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30" firstSheet="15" activeTab="26"/>
  </bookViews>
  <sheets>
    <sheet name="General" sheetId="32" r:id="rId1"/>
    <sheet name="Gráfico1" sheetId="51" state="hidden" r:id="rId2"/>
    <sheet name="PERNIL CON PIEL" sheetId="8" r:id="rId3"/>
    <sheet name="BUCHE SWIFT" sheetId="16" r:id="rId4"/>
    <sheet name="COTRA EXCEL" sheetId="35" r:id="rId5"/>
    <sheet name="SESO EN COPA SEABOARD 10.9 KGS" sheetId="10" r:id="rId6"/>
    <sheet name="CORBATA SMITHFIELD FARMLAND" sheetId="12" r:id="rId7"/>
    <sheet name="CORBATA JHON MORREL" sheetId="3" r:id="rId8"/>
    <sheet name="# NUEVO" sheetId="21" state="hidden" r:id="rId9"/>
    <sheet name="PAVO ENTERO CONGELADO" sheetId="24" r:id="rId10"/>
    <sheet name="CONTRA SWIFT ROJA" sheetId="25" r:id="rId11"/>
    <sheet name="ESPALDILLA PICNI" sheetId="38" r:id="rId12"/>
    <sheet name="ARRACHERA ANGUS MARINADA" sheetId="26" r:id="rId13"/>
    <sheet name="ESP.BORREGO ATKINS " sheetId="36" r:id="rId14"/>
    <sheet name="LENGUA DE RES SWIFT ." sheetId="18" r:id="rId15"/>
    <sheet name="SESOS MARQUETA" sheetId="53" r:id="rId16"/>
    <sheet name="FILETE PESCADO" sheetId="29" r:id="rId17"/>
    <sheet name="MENUDO EXCEL" sheetId="31" r:id="rId18"/>
    <sheet name="CANALES" sheetId="39" r:id="rId19"/>
    <sheet name="ESP. PICNI JOHN MORREL" sheetId="1" r:id="rId20"/>
    <sheet name="CORBATA COMBO" sheetId="40" r:id="rId21"/>
    <sheet name="LENGUA DE CERDO SEABOARD" sheetId="56" r:id="rId22"/>
    <sheet name="CUERO COMBO 1" sheetId="17" state="hidden" r:id="rId23"/>
    <sheet name="LIBRE 0" sheetId="42" state="hidden" r:id="rId24"/>
    <sheet name="CUERO MAPLE" sheetId="15" r:id="rId25"/>
    <sheet name="BUCHE SEABOARD #" sheetId="50" r:id="rId26"/>
    <sheet name="NANA IBP Y SEABOARD" sheetId="52" r:id="rId27"/>
    <sheet name="Hoja2" sheetId="54" r:id="rId28"/>
    <sheet name="Hoja3" sheetId="55" r:id="rId29"/>
  </sheets>
  <definedNames>
    <definedName name="_xlnm._FilterDatabase" localSheetId="3" hidden="1">'BUCHE SWIFT'!$A$8:$O$189</definedName>
    <definedName name="_xlnm._FilterDatabase" localSheetId="2" hidden="1">'PERNIL CON PIEL'!$A$8:$P$2009</definedName>
    <definedName name="_xlnm.Print_Area" localSheetId="8">'# NUEVO'!$A$5:$J$29</definedName>
    <definedName name="_xlnm.Print_Area" localSheetId="3">'BUCHE SWIFT'!$A$5:$J$36</definedName>
    <definedName name="_xlnm.Print_Area" localSheetId="0">General!$A$1:$H$35</definedName>
    <definedName name="_xlnm.Print_Area" localSheetId="17">'MENUDO EXCEL'!$A$5:$J$43</definedName>
    <definedName name="PIERNSUELTA" localSheetId="21">#REF!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H72" i="39" l="1"/>
  <c r="H73" i="39"/>
  <c r="G72" i="39"/>
  <c r="G73" i="39"/>
  <c r="H11" i="16" l="1"/>
  <c r="H12" i="16"/>
  <c r="H13" i="16"/>
  <c r="H14" i="16"/>
  <c r="H15" i="16"/>
  <c r="H16" i="16"/>
  <c r="H17" i="16"/>
  <c r="H18" i="16"/>
  <c r="H19" i="16"/>
  <c r="H20" i="16" l="1"/>
  <c r="H21" i="16"/>
  <c r="H22" i="16"/>
  <c r="H23" i="16"/>
  <c r="H24" i="16"/>
  <c r="H25" i="16"/>
  <c r="H26" i="16"/>
  <c r="H27" i="16"/>
  <c r="G21" i="16"/>
  <c r="G22" i="16"/>
  <c r="G23" i="16"/>
  <c r="G24" i="16"/>
  <c r="G25" i="16"/>
  <c r="G26" i="16"/>
  <c r="G27" i="16"/>
  <c r="H13" i="50" l="1"/>
  <c r="H14" i="50"/>
  <c r="G13" i="50"/>
  <c r="G14" i="50"/>
  <c r="G15" i="50" l="1"/>
  <c r="G16" i="50"/>
  <c r="G17" i="50"/>
  <c r="G18" i="50"/>
  <c r="G19" i="50"/>
  <c r="G20" i="50"/>
  <c r="O15" i="31" l="1"/>
  <c r="G11" i="18" l="1"/>
  <c r="H11" i="18"/>
  <c r="P11" i="18"/>
  <c r="G12" i="18"/>
  <c r="H12" i="18"/>
  <c r="P12" i="18"/>
  <c r="G10" i="39" l="1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H10" i="40" l="1"/>
  <c r="H11" i="40"/>
  <c r="G10" i="52" l="1"/>
  <c r="H10" i="52"/>
  <c r="M10" i="52"/>
  <c r="P10" i="52"/>
  <c r="G11" i="52"/>
  <c r="H11" i="52"/>
  <c r="M11" i="52"/>
  <c r="P11" i="52"/>
  <c r="G12" i="52"/>
  <c r="H12" i="52"/>
  <c r="M12" i="52"/>
  <c r="P12" i="52"/>
  <c r="G13" i="52"/>
  <c r="H13" i="52"/>
  <c r="M13" i="52"/>
  <c r="P13" i="52"/>
  <c r="G10" i="29"/>
  <c r="H10" i="29"/>
  <c r="P10" i="29"/>
  <c r="G11" i="29"/>
  <c r="H11" i="29"/>
  <c r="P11" i="29"/>
  <c r="G12" i="29"/>
  <c r="H12" i="29"/>
  <c r="P12" i="29"/>
  <c r="G13" i="29"/>
  <c r="H13" i="29"/>
  <c r="P13" i="29"/>
  <c r="G14" i="29"/>
  <c r="H14" i="29"/>
  <c r="P14" i="29"/>
  <c r="G15" i="29"/>
  <c r="H15" i="29"/>
  <c r="G16" i="29"/>
  <c r="H16" i="29"/>
  <c r="P16" i="29"/>
  <c r="G17" i="29"/>
  <c r="H17" i="29"/>
  <c r="P17" i="29"/>
  <c r="G18" i="29"/>
  <c r="H18" i="29"/>
  <c r="P18" i="29"/>
  <c r="G19" i="29"/>
  <c r="H19" i="29"/>
  <c r="G20" i="29"/>
  <c r="H20" i="29"/>
  <c r="G21" i="29"/>
  <c r="H21" i="29"/>
  <c r="P21" i="29"/>
  <c r="G22" i="29"/>
  <c r="H22" i="29"/>
  <c r="L22" i="29"/>
  <c r="P22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L212" i="56" l="1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0" i="56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H99" i="56" s="1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H219" i="56" s="1"/>
  <c r="H220" i="56" s="1"/>
  <c r="G10" i="56"/>
  <c r="G11" i="56" s="1"/>
  <c r="P9" i="56"/>
  <c r="G12" i="56" l="1"/>
  <c r="P11" i="56"/>
  <c r="P10" i="56"/>
  <c r="G13" i="56" l="1"/>
  <c r="P12" i="56"/>
  <c r="G14" i="56" l="1"/>
  <c r="P13" i="56"/>
  <c r="G15" i="56" l="1"/>
  <c r="P14" i="56"/>
  <c r="G16" i="56" l="1"/>
  <c r="P15" i="56"/>
  <c r="G17" i="56" l="1"/>
  <c r="P16" i="56"/>
  <c r="G18" i="56" l="1"/>
  <c r="P17" i="56"/>
  <c r="G19" i="56" l="1"/>
  <c r="P18" i="56"/>
  <c r="G20" i="56" l="1"/>
  <c r="P19" i="56"/>
  <c r="G21" i="56" l="1"/>
  <c r="P20" i="56"/>
  <c r="G22" i="56" l="1"/>
  <c r="P21" i="56"/>
  <c r="G23" i="56" l="1"/>
  <c r="P22" i="56"/>
  <c r="G24" i="56" l="1"/>
  <c r="P23" i="56"/>
  <c r="G25" i="56" l="1"/>
  <c r="P24" i="56"/>
  <c r="G26" i="56" l="1"/>
  <c r="P25" i="56"/>
  <c r="G27" i="56" l="1"/>
  <c r="P26" i="56"/>
  <c r="G28" i="56" l="1"/>
  <c r="P27" i="56"/>
  <c r="G29" i="56" l="1"/>
  <c r="P28" i="56"/>
  <c r="G30" i="56" l="1"/>
  <c r="P29" i="56"/>
  <c r="G31" i="56" l="1"/>
  <c r="P30" i="56"/>
  <c r="G32" i="56" l="1"/>
  <c r="P31" i="56"/>
  <c r="G33" i="56" l="1"/>
  <c r="P32" i="56"/>
  <c r="G34" i="56" l="1"/>
  <c r="P33" i="56"/>
  <c r="H10" i="15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l="1"/>
  <c r="G35" i="56"/>
  <c r="P34" i="56"/>
  <c r="R29" i="35"/>
  <c r="G36" i="56" l="1"/>
  <c r="G37" i="56" s="1"/>
  <c r="P35" i="56"/>
  <c r="G12" i="50"/>
  <c r="G21" i="50" s="1"/>
  <c r="G22" i="50" s="1"/>
  <c r="G23" i="50" s="1"/>
  <c r="G24" i="50" s="1"/>
  <c r="G25" i="50" s="1"/>
  <c r="G26" i="50" s="1"/>
  <c r="G38" i="56" l="1"/>
  <c r="P37" i="56"/>
  <c r="G39" i="56" l="1"/>
  <c r="P38" i="56"/>
  <c r="R54" i="35"/>
  <c r="G40" i="56" l="1"/>
  <c r="P39" i="56"/>
  <c r="B9" i="32"/>
  <c r="B28" i="32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2" i="53"/>
  <c r="M21" i="53"/>
  <c r="M20" i="53"/>
  <c r="M19" i="53"/>
  <c r="M18" i="53"/>
  <c r="M16" i="53"/>
  <c r="M12" i="53"/>
  <c r="M10" i="53"/>
  <c r="H10" i="53"/>
  <c r="G10" i="53"/>
  <c r="P9" i="53"/>
  <c r="G12" i="53" l="1"/>
  <c r="G11" i="53"/>
  <c r="H11" i="53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H91" i="53" s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G41" i="56"/>
  <c r="P40" i="56"/>
  <c r="G15" i="53"/>
  <c r="G16" i="53" s="1"/>
  <c r="P12" i="53"/>
  <c r="P10" i="53"/>
  <c r="H102" i="53" l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H216" i="53" s="1"/>
  <c r="H217" i="53" s="1"/>
  <c r="H218" i="53" s="1"/>
  <c r="H219" i="53" s="1"/>
  <c r="H220" i="53" s="1"/>
  <c r="H221" i="53" s="1"/>
  <c r="H222" i="53" s="1"/>
  <c r="H223" i="53" s="1"/>
  <c r="H224" i="53" s="1"/>
  <c r="H225" i="53" s="1"/>
  <c r="H226" i="53" s="1"/>
  <c r="E28" i="32"/>
  <c r="G42" i="56"/>
  <c r="G43" i="56" s="1"/>
  <c r="P41" i="56"/>
  <c r="G17" i="53"/>
  <c r="G18" i="53" s="1"/>
  <c r="P16" i="53"/>
  <c r="G44" i="56" l="1"/>
  <c r="P43" i="56"/>
  <c r="G19" i="53"/>
  <c r="P18" i="53"/>
  <c r="G45" i="56" l="1"/>
  <c r="P44" i="56"/>
  <c r="G20" i="53"/>
  <c r="P19" i="53"/>
  <c r="G46" i="56" l="1"/>
  <c r="P45" i="56"/>
  <c r="G21" i="53"/>
  <c r="P20" i="53"/>
  <c r="G47" i="56" l="1"/>
  <c r="P46" i="56"/>
  <c r="G22" i="53"/>
  <c r="P21" i="53"/>
  <c r="G48" i="56" l="1"/>
  <c r="P47" i="56"/>
  <c r="G23" i="53"/>
  <c r="P22" i="53"/>
  <c r="G49" i="56" l="1"/>
  <c r="P48" i="56"/>
  <c r="G24" i="53"/>
  <c r="G25" i="53" s="1"/>
  <c r="P23" i="53"/>
  <c r="G50" i="56" l="1"/>
  <c r="P49" i="56"/>
  <c r="G26" i="53"/>
  <c r="P25" i="53"/>
  <c r="G51" i="56" l="1"/>
  <c r="P50" i="56"/>
  <c r="G27" i="53"/>
  <c r="P26" i="53"/>
  <c r="G52" i="56" l="1"/>
  <c r="P51" i="56"/>
  <c r="G28" i="53"/>
  <c r="P27" i="53"/>
  <c r="G53" i="56" l="1"/>
  <c r="P52" i="56"/>
  <c r="G29" i="53"/>
  <c r="P28" i="53"/>
  <c r="G54" i="56" l="1"/>
  <c r="P53" i="56"/>
  <c r="G30" i="53"/>
  <c r="P29" i="53"/>
  <c r="G55" i="56" l="1"/>
  <c r="P54" i="56"/>
  <c r="G31" i="53"/>
  <c r="P30" i="53"/>
  <c r="G56" i="56" l="1"/>
  <c r="P55" i="56"/>
  <c r="G32" i="53"/>
  <c r="P31" i="53"/>
  <c r="G57" i="56" l="1"/>
  <c r="P56" i="56"/>
  <c r="G33" i="53"/>
  <c r="P32" i="53"/>
  <c r="G58" i="56" l="1"/>
  <c r="P57" i="56"/>
  <c r="G34" i="53"/>
  <c r="P33" i="53"/>
  <c r="G59" i="56" l="1"/>
  <c r="P58" i="56"/>
  <c r="G35" i="53"/>
  <c r="P34" i="53"/>
  <c r="G60" i="56" l="1"/>
  <c r="P59" i="56"/>
  <c r="G36" i="53"/>
  <c r="P35" i="53"/>
  <c r="G61" i="56" l="1"/>
  <c r="G62" i="56" s="1"/>
  <c r="P60" i="56"/>
  <c r="G37" i="53"/>
  <c r="P36" i="53"/>
  <c r="G63" i="56" l="1"/>
  <c r="P62" i="56"/>
  <c r="G38" i="53"/>
  <c r="P37" i="53"/>
  <c r="G64" i="56" l="1"/>
  <c r="P63" i="56"/>
  <c r="G39" i="53"/>
  <c r="P38" i="53"/>
  <c r="G65" i="56" l="1"/>
  <c r="P64" i="56"/>
  <c r="G40" i="53"/>
  <c r="P39" i="53"/>
  <c r="G66" i="56" l="1"/>
  <c r="P65" i="56"/>
  <c r="G41" i="53"/>
  <c r="P40" i="53"/>
  <c r="G67" i="56" l="1"/>
  <c r="P66" i="56"/>
  <c r="G42" i="53"/>
  <c r="G43" i="53" s="1"/>
  <c r="P41" i="53"/>
  <c r="G68" i="56" l="1"/>
  <c r="P67" i="56"/>
  <c r="G44" i="53"/>
  <c r="P43" i="53"/>
  <c r="G69" i="56" l="1"/>
  <c r="P68" i="56"/>
  <c r="G45" i="53"/>
  <c r="P44" i="53"/>
  <c r="G70" i="56" l="1"/>
  <c r="P69" i="56"/>
  <c r="G46" i="53"/>
  <c r="P45" i="53"/>
  <c r="G71" i="56" l="1"/>
  <c r="P70" i="56"/>
  <c r="G47" i="53"/>
  <c r="P46" i="53"/>
  <c r="G72" i="56" l="1"/>
  <c r="P71" i="56"/>
  <c r="G48" i="53"/>
  <c r="G49" i="53" s="1"/>
  <c r="P47" i="53"/>
  <c r="G73" i="56" l="1"/>
  <c r="P72" i="56"/>
  <c r="G50" i="53"/>
  <c r="P49" i="53"/>
  <c r="G74" i="56" l="1"/>
  <c r="P73" i="56"/>
  <c r="G51" i="53"/>
  <c r="P50" i="53"/>
  <c r="G75" i="56" l="1"/>
  <c r="P74" i="56"/>
  <c r="G52" i="53"/>
  <c r="P51" i="53"/>
  <c r="G76" i="56" l="1"/>
  <c r="P75" i="56"/>
  <c r="G53" i="53"/>
  <c r="P52" i="53"/>
  <c r="G77" i="56" l="1"/>
  <c r="P76" i="56"/>
  <c r="G54" i="53"/>
  <c r="P53" i="53"/>
  <c r="G78" i="56" l="1"/>
  <c r="P77" i="56"/>
  <c r="G55" i="53"/>
  <c r="P54" i="53"/>
  <c r="G79" i="56" l="1"/>
  <c r="P78" i="56"/>
  <c r="G56" i="53"/>
  <c r="P55" i="53"/>
  <c r="G80" i="56" l="1"/>
  <c r="P79" i="56"/>
  <c r="G57" i="53"/>
  <c r="P56" i="53"/>
  <c r="G81" i="56" l="1"/>
  <c r="P80" i="56"/>
  <c r="G58" i="53"/>
  <c r="P57" i="53"/>
  <c r="G82" i="56" l="1"/>
  <c r="P81" i="56"/>
  <c r="G59" i="53"/>
  <c r="P58" i="53"/>
  <c r="G83" i="56" l="1"/>
  <c r="P82" i="56"/>
  <c r="G60" i="53"/>
  <c r="P59" i="53"/>
  <c r="G84" i="56" l="1"/>
  <c r="P83" i="56"/>
  <c r="G61" i="53"/>
  <c r="P60" i="53"/>
  <c r="G85" i="56" l="1"/>
  <c r="P84" i="56"/>
  <c r="G62" i="53"/>
  <c r="P61" i="53"/>
  <c r="G86" i="56" l="1"/>
  <c r="P85" i="56"/>
  <c r="G63" i="53"/>
  <c r="P62" i="53"/>
  <c r="G87" i="56" l="1"/>
  <c r="P86" i="56"/>
  <c r="G64" i="53"/>
  <c r="P63" i="53"/>
  <c r="G88" i="56" l="1"/>
  <c r="P87" i="56"/>
  <c r="G65" i="53"/>
  <c r="P64" i="53"/>
  <c r="G89" i="56" l="1"/>
  <c r="P88" i="56"/>
  <c r="G66" i="53"/>
  <c r="P65" i="53"/>
  <c r="G90" i="56" l="1"/>
  <c r="P89" i="56"/>
  <c r="G67" i="53"/>
  <c r="G68" i="53" s="1"/>
  <c r="P66" i="53"/>
  <c r="G91" i="56" l="1"/>
  <c r="P90" i="56"/>
  <c r="G69" i="53"/>
  <c r="P68" i="53"/>
  <c r="G92" i="56" l="1"/>
  <c r="P91" i="56"/>
  <c r="G70" i="53"/>
  <c r="P69" i="53"/>
  <c r="G93" i="56" l="1"/>
  <c r="P92" i="56"/>
  <c r="G71" i="53"/>
  <c r="P70" i="53"/>
  <c r="G94" i="56" l="1"/>
  <c r="P93" i="56"/>
  <c r="G72" i="53"/>
  <c r="P71" i="53"/>
  <c r="G95" i="56" l="1"/>
  <c r="P94" i="56"/>
  <c r="G73" i="53"/>
  <c r="P72" i="53"/>
  <c r="G96" i="56" l="1"/>
  <c r="P95" i="56"/>
  <c r="G74" i="53"/>
  <c r="P73" i="53"/>
  <c r="G97" i="56" l="1"/>
  <c r="P96" i="56"/>
  <c r="G75" i="53"/>
  <c r="P74" i="53"/>
  <c r="G98" i="56" l="1"/>
  <c r="P97" i="56"/>
  <c r="G76" i="53"/>
  <c r="P75" i="53"/>
  <c r="G99" i="56" l="1"/>
  <c r="P98" i="56"/>
  <c r="G77" i="53"/>
  <c r="P76" i="53"/>
  <c r="G100" i="56" l="1"/>
  <c r="P99" i="56"/>
  <c r="G78" i="53"/>
  <c r="P77" i="53"/>
  <c r="G101" i="56" l="1"/>
  <c r="P100" i="56"/>
  <c r="G79" i="53"/>
  <c r="P78" i="53"/>
  <c r="G102" i="56" l="1"/>
  <c r="P101" i="56"/>
  <c r="G80" i="53"/>
  <c r="P79" i="53"/>
  <c r="G103" i="56" l="1"/>
  <c r="P102" i="56"/>
  <c r="G81" i="53"/>
  <c r="P80" i="53"/>
  <c r="G104" i="56" l="1"/>
  <c r="P103" i="56"/>
  <c r="G82" i="53"/>
  <c r="P81" i="53"/>
  <c r="G105" i="56" l="1"/>
  <c r="P104" i="56"/>
  <c r="G83" i="53"/>
  <c r="P82" i="53"/>
  <c r="G106" i="56" l="1"/>
  <c r="P105" i="56"/>
  <c r="G84" i="53"/>
  <c r="P83" i="53"/>
  <c r="G107" i="56" l="1"/>
  <c r="P106" i="56"/>
  <c r="G85" i="53"/>
  <c r="P84" i="53"/>
  <c r="G108" i="56" l="1"/>
  <c r="P107" i="56"/>
  <c r="G86" i="53"/>
  <c r="P85" i="53"/>
  <c r="G109" i="56" l="1"/>
  <c r="P108" i="56"/>
  <c r="G87" i="53"/>
  <c r="P86" i="53"/>
  <c r="G110" i="56" l="1"/>
  <c r="P109" i="56"/>
  <c r="G88" i="53"/>
  <c r="P87" i="53"/>
  <c r="G111" i="56" l="1"/>
  <c r="P110" i="56"/>
  <c r="G89" i="53"/>
  <c r="P88" i="53"/>
  <c r="G112" i="56" l="1"/>
  <c r="P111" i="56"/>
  <c r="G90" i="53"/>
  <c r="P89" i="53"/>
  <c r="G113" i="56" l="1"/>
  <c r="P112" i="56"/>
  <c r="G91" i="53"/>
  <c r="P90" i="53"/>
  <c r="G114" i="56" l="1"/>
  <c r="P113" i="56"/>
  <c r="G92" i="53"/>
  <c r="P91" i="53"/>
  <c r="G115" i="56" l="1"/>
  <c r="P114" i="56"/>
  <c r="G93" i="53"/>
  <c r="P92" i="53"/>
  <c r="G116" i="56" l="1"/>
  <c r="P115" i="56"/>
  <c r="G94" i="53"/>
  <c r="P93" i="53"/>
  <c r="G117" i="56" l="1"/>
  <c r="P116" i="56"/>
  <c r="G95" i="53"/>
  <c r="P94" i="53"/>
  <c r="G118" i="56" l="1"/>
  <c r="P117" i="56"/>
  <c r="G96" i="53"/>
  <c r="P95" i="53"/>
  <c r="G119" i="56" l="1"/>
  <c r="P118" i="56"/>
  <c r="G97" i="53"/>
  <c r="P96" i="53"/>
  <c r="G120" i="56" l="1"/>
  <c r="P119" i="56"/>
  <c r="G98" i="53"/>
  <c r="P97" i="53"/>
  <c r="G121" i="56" l="1"/>
  <c r="P120" i="56"/>
  <c r="G99" i="53"/>
  <c r="P98" i="53"/>
  <c r="G122" i="56" l="1"/>
  <c r="P121" i="56"/>
  <c r="G100" i="53"/>
  <c r="P99" i="53"/>
  <c r="G123" i="56" l="1"/>
  <c r="P122" i="56"/>
  <c r="G101" i="53"/>
  <c r="D28" i="32" s="1"/>
  <c r="G28" i="32" s="1"/>
  <c r="P100" i="53"/>
  <c r="G124" i="56" l="1"/>
  <c r="P123" i="56"/>
  <c r="G102" i="53"/>
  <c r="P101" i="53"/>
  <c r="G125" i="56" l="1"/>
  <c r="P124" i="56"/>
  <c r="G103" i="53"/>
  <c r="P102" i="53"/>
  <c r="G126" i="56" l="1"/>
  <c r="P125" i="56"/>
  <c r="G104" i="53"/>
  <c r="P103" i="53"/>
  <c r="G127" i="56" l="1"/>
  <c r="P126" i="56"/>
  <c r="G105" i="53"/>
  <c r="P104" i="53"/>
  <c r="G128" i="56" l="1"/>
  <c r="P127" i="56"/>
  <c r="G106" i="53"/>
  <c r="P105" i="53"/>
  <c r="G129" i="56" l="1"/>
  <c r="P128" i="56"/>
  <c r="G107" i="53"/>
  <c r="P106" i="53"/>
  <c r="G130" i="56" l="1"/>
  <c r="P129" i="56"/>
  <c r="G108" i="53"/>
  <c r="P107" i="53"/>
  <c r="G131" i="56" l="1"/>
  <c r="P130" i="56"/>
  <c r="G109" i="53"/>
  <c r="P108" i="53"/>
  <c r="G132" i="56" l="1"/>
  <c r="P131" i="56"/>
  <c r="G110" i="53"/>
  <c r="P109" i="53"/>
  <c r="G133" i="56" l="1"/>
  <c r="P132" i="56"/>
  <c r="G111" i="53"/>
  <c r="P110" i="53"/>
  <c r="G134" i="56" l="1"/>
  <c r="P133" i="56"/>
  <c r="G112" i="53"/>
  <c r="P111" i="53"/>
  <c r="G135" i="56" l="1"/>
  <c r="P134" i="56"/>
  <c r="G113" i="53"/>
  <c r="P112" i="53"/>
  <c r="G136" i="56" l="1"/>
  <c r="P135" i="56"/>
  <c r="G114" i="53"/>
  <c r="P113" i="53"/>
  <c r="G137" i="56" l="1"/>
  <c r="P136" i="56"/>
  <c r="G115" i="53"/>
  <c r="P114" i="53"/>
  <c r="G138" i="56" l="1"/>
  <c r="P137" i="56"/>
  <c r="G116" i="53"/>
  <c r="P115" i="53"/>
  <c r="G139" i="56" l="1"/>
  <c r="P138" i="56"/>
  <c r="G117" i="53"/>
  <c r="P116" i="53"/>
  <c r="G140" i="56" l="1"/>
  <c r="P139" i="56"/>
  <c r="G118" i="53"/>
  <c r="P117" i="53"/>
  <c r="H12" i="50"/>
  <c r="H15" i="50" s="1"/>
  <c r="H16" i="50" s="1"/>
  <c r="H17" i="50" s="1"/>
  <c r="H18" i="50" s="1"/>
  <c r="H19" i="50" s="1"/>
  <c r="H20" i="50" s="1"/>
  <c r="H21" i="50" s="1"/>
  <c r="H22" i="50" s="1"/>
  <c r="G27" i="50"/>
  <c r="G28" i="50" s="1"/>
  <c r="H25" i="50"/>
  <c r="H28" i="50" s="1"/>
  <c r="H31" i="50" s="1"/>
  <c r="H34" i="50" s="1"/>
  <c r="H37" i="50" s="1"/>
  <c r="H40" i="50" s="1"/>
  <c r="H24" i="50"/>
  <c r="H27" i="50" s="1"/>
  <c r="H30" i="50" s="1"/>
  <c r="H33" i="50" s="1"/>
  <c r="H36" i="50" s="1"/>
  <c r="H39" i="50" s="1"/>
  <c r="G141" i="56" l="1"/>
  <c r="P140" i="56"/>
  <c r="G119" i="53"/>
  <c r="P118" i="53"/>
  <c r="O21" i="31"/>
  <c r="O20" i="31"/>
  <c r="O22" i="31"/>
  <c r="G142" i="56" l="1"/>
  <c r="P141" i="56"/>
  <c r="G120" i="53"/>
  <c r="P119" i="53"/>
  <c r="G143" i="56" l="1"/>
  <c r="P142" i="56"/>
  <c r="G121" i="53"/>
  <c r="P120" i="53"/>
  <c r="D24" i="32"/>
  <c r="G144" i="56" l="1"/>
  <c r="P143" i="56"/>
  <c r="G122" i="53"/>
  <c r="P121" i="53"/>
  <c r="G10" i="8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H23" i="50"/>
  <c r="H26" i="50" s="1"/>
  <c r="H29" i="50" s="1"/>
  <c r="H32" i="50" s="1"/>
  <c r="H35" i="50" s="1"/>
  <c r="H38" i="50" s="1"/>
  <c r="H41" i="50" s="1"/>
  <c r="M12" i="50"/>
  <c r="P12" i="50"/>
  <c r="M16" i="50"/>
  <c r="P16" i="50"/>
  <c r="M18" i="50"/>
  <c r="P18" i="50"/>
  <c r="M19" i="50"/>
  <c r="P19" i="50"/>
  <c r="M20" i="50"/>
  <c r="P20" i="50"/>
  <c r="M21" i="50"/>
  <c r="P21" i="50"/>
  <c r="M23" i="50"/>
  <c r="P23" i="50"/>
  <c r="M24" i="50"/>
  <c r="P24" i="50"/>
  <c r="M25" i="50"/>
  <c r="P25" i="50"/>
  <c r="G145" i="56" l="1"/>
  <c r="P144" i="56"/>
  <c r="G123" i="53"/>
  <c r="P122" i="53"/>
  <c r="H10" i="3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G146" i="56" l="1"/>
  <c r="P145" i="56"/>
  <c r="G124" i="53"/>
  <c r="P123" i="53"/>
  <c r="H10" i="25"/>
  <c r="H11" i="25"/>
  <c r="H12" i="25"/>
  <c r="H13" i="25"/>
  <c r="H14" i="25"/>
  <c r="H15" i="25"/>
  <c r="H16" i="25"/>
  <c r="H17" i="25"/>
  <c r="H18" i="25"/>
  <c r="H19" i="25"/>
  <c r="H20" i="25"/>
  <c r="G10" i="25"/>
  <c r="G11" i="25"/>
  <c r="G12" i="25"/>
  <c r="G13" i="25"/>
  <c r="G14" i="25"/>
  <c r="G15" i="25"/>
  <c r="G16" i="25"/>
  <c r="G17" i="25"/>
  <c r="G18" i="25"/>
  <c r="G19" i="25"/>
  <c r="G20" i="25"/>
  <c r="G10" i="21"/>
  <c r="G147" i="56" l="1"/>
  <c r="P146" i="56"/>
  <c r="G125" i="53"/>
  <c r="P124" i="53"/>
  <c r="H51" i="3"/>
  <c r="H52" i="3" s="1"/>
  <c r="H53" i="3" s="1"/>
  <c r="H54" i="3" s="1"/>
  <c r="H55" i="3" s="1"/>
  <c r="G11" i="2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G40" i="21" s="1"/>
  <c r="O18" i="31"/>
  <c r="O16" i="31"/>
  <c r="G148" i="56" l="1"/>
  <c r="P147" i="56"/>
  <c r="G126" i="53"/>
  <c r="P125" i="53"/>
  <c r="B18" i="32"/>
  <c r="G149" i="56" l="1"/>
  <c r="P148" i="56"/>
  <c r="G127" i="53"/>
  <c r="P126" i="53"/>
  <c r="O24" i="31"/>
  <c r="O17" i="31"/>
  <c r="G150" i="56" l="1"/>
  <c r="P149" i="56"/>
  <c r="G128" i="53"/>
  <c r="P127" i="53"/>
  <c r="R21" i="35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51" i="56" l="1"/>
  <c r="P150" i="56"/>
  <c r="G129" i="53"/>
  <c r="P128" i="53"/>
  <c r="E24" i="32"/>
  <c r="G152" i="56" l="1"/>
  <c r="P151" i="56"/>
  <c r="G130" i="53"/>
  <c r="P129" i="53"/>
  <c r="R38" i="35"/>
  <c r="G153" i="56" l="1"/>
  <c r="P152" i="56"/>
  <c r="G131" i="53"/>
  <c r="P130" i="53"/>
  <c r="H10" i="10"/>
  <c r="H11" i="10" l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G154" i="56"/>
  <c r="P153" i="56"/>
  <c r="G132" i="53"/>
  <c r="P131" i="53"/>
  <c r="H10" i="39"/>
  <c r="P10" i="39"/>
  <c r="H10" i="35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G155" i="56" l="1"/>
  <c r="P154" i="56"/>
  <c r="G133" i="53"/>
  <c r="P132" i="53"/>
  <c r="H48" i="35"/>
  <c r="H49" i="35" s="1"/>
  <c r="H50" i="35" s="1"/>
  <c r="H51" i="35" s="1"/>
  <c r="H52" i="35" s="1"/>
  <c r="H53" i="35" s="1"/>
  <c r="G10" i="38"/>
  <c r="H10" i="38"/>
  <c r="M10" i="38"/>
  <c r="P10" i="38"/>
  <c r="G11" i="38"/>
  <c r="H11" i="38"/>
  <c r="M11" i="38"/>
  <c r="P11" i="38"/>
  <c r="G12" i="38"/>
  <c r="H12" i="38"/>
  <c r="M12" i="38"/>
  <c r="P12" i="38"/>
  <c r="G13" i="38"/>
  <c r="H13" i="38"/>
  <c r="L13" i="38"/>
  <c r="M13" i="38"/>
  <c r="P13" i="38"/>
  <c r="G14" i="38"/>
  <c r="H14" i="38"/>
  <c r="L14" i="38"/>
  <c r="M14" i="38"/>
  <c r="P14" i="38"/>
  <c r="G156" i="56" l="1"/>
  <c r="P155" i="56"/>
  <c r="G134" i="53"/>
  <c r="P133" i="53"/>
  <c r="H54" i="35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R40" i="35"/>
  <c r="G157" i="56" l="1"/>
  <c r="P156" i="56"/>
  <c r="G135" i="53"/>
  <c r="P134" i="53"/>
  <c r="B26" i="32"/>
  <c r="G158" i="56" l="1"/>
  <c r="P157" i="56"/>
  <c r="G136" i="53"/>
  <c r="P135" i="53"/>
  <c r="H13" i="18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G13" i="18"/>
  <c r="P13" i="18"/>
  <c r="G14" i="18"/>
  <c r="P14" i="18"/>
  <c r="G15" i="18"/>
  <c r="P15" i="18"/>
  <c r="G16" i="18"/>
  <c r="L16" i="18"/>
  <c r="P16" i="18"/>
  <c r="G17" i="18"/>
  <c r="L17" i="18"/>
  <c r="P17" i="18"/>
  <c r="G18" i="18"/>
  <c r="L18" i="18"/>
  <c r="P18" i="18"/>
  <c r="G19" i="18"/>
  <c r="G20" i="18" s="1"/>
  <c r="L19" i="18"/>
  <c r="P19" i="18"/>
  <c r="G159" i="56" l="1"/>
  <c r="P158" i="56"/>
  <c r="G137" i="53"/>
  <c r="P136" i="53"/>
  <c r="H10" i="3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l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H84" i="31" s="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H95" i="31" s="1"/>
  <c r="H96" i="31" s="1"/>
  <c r="H97" i="31" s="1"/>
  <c r="H98" i="31" s="1"/>
  <c r="H99" i="31" s="1"/>
  <c r="H100" i="31" s="1"/>
  <c r="G160" i="56"/>
  <c r="P159" i="56"/>
  <c r="G138" i="53"/>
  <c r="P137" i="53"/>
  <c r="R17" i="35"/>
  <c r="E21" i="32" l="1"/>
  <c r="H101" i="31"/>
  <c r="H102" i="31" s="1"/>
  <c r="H103" i="31" s="1"/>
  <c r="H104" i="31" s="1"/>
  <c r="H105" i="31" s="1"/>
  <c r="H106" i="31" s="1"/>
  <c r="H107" i="31" s="1"/>
  <c r="H108" i="31" s="1"/>
  <c r="H109" i="31" s="1"/>
  <c r="H110" i="31" s="1"/>
  <c r="H111" i="31" s="1"/>
  <c r="G161" i="56"/>
  <c r="P160" i="56"/>
  <c r="G139" i="53"/>
  <c r="P138" i="53"/>
  <c r="H10" i="17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G162" i="56" l="1"/>
  <c r="P161" i="56"/>
  <c r="G140" i="53"/>
  <c r="P139" i="53"/>
  <c r="H56" i="3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G163" i="56" l="1"/>
  <c r="P162" i="56"/>
  <c r="G141" i="53"/>
  <c r="P140" i="53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R49" i="35"/>
  <c r="G164" i="56" l="1"/>
  <c r="P163" i="56"/>
  <c r="G142" i="53"/>
  <c r="P141" i="53"/>
  <c r="H10" i="8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6" i="8" l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184" i="8"/>
  <c r="H185" i="8" s="1"/>
  <c r="G165" i="56"/>
  <c r="P164" i="56"/>
  <c r="G143" i="53"/>
  <c r="P142" i="53"/>
  <c r="H305" i="8"/>
  <c r="H306" i="8"/>
  <c r="H307" i="8" s="1"/>
  <c r="H308" i="8" s="1"/>
  <c r="H309" i="8" s="1"/>
  <c r="H310" i="8" s="1"/>
  <c r="H311" i="8" s="1"/>
  <c r="H312" i="8" s="1"/>
  <c r="H313" i="8" s="1"/>
  <c r="H314" i="8" s="1"/>
  <c r="H315" i="8" s="1"/>
  <c r="R46" i="35"/>
  <c r="H316" i="8" l="1"/>
  <c r="H317" i="8" s="1"/>
  <c r="H318" i="8" s="1"/>
  <c r="G166" i="56"/>
  <c r="P165" i="56"/>
  <c r="G144" i="53"/>
  <c r="P143" i="53"/>
  <c r="B17" i="32"/>
  <c r="B8" i="32"/>
  <c r="H319" i="8" l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G167" i="56"/>
  <c r="P166" i="56"/>
  <c r="G145" i="53"/>
  <c r="P144" i="53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G168" i="56" l="1"/>
  <c r="P167" i="56"/>
  <c r="G146" i="53"/>
  <c r="P145" i="53"/>
  <c r="B22" i="32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4" i="52"/>
  <c r="G15" i="52" s="1"/>
  <c r="G16" i="52" s="1"/>
  <c r="G17" i="52" s="1"/>
  <c r="G18" i="52" s="1"/>
  <c r="G19" i="52" s="1"/>
  <c r="G20" i="52" s="1"/>
  <c r="G21" i="52" s="1"/>
  <c r="G22" i="52" s="1"/>
  <c r="P9" i="52"/>
  <c r="G169" i="56" l="1"/>
  <c r="P168" i="56"/>
  <c r="G147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E22" i="32" s="1"/>
  <c r="G170" i="56" l="1"/>
  <c r="P169" i="56"/>
  <c r="G148" i="53"/>
  <c r="P147" i="53"/>
  <c r="G171" i="56" l="1"/>
  <c r="P170" i="56"/>
  <c r="G149" i="53"/>
  <c r="P148" i="53"/>
  <c r="P14" i="52"/>
  <c r="G172" i="56" l="1"/>
  <c r="P171" i="56"/>
  <c r="G150" i="53"/>
  <c r="P149" i="53"/>
  <c r="P15" i="52"/>
  <c r="G173" i="56" l="1"/>
  <c r="P172" i="56"/>
  <c r="G151" i="53"/>
  <c r="P150" i="53"/>
  <c r="P16" i="52"/>
  <c r="G174" i="56" l="1"/>
  <c r="P173" i="56"/>
  <c r="G152" i="53"/>
  <c r="P151" i="53"/>
  <c r="P17" i="52"/>
  <c r="G175" i="56" l="1"/>
  <c r="P174" i="56"/>
  <c r="G153" i="53"/>
  <c r="P152" i="53"/>
  <c r="P18" i="52"/>
  <c r="G176" i="56" l="1"/>
  <c r="P175" i="56"/>
  <c r="G154" i="53"/>
  <c r="P153" i="53"/>
  <c r="P19" i="52"/>
  <c r="G177" i="56" l="1"/>
  <c r="P176" i="56"/>
  <c r="G155" i="53"/>
  <c r="P154" i="53"/>
  <c r="P20" i="52"/>
  <c r="G178" i="56" l="1"/>
  <c r="P177" i="56"/>
  <c r="G156" i="53"/>
  <c r="P155" i="53"/>
  <c r="P21" i="52"/>
  <c r="G179" i="56" l="1"/>
  <c r="P178" i="56"/>
  <c r="G157" i="53"/>
  <c r="P156" i="53"/>
  <c r="G23" i="52"/>
  <c r="P22" i="52"/>
  <c r="G180" i="56" l="1"/>
  <c r="P179" i="56"/>
  <c r="G158" i="53"/>
  <c r="P157" i="53"/>
  <c r="G24" i="52"/>
  <c r="P23" i="52"/>
  <c r="G181" i="56" l="1"/>
  <c r="P180" i="56"/>
  <c r="G159" i="53"/>
  <c r="P158" i="53"/>
  <c r="G25" i="52"/>
  <c r="P24" i="52"/>
  <c r="G182" i="56" l="1"/>
  <c r="P181" i="56"/>
  <c r="G160" i="53"/>
  <c r="P159" i="53"/>
  <c r="G26" i="52"/>
  <c r="P25" i="52"/>
  <c r="G183" i="56" l="1"/>
  <c r="P182" i="56"/>
  <c r="G161" i="53"/>
  <c r="P160" i="53"/>
  <c r="G27" i="52"/>
  <c r="P26" i="52"/>
  <c r="G184" i="56" l="1"/>
  <c r="P183" i="56"/>
  <c r="G162" i="53"/>
  <c r="P161" i="53"/>
  <c r="G28" i="52"/>
  <c r="P27" i="52"/>
  <c r="G185" i="56" l="1"/>
  <c r="P184" i="56"/>
  <c r="G163" i="53"/>
  <c r="P162" i="53"/>
  <c r="G29" i="52"/>
  <c r="P28" i="52"/>
  <c r="G186" i="56" l="1"/>
  <c r="P185" i="56"/>
  <c r="G164" i="53"/>
  <c r="P163" i="53"/>
  <c r="G30" i="52"/>
  <c r="P29" i="52"/>
  <c r="G187" i="56" l="1"/>
  <c r="P186" i="56"/>
  <c r="G165" i="53"/>
  <c r="P164" i="53"/>
  <c r="G31" i="52"/>
  <c r="P30" i="52"/>
  <c r="G188" i="56" l="1"/>
  <c r="P187" i="56"/>
  <c r="G166" i="53"/>
  <c r="P165" i="53"/>
  <c r="G32" i="52"/>
  <c r="P31" i="52"/>
  <c r="G189" i="56" l="1"/>
  <c r="P188" i="56"/>
  <c r="G167" i="53"/>
  <c r="P166" i="53"/>
  <c r="G33" i="52"/>
  <c r="P32" i="52"/>
  <c r="G190" i="56" l="1"/>
  <c r="P189" i="56"/>
  <c r="G168" i="53"/>
  <c r="P167" i="53"/>
  <c r="G34" i="52"/>
  <c r="P33" i="52"/>
  <c r="G191" i="56" l="1"/>
  <c r="P190" i="56"/>
  <c r="G169" i="53"/>
  <c r="P168" i="53"/>
  <c r="G35" i="52"/>
  <c r="P34" i="52"/>
  <c r="G192" i="56" l="1"/>
  <c r="P191" i="56"/>
  <c r="G170" i="53"/>
  <c r="P169" i="53"/>
  <c r="G36" i="52"/>
  <c r="G37" i="52" s="1"/>
  <c r="P35" i="52"/>
  <c r="G193" i="56" l="1"/>
  <c r="P192" i="56"/>
  <c r="G171" i="53"/>
  <c r="P170" i="53"/>
  <c r="G38" i="52"/>
  <c r="P37" i="52"/>
  <c r="G194" i="56" l="1"/>
  <c r="P193" i="56"/>
  <c r="G172" i="53"/>
  <c r="P171" i="53"/>
  <c r="G39" i="52"/>
  <c r="P38" i="52"/>
  <c r="G195" i="56" l="1"/>
  <c r="P194" i="56"/>
  <c r="G173" i="53"/>
  <c r="P172" i="53"/>
  <c r="G40" i="52"/>
  <c r="P39" i="52"/>
  <c r="G196" i="56" l="1"/>
  <c r="P195" i="56"/>
  <c r="G174" i="53"/>
  <c r="P173" i="53"/>
  <c r="G41" i="52"/>
  <c r="P40" i="52"/>
  <c r="G197" i="56" l="1"/>
  <c r="P196" i="56"/>
  <c r="G175" i="53"/>
  <c r="P174" i="53"/>
  <c r="G42" i="52"/>
  <c r="G43" i="52" s="1"/>
  <c r="P41" i="52"/>
  <c r="G198" i="56" l="1"/>
  <c r="P197" i="56"/>
  <c r="G176" i="53"/>
  <c r="P175" i="53"/>
  <c r="G44" i="52"/>
  <c r="P43" i="52"/>
  <c r="G199" i="56" l="1"/>
  <c r="P198" i="56"/>
  <c r="G177" i="53"/>
  <c r="P176" i="53"/>
  <c r="G45" i="52"/>
  <c r="P44" i="52"/>
  <c r="G200" i="56" l="1"/>
  <c r="P199" i="56"/>
  <c r="G178" i="53"/>
  <c r="P177" i="53"/>
  <c r="G46" i="52"/>
  <c r="P45" i="52"/>
  <c r="G201" i="56" l="1"/>
  <c r="P200" i="56"/>
  <c r="G179" i="53"/>
  <c r="P178" i="53"/>
  <c r="G47" i="52"/>
  <c r="P46" i="52"/>
  <c r="G202" i="56" l="1"/>
  <c r="P201" i="56"/>
  <c r="G180" i="53"/>
  <c r="P179" i="53"/>
  <c r="G48" i="52"/>
  <c r="P47" i="52"/>
  <c r="G203" i="56" l="1"/>
  <c r="P202" i="56"/>
  <c r="G181" i="53"/>
  <c r="P180" i="53"/>
  <c r="G49" i="52"/>
  <c r="P48" i="52"/>
  <c r="G204" i="56" l="1"/>
  <c r="P203" i="56"/>
  <c r="G182" i="53"/>
  <c r="P181" i="53"/>
  <c r="G50" i="52"/>
  <c r="P49" i="52"/>
  <c r="G205" i="56" l="1"/>
  <c r="P204" i="56"/>
  <c r="G183" i="53"/>
  <c r="P182" i="53"/>
  <c r="G51" i="52"/>
  <c r="P50" i="52"/>
  <c r="G206" i="56" l="1"/>
  <c r="P205" i="56"/>
  <c r="G184" i="53"/>
  <c r="P183" i="53"/>
  <c r="G52" i="52"/>
  <c r="P51" i="52"/>
  <c r="G207" i="56" l="1"/>
  <c r="P206" i="56"/>
  <c r="G185" i="53"/>
  <c r="P184" i="53"/>
  <c r="G53" i="52"/>
  <c r="P52" i="52"/>
  <c r="G208" i="56" l="1"/>
  <c r="P207" i="56"/>
  <c r="G186" i="53"/>
  <c r="P185" i="53"/>
  <c r="G54" i="52"/>
  <c r="P53" i="52"/>
  <c r="G209" i="56" l="1"/>
  <c r="P208" i="56"/>
  <c r="G187" i="53"/>
  <c r="P186" i="53"/>
  <c r="G55" i="52"/>
  <c r="P54" i="52"/>
  <c r="G210" i="56" l="1"/>
  <c r="P209" i="56"/>
  <c r="G188" i="53"/>
  <c r="P187" i="53"/>
  <c r="G56" i="52"/>
  <c r="P55" i="52"/>
  <c r="G211" i="56" l="1"/>
  <c r="P210" i="56"/>
  <c r="G189" i="53"/>
  <c r="P188" i="53"/>
  <c r="G57" i="52"/>
  <c r="P56" i="52"/>
  <c r="G212" i="56" l="1"/>
  <c r="P211" i="56"/>
  <c r="G190" i="53"/>
  <c r="P189" i="53"/>
  <c r="G58" i="52"/>
  <c r="P57" i="52"/>
  <c r="G213" i="56" l="1"/>
  <c r="G214" i="56" s="1"/>
  <c r="G215" i="56" s="1"/>
  <c r="G216" i="56" s="1"/>
  <c r="G217" i="56" s="1"/>
  <c r="G218" i="56" s="1"/>
  <c r="G219" i="56" s="1"/>
  <c r="G220" i="56" s="1"/>
  <c r="P212" i="56"/>
  <c r="G191" i="53"/>
  <c r="P190" i="53"/>
  <c r="G59" i="52"/>
  <c r="P58" i="52"/>
  <c r="G192" i="53" l="1"/>
  <c r="P191" i="53"/>
  <c r="G60" i="52"/>
  <c r="P59" i="52"/>
  <c r="G193" i="53" l="1"/>
  <c r="P192" i="53"/>
  <c r="G61" i="52"/>
  <c r="G62" i="52" s="1"/>
  <c r="P60" i="52"/>
  <c r="G194" i="53" l="1"/>
  <c r="P193" i="53"/>
  <c r="G63" i="52"/>
  <c r="P62" i="52"/>
  <c r="G195" i="53" l="1"/>
  <c r="P194" i="53"/>
  <c r="G64" i="52"/>
  <c r="P63" i="52"/>
  <c r="G196" i="53" l="1"/>
  <c r="P195" i="53"/>
  <c r="G65" i="52"/>
  <c r="P64" i="52"/>
  <c r="G197" i="53" l="1"/>
  <c r="P196" i="53"/>
  <c r="G66" i="52"/>
  <c r="P65" i="52"/>
  <c r="G198" i="53" l="1"/>
  <c r="P197" i="53"/>
  <c r="G67" i="52"/>
  <c r="P66" i="52"/>
  <c r="G199" i="53" l="1"/>
  <c r="P198" i="53"/>
  <c r="G68" i="52"/>
  <c r="P67" i="52"/>
  <c r="G200" i="53" l="1"/>
  <c r="P199" i="53"/>
  <c r="G69" i="52"/>
  <c r="P68" i="52"/>
  <c r="G201" i="53" l="1"/>
  <c r="P200" i="53"/>
  <c r="G70" i="52"/>
  <c r="P69" i="52"/>
  <c r="G202" i="53" l="1"/>
  <c r="P201" i="53"/>
  <c r="G71" i="52"/>
  <c r="P70" i="52"/>
  <c r="G203" i="53" l="1"/>
  <c r="P202" i="53"/>
  <c r="G72" i="52"/>
  <c r="P71" i="52"/>
  <c r="G204" i="53" l="1"/>
  <c r="P203" i="53"/>
  <c r="G73" i="52"/>
  <c r="P72" i="52"/>
  <c r="G205" i="53" l="1"/>
  <c r="P204" i="53"/>
  <c r="G74" i="52"/>
  <c r="P73" i="52"/>
  <c r="G206" i="53" l="1"/>
  <c r="P205" i="53"/>
  <c r="G75" i="52"/>
  <c r="P74" i="52"/>
  <c r="G207" i="53" l="1"/>
  <c r="P206" i="53"/>
  <c r="G76" i="52"/>
  <c r="P75" i="52"/>
  <c r="G208" i="53" l="1"/>
  <c r="P207" i="53"/>
  <c r="G77" i="52"/>
  <c r="P76" i="52"/>
  <c r="G209" i="53" l="1"/>
  <c r="P208" i="53"/>
  <c r="G78" i="52"/>
  <c r="P77" i="52"/>
  <c r="G210" i="53" l="1"/>
  <c r="P209" i="53"/>
  <c r="G79" i="52"/>
  <c r="P78" i="52"/>
  <c r="G211" i="53" l="1"/>
  <c r="P210" i="53"/>
  <c r="G80" i="52"/>
  <c r="P79" i="52"/>
  <c r="G212" i="53" l="1"/>
  <c r="P211" i="53"/>
  <c r="G81" i="52"/>
  <c r="P80" i="52"/>
  <c r="G213" i="53" l="1"/>
  <c r="P212" i="53"/>
  <c r="G82" i="52"/>
  <c r="P81" i="52"/>
  <c r="G214" i="53" l="1"/>
  <c r="P213" i="53"/>
  <c r="G83" i="52"/>
  <c r="P82" i="52"/>
  <c r="G215" i="53" l="1"/>
  <c r="P214" i="53"/>
  <c r="G84" i="52"/>
  <c r="P83" i="52"/>
  <c r="G216" i="53" l="1"/>
  <c r="P215" i="53"/>
  <c r="G85" i="52"/>
  <c r="P84" i="52"/>
  <c r="G217" i="53" l="1"/>
  <c r="P216" i="53"/>
  <c r="G86" i="52"/>
  <c r="P85" i="52"/>
  <c r="G218" i="53" l="1"/>
  <c r="P217" i="53"/>
  <c r="G87" i="52"/>
  <c r="P86" i="52"/>
  <c r="G219" i="53" l="1"/>
  <c r="G220" i="53" s="1"/>
  <c r="G221" i="53" s="1"/>
  <c r="G222" i="53" s="1"/>
  <c r="G223" i="53" s="1"/>
  <c r="G224" i="53" s="1"/>
  <c r="G225" i="53" s="1"/>
  <c r="G226" i="53" s="1"/>
  <c r="P218" i="53"/>
  <c r="G88" i="52"/>
  <c r="P87" i="52"/>
  <c r="G89" i="52" l="1"/>
  <c r="P88" i="52"/>
  <c r="O34" i="31"/>
  <c r="O35" i="31"/>
  <c r="O36" i="31"/>
  <c r="O37" i="31"/>
  <c r="O38" i="31"/>
  <c r="G90" i="52" l="1"/>
  <c r="P89" i="52"/>
  <c r="G91" i="52" l="1"/>
  <c r="P90" i="52"/>
  <c r="B25" i="32"/>
  <c r="G92" i="52" l="1"/>
  <c r="P91" i="52"/>
  <c r="B7" i="32"/>
  <c r="L219" i="50"/>
  <c r="L218" i="50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2" i="50"/>
  <c r="L151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M57" i="50"/>
  <c r="M56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G29" i="50"/>
  <c r="G30" i="50" s="1"/>
  <c r="G31" i="50" s="1"/>
  <c r="G32" i="50" s="1"/>
  <c r="G33" i="50" s="1"/>
  <c r="G34" i="50" s="1"/>
  <c r="G35" i="50" s="1"/>
  <c r="G36" i="50" s="1"/>
  <c r="G37" i="50" s="1"/>
  <c r="G38" i="50" s="1"/>
  <c r="G39" i="50" s="1"/>
  <c r="P9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P38" i="50"/>
  <c r="P39" i="50"/>
  <c r="D3" i="32"/>
  <c r="G10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O23" i="31"/>
  <c r="O25" i="31"/>
  <c r="O26" i="31"/>
  <c r="O27" i="31"/>
  <c r="O28" i="31"/>
  <c r="O29" i="31"/>
  <c r="O30" i="31"/>
  <c r="O31" i="31"/>
  <c r="O32" i="31"/>
  <c r="O33" i="31"/>
  <c r="O12" i="31"/>
  <c r="O13" i="31"/>
  <c r="O14" i="31"/>
  <c r="O19" i="31"/>
  <c r="B24" i="32"/>
  <c r="O11" i="31"/>
  <c r="O10" i="31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10" i="16"/>
  <c r="G11" i="16" s="1"/>
  <c r="G12" i="16" s="1"/>
  <c r="G13" i="16" s="1"/>
  <c r="G14" i="16" s="1"/>
  <c r="G15" i="16" s="1"/>
  <c r="H10" i="16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/>
  <c r="H41" i="16" s="1"/>
  <c r="H42" i="16" s="1"/>
  <c r="H43" i="16" s="1"/>
  <c r="H44" i="16" s="1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E9" i="32" s="1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B27" i="32"/>
  <c r="B14" i="32"/>
  <c r="P9" i="3"/>
  <c r="R20" i="35"/>
  <c r="R22" i="35"/>
  <c r="R23" i="35"/>
  <c r="R24" i="35"/>
  <c r="R26" i="35"/>
  <c r="R27" i="35"/>
  <c r="R28" i="35"/>
  <c r="R30" i="35"/>
  <c r="R31" i="35"/>
  <c r="R32" i="35"/>
  <c r="R33" i="35"/>
  <c r="R36" i="35"/>
  <c r="R37" i="35"/>
  <c r="R39" i="35"/>
  <c r="R41" i="35"/>
  <c r="R42" i="35"/>
  <c r="R43" i="35"/>
  <c r="R44" i="35"/>
  <c r="R45" i="35"/>
  <c r="R47" i="35"/>
  <c r="R48" i="35"/>
  <c r="R50" i="35"/>
  <c r="R51" i="35"/>
  <c r="R52" i="35"/>
  <c r="R53" i="35"/>
  <c r="R56" i="35"/>
  <c r="R57" i="35"/>
  <c r="R58" i="35"/>
  <c r="R59" i="35"/>
  <c r="R60" i="35"/>
  <c r="R61" i="35"/>
  <c r="R62" i="35"/>
  <c r="R63" i="35"/>
  <c r="R64" i="35"/>
  <c r="R65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186" i="35"/>
  <c r="R187" i="35"/>
  <c r="R188" i="35"/>
  <c r="R189" i="35"/>
  <c r="R190" i="35"/>
  <c r="R191" i="35"/>
  <c r="R192" i="35"/>
  <c r="R193" i="35"/>
  <c r="R194" i="35"/>
  <c r="R195" i="35"/>
  <c r="R196" i="35"/>
  <c r="R197" i="35"/>
  <c r="R198" i="35"/>
  <c r="R199" i="35"/>
  <c r="R200" i="35"/>
  <c r="R201" i="35"/>
  <c r="R202" i="35"/>
  <c r="R203" i="35"/>
  <c r="R204" i="35"/>
  <c r="R205" i="35"/>
  <c r="R206" i="35"/>
  <c r="R207" i="35"/>
  <c r="R208" i="35"/>
  <c r="R209" i="35"/>
  <c r="R210" i="35"/>
  <c r="R211" i="35"/>
  <c r="R212" i="35"/>
  <c r="R213" i="35"/>
  <c r="R214" i="35"/>
  <c r="R215" i="35"/>
  <c r="R216" i="35"/>
  <c r="R217" i="35"/>
  <c r="R218" i="35"/>
  <c r="R219" i="35"/>
  <c r="R220" i="35"/>
  <c r="R10" i="35"/>
  <c r="R11" i="35"/>
  <c r="R12" i="35"/>
  <c r="R13" i="35"/>
  <c r="R14" i="35"/>
  <c r="R15" i="35"/>
  <c r="R16" i="35"/>
  <c r="R18" i="35"/>
  <c r="R19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0" i="2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B23" i="32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B12" i="32"/>
  <c r="G10" i="1"/>
  <c r="G11" i="1" s="1"/>
  <c r="B6" i="32"/>
  <c r="B11" i="32"/>
  <c r="M31" i="38"/>
  <c r="M30" i="38"/>
  <c r="M29" i="38"/>
  <c r="M28" i="38"/>
  <c r="M27" i="38"/>
  <c r="M26" i="38"/>
  <c r="M25" i="38"/>
  <c r="M24" i="38"/>
  <c r="M23" i="38"/>
  <c r="M22" i="38"/>
  <c r="M21" i="38"/>
  <c r="M20" i="38"/>
  <c r="M19" i="38"/>
  <c r="M18" i="38"/>
  <c r="M17" i="38"/>
  <c r="M16" i="38"/>
  <c r="M15" i="38"/>
  <c r="B20" i="32"/>
  <c r="P9" i="39"/>
  <c r="H11" i="39"/>
  <c r="H12" i="39"/>
  <c r="H13" i="39"/>
  <c r="H14" i="39"/>
  <c r="H15" i="39"/>
  <c r="H16" i="39"/>
  <c r="H17" i="39"/>
  <c r="H18" i="39" s="1"/>
  <c r="H19" i="39" s="1"/>
  <c r="H20" i="39" s="1"/>
  <c r="H21" i="39"/>
  <c r="H22" i="39" s="1"/>
  <c r="H23" i="39" s="1"/>
  <c r="H24" i="39"/>
  <c r="H25" i="39"/>
  <c r="H26" i="39"/>
  <c r="H27" i="39"/>
  <c r="H28" i="39" s="1"/>
  <c r="H29" i="39" s="1"/>
  <c r="H30" i="39"/>
  <c r="H31" i="39"/>
  <c r="H32" i="39"/>
  <c r="H33" i="39"/>
  <c r="H34" i="39"/>
  <c r="H35" i="39"/>
  <c r="H36" i="39" s="1"/>
  <c r="H37" i="39" s="1"/>
  <c r="H38" i="39" s="1"/>
  <c r="H39" i="39"/>
  <c r="H40" i="39"/>
  <c r="H41" i="39"/>
  <c r="H42" i="39"/>
  <c r="H43" i="39" s="1"/>
  <c r="H44" i="39" s="1"/>
  <c r="H45" i="39" s="1"/>
  <c r="H46" i="39" s="1"/>
  <c r="H47" i="39" s="1"/>
  <c r="H48" i="39"/>
  <c r="H49" i="39"/>
  <c r="H50" i="39"/>
  <c r="H51" i="39"/>
  <c r="H52" i="39"/>
  <c r="H53" i="39"/>
  <c r="H54" i="39"/>
  <c r="H55" i="39"/>
  <c r="H56" i="39"/>
  <c r="H57" i="39"/>
  <c r="H58" i="39"/>
  <c r="H59" i="39"/>
  <c r="H64" i="39"/>
  <c r="H65" i="39"/>
  <c r="H66" i="39"/>
  <c r="H67" i="39"/>
  <c r="H68" i="39"/>
  <c r="H69" i="39"/>
  <c r="H70" i="39"/>
  <c r="H71" i="39" s="1"/>
  <c r="L172" i="39"/>
  <c r="L173" i="39"/>
  <c r="L174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P9" i="12"/>
  <c r="G10" i="12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H10" i="12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G10" i="36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G22" i="36" s="1"/>
  <c r="G23" i="36" s="1"/>
  <c r="G24" i="36" s="1"/>
  <c r="G25" i="36" s="1"/>
  <c r="G26" i="36" s="1"/>
  <c r="G27" i="36" s="1"/>
  <c r="G28" i="36" s="1"/>
  <c r="G29" i="36" s="1"/>
  <c r="G30" i="36" s="1"/>
  <c r="G31" i="36" s="1"/>
  <c r="G32" i="36" s="1"/>
  <c r="G33" i="36" s="1"/>
  <c r="G34" i="36" s="1"/>
  <c r="G35" i="36" s="1"/>
  <c r="G36" i="36" s="1"/>
  <c r="G37" i="36" s="1"/>
  <c r="H10" i="36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P10" i="36"/>
  <c r="P11" i="36"/>
  <c r="L12" i="36"/>
  <c r="P12" i="36"/>
  <c r="L13" i="36"/>
  <c r="P13" i="36"/>
  <c r="L14" i="36"/>
  <c r="P14" i="36"/>
  <c r="L15" i="36"/>
  <c r="P15" i="36"/>
  <c r="L16" i="36"/>
  <c r="P16" i="36"/>
  <c r="L17" i="36"/>
  <c r="P17" i="36"/>
  <c r="L18" i="36"/>
  <c r="P18" i="36"/>
  <c r="L19" i="36"/>
  <c r="P19" i="36"/>
  <c r="L20" i="36"/>
  <c r="P20" i="36"/>
  <c r="L21" i="36"/>
  <c r="P21" i="36"/>
  <c r="L23" i="36"/>
  <c r="P23" i="36"/>
  <c r="L25" i="36"/>
  <c r="P25" i="36"/>
  <c r="L26" i="36"/>
  <c r="P26" i="36"/>
  <c r="L27" i="36"/>
  <c r="P27" i="36"/>
  <c r="L28" i="36"/>
  <c r="P28" i="36"/>
  <c r="L29" i="36"/>
  <c r="P29" i="36"/>
  <c r="L30" i="36"/>
  <c r="P30" i="36"/>
  <c r="L31" i="36"/>
  <c r="P31" i="36"/>
  <c r="L32" i="36"/>
  <c r="P32" i="36"/>
  <c r="L33" i="36"/>
  <c r="P33" i="36"/>
  <c r="L34" i="36"/>
  <c r="P34" i="36"/>
  <c r="L35" i="36"/>
  <c r="P35" i="36"/>
  <c r="L36" i="36"/>
  <c r="P36" i="36"/>
  <c r="L37" i="36"/>
  <c r="P37" i="36"/>
  <c r="G38" i="36"/>
  <c r="L38" i="36"/>
  <c r="P38" i="36"/>
  <c r="G39" i="36"/>
  <c r="L39" i="36"/>
  <c r="P39" i="36"/>
  <c r="G40" i="36"/>
  <c r="L40" i="36"/>
  <c r="P40" i="36"/>
  <c r="G41" i="36"/>
  <c r="L41" i="36"/>
  <c r="P41" i="36"/>
  <c r="G42" i="36"/>
  <c r="L42" i="36"/>
  <c r="P42" i="36"/>
  <c r="G43" i="36"/>
  <c r="L43" i="36"/>
  <c r="P43" i="36"/>
  <c r="G44" i="36"/>
  <c r="L44" i="36"/>
  <c r="P44" i="36"/>
  <c r="G45" i="36"/>
  <c r="L45" i="36"/>
  <c r="P45" i="36"/>
  <c r="G46" i="36"/>
  <c r="L46" i="36"/>
  <c r="P46" i="36"/>
  <c r="G47" i="36"/>
  <c r="L47" i="36"/>
  <c r="P47" i="36"/>
  <c r="G48" i="36"/>
  <c r="H48" i="36"/>
  <c r="L48" i="36"/>
  <c r="P48" i="36"/>
  <c r="G49" i="36"/>
  <c r="H49" i="36"/>
  <c r="L49" i="36"/>
  <c r="P49" i="36"/>
  <c r="G50" i="36"/>
  <c r="H50" i="36"/>
  <c r="L50" i="36"/>
  <c r="P50" i="36"/>
  <c r="G51" i="36"/>
  <c r="H51" i="36"/>
  <c r="L51" i="36"/>
  <c r="P51" i="36"/>
  <c r="G52" i="36"/>
  <c r="H52" i="36"/>
  <c r="L52" i="36"/>
  <c r="P52" i="36"/>
  <c r="G53" i="36"/>
  <c r="H53" i="36"/>
  <c r="L53" i="36"/>
  <c r="P53" i="36"/>
  <c r="G54" i="36"/>
  <c r="H54" i="36"/>
  <c r="L54" i="36"/>
  <c r="P54" i="36"/>
  <c r="G55" i="36"/>
  <c r="H55" i="36"/>
  <c r="L55" i="36"/>
  <c r="P55" i="36"/>
  <c r="G56" i="36"/>
  <c r="H56" i="36"/>
  <c r="L56" i="36"/>
  <c r="P56" i="36"/>
  <c r="G57" i="36"/>
  <c r="H57" i="36"/>
  <c r="L57" i="36"/>
  <c r="P57" i="36"/>
  <c r="G58" i="36"/>
  <c r="H58" i="36"/>
  <c r="L58" i="36"/>
  <c r="P58" i="36"/>
  <c r="G59" i="36"/>
  <c r="H59" i="36"/>
  <c r="L59" i="36"/>
  <c r="P59" i="36"/>
  <c r="G60" i="36"/>
  <c r="H60" i="36"/>
  <c r="L60" i="36"/>
  <c r="P60" i="36"/>
  <c r="G61" i="36"/>
  <c r="H61" i="36"/>
  <c r="L61" i="36"/>
  <c r="P61" i="36"/>
  <c r="G62" i="36"/>
  <c r="H62" i="36"/>
  <c r="L62" i="36"/>
  <c r="P62" i="36"/>
  <c r="G63" i="36"/>
  <c r="H63" i="36"/>
  <c r="L63" i="36"/>
  <c r="P63" i="36"/>
  <c r="G64" i="36"/>
  <c r="H64" i="36"/>
  <c r="L64" i="36"/>
  <c r="P64" i="36"/>
  <c r="G65" i="36"/>
  <c r="H65" i="36"/>
  <c r="L65" i="36"/>
  <c r="P65" i="36"/>
  <c r="G66" i="36"/>
  <c r="H66" i="36"/>
  <c r="L66" i="36"/>
  <c r="P66" i="36"/>
  <c r="G67" i="36"/>
  <c r="H67" i="36"/>
  <c r="L67" i="36"/>
  <c r="P67" i="36"/>
  <c r="G68" i="36"/>
  <c r="H68" i="36"/>
  <c r="L68" i="36"/>
  <c r="P68" i="36"/>
  <c r="G69" i="36"/>
  <c r="H69" i="36"/>
  <c r="L69" i="36"/>
  <c r="P69" i="36"/>
  <c r="G70" i="36"/>
  <c r="H70" i="36"/>
  <c r="L70" i="36"/>
  <c r="P70" i="36"/>
  <c r="G71" i="36"/>
  <c r="H71" i="36"/>
  <c r="L71" i="36"/>
  <c r="P71" i="36"/>
  <c r="G72" i="36"/>
  <c r="H72" i="36"/>
  <c r="L72" i="36"/>
  <c r="P72" i="36"/>
  <c r="G73" i="36"/>
  <c r="H73" i="36"/>
  <c r="L73" i="36"/>
  <c r="P73" i="36"/>
  <c r="G74" i="36"/>
  <c r="H74" i="36"/>
  <c r="L74" i="36"/>
  <c r="P74" i="36"/>
  <c r="G75" i="36"/>
  <c r="H75" i="36"/>
  <c r="L75" i="36"/>
  <c r="P75" i="36"/>
  <c r="G76" i="36"/>
  <c r="H76" i="36"/>
  <c r="L76" i="36"/>
  <c r="P76" i="36"/>
  <c r="G77" i="36"/>
  <c r="H77" i="36"/>
  <c r="L77" i="36"/>
  <c r="P77" i="36"/>
  <c r="G78" i="36"/>
  <c r="H78" i="36"/>
  <c r="L78" i="36"/>
  <c r="P78" i="36"/>
  <c r="G79" i="36"/>
  <c r="H79" i="36"/>
  <c r="L79" i="36"/>
  <c r="P79" i="36"/>
  <c r="G80" i="36"/>
  <c r="H80" i="36"/>
  <c r="L80" i="36"/>
  <c r="P80" i="36"/>
  <c r="G81" i="36"/>
  <c r="H81" i="36"/>
  <c r="L81" i="36"/>
  <c r="P81" i="36"/>
  <c r="G82" i="36"/>
  <c r="H82" i="36"/>
  <c r="L82" i="36"/>
  <c r="P82" i="36"/>
  <c r="G83" i="36"/>
  <c r="H83" i="36"/>
  <c r="L83" i="36"/>
  <c r="P83" i="36"/>
  <c r="G84" i="36"/>
  <c r="H84" i="36"/>
  <c r="L84" i="36"/>
  <c r="P84" i="36"/>
  <c r="G85" i="36"/>
  <c r="H85" i="36"/>
  <c r="L85" i="36"/>
  <c r="P85" i="36"/>
  <c r="G86" i="36"/>
  <c r="H86" i="36"/>
  <c r="L86" i="36"/>
  <c r="P86" i="36"/>
  <c r="G87" i="36"/>
  <c r="H87" i="36"/>
  <c r="L87" i="36"/>
  <c r="P87" i="36"/>
  <c r="G88" i="36"/>
  <c r="H88" i="36"/>
  <c r="L88" i="36"/>
  <c r="P88" i="36"/>
  <c r="G89" i="36"/>
  <c r="H89" i="36"/>
  <c r="L89" i="36"/>
  <c r="P89" i="36"/>
  <c r="G90" i="36"/>
  <c r="H90" i="36"/>
  <c r="L90" i="36"/>
  <c r="P90" i="36"/>
  <c r="G91" i="36"/>
  <c r="H91" i="36"/>
  <c r="L91" i="36"/>
  <c r="P91" i="36"/>
  <c r="G92" i="36"/>
  <c r="H92" i="36"/>
  <c r="L92" i="36"/>
  <c r="P92" i="36"/>
  <c r="G93" i="36"/>
  <c r="H93" i="36"/>
  <c r="L93" i="36"/>
  <c r="P93" i="36"/>
  <c r="G94" i="36"/>
  <c r="H94" i="36"/>
  <c r="L94" i="36"/>
  <c r="P94" i="36"/>
  <c r="G95" i="36"/>
  <c r="H95" i="36"/>
  <c r="L95" i="36"/>
  <c r="P95" i="36"/>
  <c r="G96" i="36"/>
  <c r="H96" i="36"/>
  <c r="L96" i="36"/>
  <c r="P96" i="36"/>
  <c r="G97" i="36"/>
  <c r="H97" i="36"/>
  <c r="L97" i="36"/>
  <c r="P97" i="36"/>
  <c r="G98" i="36"/>
  <c r="H98" i="36"/>
  <c r="L98" i="36"/>
  <c r="P98" i="36"/>
  <c r="G99" i="36"/>
  <c r="H99" i="36"/>
  <c r="L99" i="36"/>
  <c r="P99" i="36"/>
  <c r="G100" i="36"/>
  <c r="H100" i="36"/>
  <c r="L100" i="36"/>
  <c r="P100" i="36"/>
  <c r="G101" i="36"/>
  <c r="H101" i="36"/>
  <c r="L101" i="36"/>
  <c r="P101" i="36"/>
  <c r="G102" i="36"/>
  <c r="H102" i="36"/>
  <c r="L102" i="36"/>
  <c r="P102" i="36"/>
  <c r="G103" i="36"/>
  <c r="H103" i="36"/>
  <c r="L103" i="36"/>
  <c r="P103" i="36"/>
  <c r="G104" i="36"/>
  <c r="H104" i="36"/>
  <c r="L104" i="36"/>
  <c r="P104" i="36"/>
  <c r="G105" i="36"/>
  <c r="H105" i="36"/>
  <c r="L105" i="36"/>
  <c r="P105" i="36"/>
  <c r="G106" i="36"/>
  <c r="H106" i="36"/>
  <c r="L106" i="36"/>
  <c r="P106" i="36"/>
  <c r="G107" i="36"/>
  <c r="H107" i="36"/>
  <c r="L107" i="36"/>
  <c r="P107" i="36"/>
  <c r="G108" i="36"/>
  <c r="H108" i="36"/>
  <c r="L108" i="36"/>
  <c r="P108" i="36"/>
  <c r="G109" i="36"/>
  <c r="H109" i="36"/>
  <c r="L109" i="36"/>
  <c r="P109" i="36"/>
  <c r="G110" i="36"/>
  <c r="H110" i="36"/>
  <c r="L110" i="36"/>
  <c r="P110" i="36"/>
  <c r="G111" i="36"/>
  <c r="H111" i="36"/>
  <c r="L111" i="36"/>
  <c r="P111" i="36"/>
  <c r="G112" i="36"/>
  <c r="H112" i="36"/>
  <c r="L112" i="36"/>
  <c r="P112" i="36"/>
  <c r="G113" i="36"/>
  <c r="H113" i="36"/>
  <c r="L113" i="36"/>
  <c r="P113" i="36"/>
  <c r="G114" i="36"/>
  <c r="H114" i="36"/>
  <c r="L114" i="36"/>
  <c r="P114" i="36"/>
  <c r="G115" i="36"/>
  <c r="H115" i="36"/>
  <c r="L115" i="36"/>
  <c r="P115" i="36"/>
  <c r="G116" i="36"/>
  <c r="H116" i="36"/>
  <c r="L116" i="36"/>
  <c r="P116" i="36"/>
  <c r="G117" i="36"/>
  <c r="H117" i="36"/>
  <c r="L117" i="36"/>
  <c r="P117" i="36"/>
  <c r="G118" i="36"/>
  <c r="H118" i="36"/>
  <c r="L118" i="36"/>
  <c r="P118" i="36"/>
  <c r="G119" i="36"/>
  <c r="H119" i="36"/>
  <c r="L119" i="36"/>
  <c r="P119" i="36"/>
  <c r="G120" i="36"/>
  <c r="H120" i="36"/>
  <c r="L120" i="36"/>
  <c r="P120" i="36"/>
  <c r="G121" i="36"/>
  <c r="H121" i="36"/>
  <c r="L121" i="36"/>
  <c r="P121" i="36"/>
  <c r="G122" i="36"/>
  <c r="H122" i="36"/>
  <c r="L122" i="36"/>
  <c r="P122" i="36"/>
  <c r="G123" i="36"/>
  <c r="H123" i="36"/>
  <c r="L123" i="36"/>
  <c r="P123" i="36"/>
  <c r="G124" i="36"/>
  <c r="H124" i="36"/>
  <c r="L124" i="36"/>
  <c r="P124" i="36"/>
  <c r="G125" i="36"/>
  <c r="H125" i="36"/>
  <c r="L125" i="36"/>
  <c r="P125" i="36"/>
  <c r="G126" i="36"/>
  <c r="H126" i="36"/>
  <c r="L126" i="36"/>
  <c r="P126" i="36"/>
  <c r="G127" i="36"/>
  <c r="H127" i="36"/>
  <c r="L127" i="36"/>
  <c r="P127" i="36"/>
  <c r="G128" i="36"/>
  <c r="H128" i="36"/>
  <c r="L128" i="36"/>
  <c r="P128" i="36"/>
  <c r="G129" i="36"/>
  <c r="H129" i="36"/>
  <c r="L129" i="36"/>
  <c r="P129" i="36"/>
  <c r="G130" i="36"/>
  <c r="H130" i="36"/>
  <c r="L130" i="36"/>
  <c r="P130" i="36"/>
  <c r="G131" i="36"/>
  <c r="H131" i="36"/>
  <c r="L131" i="36"/>
  <c r="P131" i="36"/>
  <c r="G132" i="36"/>
  <c r="H132" i="36"/>
  <c r="L132" i="36"/>
  <c r="P132" i="36"/>
  <c r="G133" i="36"/>
  <c r="H133" i="36"/>
  <c r="L133" i="36"/>
  <c r="P133" i="36"/>
  <c r="G134" i="36"/>
  <c r="H134" i="36"/>
  <c r="L134" i="36"/>
  <c r="P134" i="36"/>
  <c r="G135" i="36"/>
  <c r="H135" i="36"/>
  <c r="L135" i="36"/>
  <c r="P135" i="36"/>
  <c r="G136" i="36"/>
  <c r="H136" i="36"/>
  <c r="L136" i="36"/>
  <c r="P136" i="36"/>
  <c r="G137" i="36"/>
  <c r="H137" i="36"/>
  <c r="L137" i="36"/>
  <c r="P137" i="36"/>
  <c r="G138" i="36"/>
  <c r="H138" i="36"/>
  <c r="L138" i="36"/>
  <c r="P138" i="36"/>
  <c r="G139" i="36"/>
  <c r="H139" i="36"/>
  <c r="L139" i="36"/>
  <c r="P139" i="36"/>
  <c r="G140" i="36"/>
  <c r="H140" i="36"/>
  <c r="L140" i="36"/>
  <c r="P140" i="36"/>
  <c r="G141" i="36"/>
  <c r="H141" i="36"/>
  <c r="L141" i="36"/>
  <c r="P141" i="36"/>
  <c r="G142" i="36"/>
  <c r="H142" i="36"/>
  <c r="L142" i="36"/>
  <c r="P142" i="36"/>
  <c r="G143" i="36"/>
  <c r="H143" i="36"/>
  <c r="L143" i="36"/>
  <c r="P143" i="36"/>
  <c r="G144" i="36"/>
  <c r="H144" i="36"/>
  <c r="L144" i="36"/>
  <c r="P144" i="36"/>
  <c r="G145" i="36"/>
  <c r="H145" i="36"/>
  <c r="L145" i="36"/>
  <c r="P145" i="36"/>
  <c r="G146" i="36"/>
  <c r="H146" i="36"/>
  <c r="L146" i="36"/>
  <c r="P146" i="36"/>
  <c r="G147" i="36"/>
  <c r="H147" i="36"/>
  <c r="L147" i="36"/>
  <c r="P147" i="36"/>
  <c r="G148" i="36"/>
  <c r="H148" i="36"/>
  <c r="L148" i="36"/>
  <c r="P148" i="36"/>
  <c r="G149" i="36"/>
  <c r="H149" i="36"/>
  <c r="L149" i="36"/>
  <c r="P149" i="36"/>
  <c r="G150" i="36"/>
  <c r="H150" i="36"/>
  <c r="L150" i="36"/>
  <c r="P150" i="36"/>
  <c r="G151" i="36"/>
  <c r="H151" i="36"/>
  <c r="L151" i="36"/>
  <c r="P151" i="36"/>
  <c r="G152" i="36"/>
  <c r="H152" i="36"/>
  <c r="L152" i="36"/>
  <c r="P152" i="36"/>
  <c r="G153" i="36"/>
  <c r="H153" i="36"/>
  <c r="L153" i="36"/>
  <c r="P153" i="36"/>
  <c r="G154" i="36"/>
  <c r="H154" i="36"/>
  <c r="L154" i="36"/>
  <c r="P154" i="36"/>
  <c r="G155" i="36"/>
  <c r="H155" i="36"/>
  <c r="L155" i="36"/>
  <c r="P155" i="36"/>
  <c r="G156" i="36"/>
  <c r="H156" i="36"/>
  <c r="L156" i="36"/>
  <c r="P156" i="36"/>
  <c r="G157" i="36"/>
  <c r="H157" i="36"/>
  <c r="L157" i="36"/>
  <c r="P157" i="36"/>
  <c r="G158" i="36"/>
  <c r="H158" i="36"/>
  <c r="L158" i="36"/>
  <c r="P158" i="36"/>
  <c r="G159" i="36"/>
  <c r="H159" i="36"/>
  <c r="L159" i="36"/>
  <c r="P159" i="36"/>
  <c r="G160" i="36"/>
  <c r="H160" i="36"/>
  <c r="L160" i="36"/>
  <c r="P160" i="36"/>
  <c r="G161" i="36"/>
  <c r="H161" i="36"/>
  <c r="L161" i="36"/>
  <c r="P161" i="36"/>
  <c r="G162" i="36"/>
  <c r="H162" i="36"/>
  <c r="L162" i="36"/>
  <c r="P162" i="36"/>
  <c r="G163" i="36"/>
  <c r="H163" i="36"/>
  <c r="L163" i="36"/>
  <c r="P163" i="36"/>
  <c r="G164" i="36"/>
  <c r="H164" i="36"/>
  <c r="L164" i="36"/>
  <c r="P164" i="36"/>
  <c r="G165" i="36"/>
  <c r="H165" i="36"/>
  <c r="L165" i="36"/>
  <c r="P165" i="36"/>
  <c r="G166" i="36"/>
  <c r="H166" i="36"/>
  <c r="L166" i="36"/>
  <c r="P166" i="36"/>
  <c r="G167" i="36"/>
  <c r="H167" i="36"/>
  <c r="L167" i="36"/>
  <c r="P167" i="36"/>
  <c r="G168" i="36"/>
  <c r="H168" i="36"/>
  <c r="L168" i="36"/>
  <c r="P168" i="36"/>
  <c r="G169" i="36"/>
  <c r="H169" i="36"/>
  <c r="L169" i="36"/>
  <c r="P169" i="36"/>
  <c r="G170" i="36"/>
  <c r="H170" i="36"/>
  <c r="L170" i="36"/>
  <c r="P170" i="36"/>
  <c r="G171" i="36"/>
  <c r="H171" i="36"/>
  <c r="L171" i="36"/>
  <c r="P171" i="36"/>
  <c r="G172" i="36"/>
  <c r="H172" i="36"/>
  <c r="L172" i="36"/>
  <c r="P172" i="36"/>
  <c r="G173" i="36"/>
  <c r="H173" i="36"/>
  <c r="L173" i="36"/>
  <c r="P173" i="36"/>
  <c r="G174" i="36"/>
  <c r="H174" i="36"/>
  <c r="L174" i="36"/>
  <c r="P174" i="36"/>
  <c r="G175" i="36"/>
  <c r="H175" i="36"/>
  <c r="L175" i="36"/>
  <c r="P175" i="36"/>
  <c r="G176" i="36"/>
  <c r="H176" i="36"/>
  <c r="L176" i="36"/>
  <c r="P176" i="36"/>
  <c r="G177" i="36"/>
  <c r="H177" i="36"/>
  <c r="L177" i="36"/>
  <c r="P177" i="36"/>
  <c r="G178" i="36"/>
  <c r="H178" i="36"/>
  <c r="L178" i="36"/>
  <c r="P178" i="36"/>
  <c r="G179" i="36"/>
  <c r="H179" i="36"/>
  <c r="L179" i="36"/>
  <c r="P179" i="36"/>
  <c r="G180" i="36"/>
  <c r="H180" i="36"/>
  <c r="L180" i="36"/>
  <c r="P180" i="36"/>
  <c r="G181" i="36"/>
  <c r="H181" i="36"/>
  <c r="L181" i="36"/>
  <c r="P181" i="36"/>
  <c r="G182" i="36"/>
  <c r="H182" i="36"/>
  <c r="L182" i="36"/>
  <c r="P182" i="36"/>
  <c r="G183" i="36"/>
  <c r="H183" i="36"/>
  <c r="L183" i="36"/>
  <c r="P183" i="36"/>
  <c r="G184" i="36"/>
  <c r="H184" i="36"/>
  <c r="L184" i="36"/>
  <c r="P184" i="36"/>
  <c r="G185" i="36"/>
  <c r="H185" i="36"/>
  <c r="L185" i="36"/>
  <c r="P185" i="36"/>
  <c r="G186" i="36"/>
  <c r="H186" i="36"/>
  <c r="L186" i="36"/>
  <c r="P186" i="36"/>
  <c r="G187" i="36"/>
  <c r="H187" i="36"/>
  <c r="L187" i="36"/>
  <c r="P187" i="36"/>
  <c r="G188" i="36"/>
  <c r="H188" i="36"/>
  <c r="L188" i="36"/>
  <c r="P188" i="36"/>
  <c r="G189" i="36"/>
  <c r="H189" i="36"/>
  <c r="L189" i="36"/>
  <c r="P189" i="36"/>
  <c r="G190" i="36"/>
  <c r="H190" i="36"/>
  <c r="L190" i="36"/>
  <c r="P190" i="36"/>
  <c r="G191" i="36"/>
  <c r="H191" i="36"/>
  <c r="L191" i="36"/>
  <c r="P191" i="36"/>
  <c r="G192" i="36"/>
  <c r="H192" i="36"/>
  <c r="L192" i="36"/>
  <c r="P192" i="36"/>
  <c r="G193" i="36"/>
  <c r="H193" i="36"/>
  <c r="L193" i="36"/>
  <c r="P193" i="36"/>
  <c r="G194" i="36"/>
  <c r="H194" i="36"/>
  <c r="L194" i="36"/>
  <c r="P194" i="36"/>
  <c r="G195" i="36"/>
  <c r="H195" i="36"/>
  <c r="L195" i="36"/>
  <c r="P195" i="36"/>
  <c r="G196" i="36"/>
  <c r="H196" i="36"/>
  <c r="L196" i="36"/>
  <c r="P196" i="36"/>
  <c r="G197" i="36"/>
  <c r="H197" i="36"/>
  <c r="L197" i="36"/>
  <c r="P197" i="36"/>
  <c r="G198" i="36"/>
  <c r="H198" i="36"/>
  <c r="L198" i="36"/>
  <c r="P198" i="36"/>
  <c r="G199" i="36"/>
  <c r="H199" i="36"/>
  <c r="L199" i="36"/>
  <c r="P199" i="36"/>
  <c r="G200" i="36"/>
  <c r="H200" i="36"/>
  <c r="L200" i="36"/>
  <c r="P200" i="36"/>
  <c r="G201" i="36"/>
  <c r="H201" i="36"/>
  <c r="L201" i="36"/>
  <c r="P201" i="36"/>
  <c r="G202" i="36"/>
  <c r="H202" i="36"/>
  <c r="L202" i="36"/>
  <c r="P202" i="36"/>
  <c r="G203" i="36"/>
  <c r="H203" i="36"/>
  <c r="L203" i="36"/>
  <c r="P203" i="36"/>
  <c r="G204" i="36"/>
  <c r="H204" i="36"/>
  <c r="L204" i="36"/>
  <c r="P204" i="36"/>
  <c r="G205" i="36"/>
  <c r="H205" i="36"/>
  <c r="L205" i="36"/>
  <c r="P205" i="36"/>
  <c r="G206" i="36"/>
  <c r="H206" i="36"/>
  <c r="L206" i="36"/>
  <c r="P206" i="36"/>
  <c r="G207" i="36"/>
  <c r="H207" i="36"/>
  <c r="L207" i="36"/>
  <c r="P207" i="36"/>
  <c r="G208" i="36"/>
  <c r="H208" i="36"/>
  <c r="L208" i="36"/>
  <c r="P208" i="36"/>
  <c r="G209" i="36"/>
  <c r="D23" i="32" s="1"/>
  <c r="H209" i="36"/>
  <c r="L209" i="36"/>
  <c r="P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M10" i="15"/>
  <c r="P10" i="15"/>
  <c r="M11" i="15"/>
  <c r="M15" i="15"/>
  <c r="M17" i="15"/>
  <c r="M18" i="15"/>
  <c r="M19" i="15"/>
  <c r="M21" i="15"/>
  <c r="M22" i="15"/>
  <c r="M24" i="15"/>
  <c r="M26" i="15"/>
  <c r="M27" i="15"/>
  <c r="M28" i="15"/>
  <c r="M29" i="15"/>
  <c r="M30" i="15"/>
  <c r="M31" i="15"/>
  <c r="M32" i="15"/>
  <c r="M33" i="15"/>
  <c r="M34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G10" i="31"/>
  <c r="G11" i="31" s="1"/>
  <c r="G12" i="31" s="1"/>
  <c r="G13" i="31" s="1"/>
  <c r="G14" i="31" s="1"/>
  <c r="G15" i="31" s="1"/>
  <c r="G16" i="31" s="1"/>
  <c r="G17" i="31" s="1"/>
  <c r="G18" i="31" s="1"/>
  <c r="O39" i="31"/>
  <c r="O40" i="31"/>
  <c r="O41" i="31"/>
  <c r="O42" i="31"/>
  <c r="O43" i="31"/>
  <c r="O3" i="8"/>
  <c r="P9" i="29"/>
  <c r="G23" i="29"/>
  <c r="G24" i="29" s="1"/>
  <c r="H23" i="29"/>
  <c r="H24" i="29" s="1"/>
  <c r="L23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P9" i="35"/>
  <c r="G10" i="35"/>
  <c r="G11" i="35" s="1"/>
  <c r="G12" i="35" s="1"/>
  <c r="G13" i="35" s="1"/>
  <c r="G14" i="35" s="1"/>
  <c r="G15" i="35" s="1"/>
  <c r="G16" i="35" s="1"/>
  <c r="G17" i="35" s="1"/>
  <c r="G18" i="35" s="1"/>
  <c r="G19" i="35" s="1"/>
  <c r="G20" i="35" s="1"/>
  <c r="G21" i="35" s="1"/>
  <c r="G22" i="35" s="1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37" i="35" s="1"/>
  <c r="G38" i="35" s="1"/>
  <c r="G39" i="35" s="1"/>
  <c r="G40" i="35" s="1"/>
  <c r="G41" i="35" s="1"/>
  <c r="G42" i="35" s="1"/>
  <c r="G43" i="35" s="1"/>
  <c r="G44" i="35" s="1"/>
  <c r="G45" i="35" s="1"/>
  <c r="G46" i="35" s="1"/>
  <c r="G47" i="35" s="1"/>
  <c r="G48" i="35" s="1"/>
  <c r="G49" i="35" s="1"/>
  <c r="G50" i="35" s="1"/>
  <c r="G51" i="35" s="1"/>
  <c r="G52" i="35" s="1"/>
  <c r="G53" i="35" s="1"/>
  <c r="G54" i="35" s="1"/>
  <c r="G55" i="35" s="1"/>
  <c r="G56" i="35" s="1"/>
  <c r="G57" i="35" s="1"/>
  <c r="G58" i="35" s="1"/>
  <c r="G59" i="35" s="1"/>
  <c r="G60" i="35" s="1"/>
  <c r="G61" i="35" s="1"/>
  <c r="G62" i="35" s="1"/>
  <c r="G63" i="35" s="1"/>
  <c r="G64" i="35" s="1"/>
  <c r="G65" i="35" s="1"/>
  <c r="G66" i="35" s="1"/>
  <c r="H69" i="35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H83" i="35" s="1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P10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L186" i="35"/>
  <c r="L187" i="35"/>
  <c r="L188" i="35"/>
  <c r="L189" i="35"/>
  <c r="L190" i="35"/>
  <c r="L191" i="35"/>
  <c r="L192" i="35"/>
  <c r="L193" i="35"/>
  <c r="L194" i="35"/>
  <c r="L195" i="35"/>
  <c r="L196" i="35"/>
  <c r="L197" i="35"/>
  <c r="L198" i="35"/>
  <c r="L199" i="35"/>
  <c r="L200" i="35"/>
  <c r="L201" i="35"/>
  <c r="L202" i="35"/>
  <c r="L203" i="35"/>
  <c r="L204" i="35"/>
  <c r="L205" i="35"/>
  <c r="L206" i="35"/>
  <c r="L207" i="35"/>
  <c r="L208" i="35"/>
  <c r="L209" i="35"/>
  <c r="L210" i="35"/>
  <c r="L211" i="35"/>
  <c r="L212" i="35"/>
  <c r="L213" i="35"/>
  <c r="L214" i="35"/>
  <c r="L215" i="35"/>
  <c r="L216" i="35"/>
  <c r="L217" i="35"/>
  <c r="L218" i="35"/>
  <c r="L219" i="35"/>
  <c r="L220" i="35"/>
  <c r="P9" i="17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P10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G10" i="3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6" i="3"/>
  <c r="L146" i="3"/>
  <c r="H147" i="3"/>
  <c r="L147" i="3"/>
  <c r="H148" i="3"/>
  <c r="L148" i="3"/>
  <c r="H149" i="3"/>
  <c r="L149" i="3"/>
  <c r="H150" i="3"/>
  <c r="L150" i="3"/>
  <c r="H151" i="3"/>
  <c r="L151" i="3"/>
  <c r="H152" i="3"/>
  <c r="L152" i="3"/>
  <c r="H153" i="3"/>
  <c r="L153" i="3"/>
  <c r="H154" i="3"/>
  <c r="L154" i="3"/>
  <c r="H155" i="3"/>
  <c r="H156" i="3"/>
  <c r="H157" i="3"/>
  <c r="L157" i="3"/>
  <c r="H158" i="3"/>
  <c r="L158" i="3"/>
  <c r="H159" i="3"/>
  <c r="L159" i="3"/>
  <c r="H160" i="3"/>
  <c r="L160" i="3"/>
  <c r="H161" i="3"/>
  <c r="L161" i="3"/>
  <c r="H162" i="3"/>
  <c r="L162" i="3"/>
  <c r="H163" i="3"/>
  <c r="L163" i="3"/>
  <c r="H164" i="3"/>
  <c r="L164" i="3"/>
  <c r="H165" i="3"/>
  <c r="L165" i="3"/>
  <c r="H166" i="3"/>
  <c r="L166" i="3"/>
  <c r="H167" i="3"/>
  <c r="L167" i="3"/>
  <c r="H168" i="3"/>
  <c r="L168" i="3"/>
  <c r="H169" i="3"/>
  <c r="L169" i="3"/>
  <c r="H170" i="3"/>
  <c r="L170" i="3"/>
  <c r="H171" i="3"/>
  <c r="L171" i="3"/>
  <c r="H172" i="3"/>
  <c r="L172" i="3"/>
  <c r="H173" i="3"/>
  <c r="L173" i="3"/>
  <c r="H174" i="3"/>
  <c r="L174" i="3"/>
  <c r="H175" i="3"/>
  <c r="L175" i="3"/>
  <c r="H176" i="3"/>
  <c r="L176" i="3"/>
  <c r="H177" i="3"/>
  <c r="L177" i="3"/>
  <c r="H178" i="3"/>
  <c r="L178" i="3"/>
  <c r="H179" i="3"/>
  <c r="L179" i="3"/>
  <c r="H180" i="3"/>
  <c r="L180" i="3"/>
  <c r="H181" i="3"/>
  <c r="L181" i="3"/>
  <c r="H182" i="3"/>
  <c r="L182" i="3"/>
  <c r="H183" i="3"/>
  <c r="L183" i="3"/>
  <c r="H184" i="3"/>
  <c r="L184" i="3"/>
  <c r="H185" i="3"/>
  <c r="L185" i="3"/>
  <c r="H186" i="3"/>
  <c r="L186" i="3"/>
  <c r="H187" i="3"/>
  <c r="L187" i="3"/>
  <c r="H188" i="3"/>
  <c r="L188" i="3"/>
  <c r="H189" i="3"/>
  <c r="L189" i="3"/>
  <c r="H190" i="3"/>
  <c r="L190" i="3"/>
  <c r="H191" i="3"/>
  <c r="L191" i="3"/>
  <c r="H192" i="3"/>
  <c r="L192" i="3"/>
  <c r="H193" i="3"/>
  <c r="L193" i="3"/>
  <c r="H194" i="3"/>
  <c r="L194" i="3"/>
  <c r="H195" i="3"/>
  <c r="L195" i="3"/>
  <c r="H196" i="3"/>
  <c r="L196" i="3"/>
  <c r="H197" i="3"/>
  <c r="L197" i="3"/>
  <c r="H198" i="3"/>
  <c r="L198" i="3"/>
  <c r="H199" i="3"/>
  <c r="L199" i="3"/>
  <c r="H200" i="3"/>
  <c r="L200" i="3"/>
  <c r="H201" i="3"/>
  <c r="L201" i="3"/>
  <c r="H202" i="3"/>
  <c r="L202" i="3"/>
  <c r="H203" i="3"/>
  <c r="L203" i="3"/>
  <c r="H204" i="3"/>
  <c r="L204" i="3"/>
  <c r="H205" i="3"/>
  <c r="L205" i="3"/>
  <c r="H206" i="3"/>
  <c r="L206" i="3"/>
  <c r="H207" i="3"/>
  <c r="L207" i="3"/>
  <c r="H208" i="3"/>
  <c r="L208" i="3"/>
  <c r="H209" i="3"/>
  <c r="L209" i="3"/>
  <c r="H210" i="3"/>
  <c r="L210" i="3"/>
  <c r="H211" i="3"/>
  <c r="L211" i="3"/>
  <c r="H212" i="3"/>
  <c r="L212" i="3"/>
  <c r="H213" i="3"/>
  <c r="L213" i="3"/>
  <c r="H214" i="3"/>
  <c r="L214" i="3"/>
  <c r="H215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H10" i="24"/>
  <c r="L10" i="24"/>
  <c r="P10" i="24"/>
  <c r="H11" i="24"/>
  <c r="L11" i="24"/>
  <c r="P11" i="24"/>
  <c r="H12" i="24"/>
  <c r="L12" i="24"/>
  <c r="P12" i="24"/>
  <c r="H13" i="24"/>
  <c r="L13" i="24"/>
  <c r="H14" i="24"/>
  <c r="L14" i="24"/>
  <c r="P14" i="24"/>
  <c r="H15" i="24"/>
  <c r="L15" i="24"/>
  <c r="P15" i="24"/>
  <c r="H16" i="24"/>
  <c r="L16" i="24"/>
  <c r="P16" i="24"/>
  <c r="H17" i="24"/>
  <c r="L17" i="24"/>
  <c r="P17" i="24"/>
  <c r="H18" i="24"/>
  <c r="L18" i="24"/>
  <c r="P18" i="24"/>
  <c r="H19" i="24"/>
  <c r="L19" i="24"/>
  <c r="P19" i="24"/>
  <c r="H20" i="24"/>
  <c r="L20" i="24"/>
  <c r="P20" i="24"/>
  <c r="H21" i="24"/>
  <c r="L21" i="24"/>
  <c r="P21" i="24"/>
  <c r="H22" i="24"/>
  <c r="L22" i="24"/>
  <c r="P22" i="24"/>
  <c r="H23" i="24"/>
  <c r="L23" i="24"/>
  <c r="P23" i="24"/>
  <c r="H24" i="24"/>
  <c r="L24" i="24"/>
  <c r="P24" i="24"/>
  <c r="H25" i="24"/>
  <c r="L25" i="24"/>
  <c r="P25" i="24"/>
  <c r="H26" i="24"/>
  <c r="L26" i="24"/>
  <c r="P26" i="24"/>
  <c r="H27" i="24"/>
  <c r="L27" i="24"/>
  <c r="P27" i="24"/>
  <c r="H28" i="24"/>
  <c r="L28" i="24"/>
  <c r="P28" i="24"/>
  <c r="H29" i="24"/>
  <c r="L29" i="24"/>
  <c r="P29" i="24"/>
  <c r="H30" i="24"/>
  <c r="L30" i="24"/>
  <c r="P30" i="24"/>
  <c r="H31" i="24"/>
  <c r="L31" i="24"/>
  <c r="P31" i="24"/>
  <c r="H32" i="24"/>
  <c r="L32" i="24"/>
  <c r="P32" i="24"/>
  <c r="H33" i="24"/>
  <c r="L33" i="24"/>
  <c r="P33" i="24"/>
  <c r="H34" i="24"/>
  <c r="L34" i="24"/>
  <c r="P34" i="24"/>
  <c r="H35" i="24"/>
  <c r="L35" i="24"/>
  <c r="P35" i="24"/>
  <c r="H36" i="24"/>
  <c r="L36" i="24"/>
  <c r="P36" i="24"/>
  <c r="H37" i="24"/>
  <c r="L37" i="24"/>
  <c r="P37" i="24"/>
  <c r="G38" i="24"/>
  <c r="H38" i="24"/>
  <c r="L38" i="24"/>
  <c r="P38" i="24"/>
  <c r="G39" i="24"/>
  <c r="H39" i="24"/>
  <c r="L39" i="24"/>
  <c r="P39" i="24"/>
  <c r="G40" i="24"/>
  <c r="H40" i="24"/>
  <c r="L40" i="24"/>
  <c r="P40" i="24"/>
  <c r="G41" i="24"/>
  <c r="H41" i="24"/>
  <c r="L41" i="24"/>
  <c r="P41" i="24"/>
  <c r="G42" i="24"/>
  <c r="H42" i="24"/>
  <c r="L42" i="24"/>
  <c r="P42" i="24"/>
  <c r="G43" i="24"/>
  <c r="H43" i="24"/>
  <c r="L43" i="24"/>
  <c r="P43" i="24"/>
  <c r="G44" i="24"/>
  <c r="H44" i="24"/>
  <c r="L44" i="24"/>
  <c r="P44" i="24"/>
  <c r="G45" i="24"/>
  <c r="H45" i="24"/>
  <c r="L45" i="24"/>
  <c r="P45" i="24"/>
  <c r="G46" i="24"/>
  <c r="H46" i="24"/>
  <c r="L46" i="24"/>
  <c r="P46" i="24"/>
  <c r="G47" i="24"/>
  <c r="H47" i="24"/>
  <c r="L47" i="24"/>
  <c r="P47" i="24"/>
  <c r="G48" i="24"/>
  <c r="H48" i="24"/>
  <c r="L48" i="24"/>
  <c r="P48" i="24"/>
  <c r="G49" i="24"/>
  <c r="H49" i="24"/>
  <c r="L49" i="24"/>
  <c r="P49" i="24"/>
  <c r="G50" i="24"/>
  <c r="H50" i="24"/>
  <c r="L50" i="24"/>
  <c r="P50" i="24"/>
  <c r="G51" i="24"/>
  <c r="H51" i="24"/>
  <c r="L51" i="24"/>
  <c r="P51" i="24"/>
  <c r="G52" i="24"/>
  <c r="H52" i="24"/>
  <c r="L52" i="24"/>
  <c r="P52" i="24"/>
  <c r="G53" i="24"/>
  <c r="H53" i="24"/>
  <c r="L53" i="24"/>
  <c r="P53" i="24"/>
  <c r="G54" i="24"/>
  <c r="H54" i="24"/>
  <c r="L54" i="24"/>
  <c r="P54" i="24"/>
  <c r="G55" i="24"/>
  <c r="H55" i="24"/>
  <c r="L55" i="24"/>
  <c r="P55" i="24"/>
  <c r="G56" i="24"/>
  <c r="H56" i="24"/>
  <c r="L56" i="24"/>
  <c r="P56" i="24"/>
  <c r="G57" i="24"/>
  <c r="H57" i="24"/>
  <c r="L57" i="24"/>
  <c r="P57" i="24"/>
  <c r="G58" i="24"/>
  <c r="H58" i="24"/>
  <c r="L58" i="24"/>
  <c r="P58" i="24"/>
  <c r="G59" i="24"/>
  <c r="H59" i="24"/>
  <c r="L59" i="24"/>
  <c r="P59" i="24"/>
  <c r="G60" i="24"/>
  <c r="H60" i="24"/>
  <c r="L60" i="24"/>
  <c r="P60" i="24"/>
  <c r="G61" i="24"/>
  <c r="H61" i="24"/>
  <c r="L61" i="24"/>
  <c r="P61" i="24"/>
  <c r="G62" i="24"/>
  <c r="H62" i="24"/>
  <c r="L62" i="24"/>
  <c r="P62" i="24"/>
  <c r="G63" i="24"/>
  <c r="H63" i="24"/>
  <c r="L63" i="24"/>
  <c r="P63" i="24"/>
  <c r="G64" i="24"/>
  <c r="H64" i="24"/>
  <c r="L64" i="24"/>
  <c r="P64" i="24"/>
  <c r="G65" i="24"/>
  <c r="H65" i="24"/>
  <c r="L65" i="24"/>
  <c r="P65" i="24"/>
  <c r="G66" i="24"/>
  <c r="H66" i="24"/>
  <c r="L66" i="24"/>
  <c r="P66" i="24"/>
  <c r="G67" i="24"/>
  <c r="H67" i="24"/>
  <c r="L67" i="24"/>
  <c r="P67" i="24"/>
  <c r="G68" i="24"/>
  <c r="H68" i="24"/>
  <c r="L68" i="24"/>
  <c r="P68" i="24"/>
  <c r="G69" i="24"/>
  <c r="H69" i="24"/>
  <c r="L69" i="24"/>
  <c r="P69" i="24"/>
  <c r="G70" i="24"/>
  <c r="H70" i="24"/>
  <c r="L70" i="24"/>
  <c r="P70" i="24"/>
  <c r="G71" i="24"/>
  <c r="H71" i="24"/>
  <c r="L71" i="24"/>
  <c r="P71" i="24"/>
  <c r="G72" i="24"/>
  <c r="H72" i="24"/>
  <c r="L72" i="24"/>
  <c r="P72" i="24"/>
  <c r="G73" i="24"/>
  <c r="H73" i="24"/>
  <c r="L73" i="24"/>
  <c r="P73" i="24"/>
  <c r="G74" i="24"/>
  <c r="H74" i="24"/>
  <c r="L74" i="24"/>
  <c r="P74" i="24"/>
  <c r="G75" i="24"/>
  <c r="H75" i="24"/>
  <c r="L75" i="24"/>
  <c r="P75" i="24"/>
  <c r="G76" i="24"/>
  <c r="H76" i="24"/>
  <c r="L76" i="24"/>
  <c r="P76" i="24"/>
  <c r="G77" i="24"/>
  <c r="H77" i="24"/>
  <c r="L77" i="24"/>
  <c r="P77" i="24"/>
  <c r="G78" i="24"/>
  <c r="H78" i="24"/>
  <c r="L78" i="24"/>
  <c r="P78" i="24"/>
  <c r="G79" i="24"/>
  <c r="H79" i="24"/>
  <c r="L79" i="24"/>
  <c r="P79" i="24"/>
  <c r="G80" i="24"/>
  <c r="H80" i="24"/>
  <c r="L80" i="24"/>
  <c r="P80" i="24"/>
  <c r="G81" i="24"/>
  <c r="H81" i="24"/>
  <c r="L81" i="24"/>
  <c r="P81" i="24"/>
  <c r="G82" i="24"/>
  <c r="H82" i="24"/>
  <c r="L82" i="24"/>
  <c r="P82" i="24"/>
  <c r="G83" i="24"/>
  <c r="H83" i="24"/>
  <c r="L83" i="24"/>
  <c r="P83" i="24"/>
  <c r="G84" i="24"/>
  <c r="H84" i="24"/>
  <c r="L84" i="24"/>
  <c r="P84" i="24"/>
  <c r="G85" i="24"/>
  <c r="H85" i="24"/>
  <c r="L85" i="24"/>
  <c r="P85" i="24"/>
  <c r="G86" i="24"/>
  <c r="H86" i="24"/>
  <c r="L86" i="24"/>
  <c r="P86" i="24"/>
  <c r="G87" i="24"/>
  <c r="H87" i="24"/>
  <c r="L87" i="24"/>
  <c r="P87" i="24"/>
  <c r="G88" i="24"/>
  <c r="H88" i="24"/>
  <c r="L88" i="24"/>
  <c r="P88" i="24"/>
  <c r="G89" i="24"/>
  <c r="H89" i="24"/>
  <c r="L89" i="24"/>
  <c r="P89" i="24"/>
  <c r="G90" i="24"/>
  <c r="H90" i="24"/>
  <c r="L90" i="24"/>
  <c r="P90" i="24"/>
  <c r="G91" i="24"/>
  <c r="H91" i="24"/>
  <c r="L91" i="24"/>
  <c r="P91" i="24"/>
  <c r="G92" i="24"/>
  <c r="H92" i="24"/>
  <c r="L92" i="24"/>
  <c r="P92" i="24"/>
  <c r="G93" i="24"/>
  <c r="H93" i="24"/>
  <c r="L93" i="24"/>
  <c r="P93" i="24"/>
  <c r="G94" i="24"/>
  <c r="H94" i="24"/>
  <c r="L94" i="24"/>
  <c r="P94" i="24"/>
  <c r="G95" i="24"/>
  <c r="H95" i="24"/>
  <c r="L95" i="24"/>
  <c r="P95" i="24"/>
  <c r="G96" i="24"/>
  <c r="H96" i="24"/>
  <c r="L96" i="24"/>
  <c r="P96" i="24"/>
  <c r="G97" i="24"/>
  <c r="H97" i="24"/>
  <c r="L97" i="24"/>
  <c r="P97" i="24"/>
  <c r="G98" i="24"/>
  <c r="H98" i="24"/>
  <c r="L98" i="24"/>
  <c r="P98" i="24"/>
  <c r="G99" i="24"/>
  <c r="H99" i="24"/>
  <c r="L99" i="24"/>
  <c r="P99" i="24"/>
  <c r="G100" i="24"/>
  <c r="H100" i="24"/>
  <c r="L100" i="24"/>
  <c r="P100" i="24"/>
  <c r="G101" i="24"/>
  <c r="H101" i="24"/>
  <c r="L101" i="24"/>
  <c r="P101" i="24"/>
  <c r="G102" i="24"/>
  <c r="H102" i="24"/>
  <c r="L102" i="24"/>
  <c r="P102" i="24"/>
  <c r="G103" i="24"/>
  <c r="H103" i="24"/>
  <c r="L103" i="24"/>
  <c r="P103" i="24"/>
  <c r="G104" i="24"/>
  <c r="H104" i="24"/>
  <c r="L104" i="24"/>
  <c r="P104" i="24"/>
  <c r="G105" i="24"/>
  <c r="H105" i="24"/>
  <c r="L105" i="24"/>
  <c r="P105" i="24"/>
  <c r="G106" i="24"/>
  <c r="H106" i="24"/>
  <c r="L106" i="24"/>
  <c r="P106" i="24"/>
  <c r="G107" i="24"/>
  <c r="H107" i="24"/>
  <c r="L107" i="24"/>
  <c r="P107" i="24"/>
  <c r="G108" i="24"/>
  <c r="H108" i="24"/>
  <c r="L108" i="24"/>
  <c r="P108" i="24"/>
  <c r="G109" i="24"/>
  <c r="H109" i="24"/>
  <c r="L109" i="24"/>
  <c r="P109" i="24"/>
  <c r="G110" i="24"/>
  <c r="H110" i="24"/>
  <c r="L110" i="24"/>
  <c r="P110" i="24"/>
  <c r="G111" i="24"/>
  <c r="H111" i="24"/>
  <c r="L111" i="24"/>
  <c r="P111" i="24"/>
  <c r="G112" i="24"/>
  <c r="H112" i="24"/>
  <c r="L112" i="24"/>
  <c r="P112" i="24"/>
  <c r="G113" i="24"/>
  <c r="H113" i="24"/>
  <c r="L113" i="24"/>
  <c r="P113" i="24"/>
  <c r="G114" i="24"/>
  <c r="H114" i="24"/>
  <c r="L114" i="24"/>
  <c r="P114" i="24"/>
  <c r="G115" i="24"/>
  <c r="H115" i="24"/>
  <c r="L115" i="24"/>
  <c r="P115" i="24"/>
  <c r="G116" i="24"/>
  <c r="H116" i="24"/>
  <c r="L116" i="24"/>
  <c r="P116" i="24"/>
  <c r="G117" i="24"/>
  <c r="H117" i="24"/>
  <c r="L117" i="24"/>
  <c r="P117" i="24"/>
  <c r="G118" i="24"/>
  <c r="H118" i="24"/>
  <c r="L118" i="24"/>
  <c r="P118" i="24"/>
  <c r="G119" i="24"/>
  <c r="H119" i="24"/>
  <c r="L119" i="24"/>
  <c r="P119" i="24"/>
  <c r="G120" i="24"/>
  <c r="H120" i="24"/>
  <c r="L120" i="24"/>
  <c r="P120" i="24"/>
  <c r="G121" i="24"/>
  <c r="H121" i="24"/>
  <c r="L121" i="24"/>
  <c r="P121" i="24"/>
  <c r="G122" i="24"/>
  <c r="H122" i="24"/>
  <c r="L122" i="24"/>
  <c r="P122" i="24"/>
  <c r="G123" i="24"/>
  <c r="H123" i="24"/>
  <c r="L123" i="24"/>
  <c r="P123" i="24"/>
  <c r="G124" i="24"/>
  <c r="H124" i="24"/>
  <c r="L124" i="24"/>
  <c r="P124" i="24"/>
  <c r="G125" i="24"/>
  <c r="H125" i="24"/>
  <c r="L125" i="24"/>
  <c r="P125" i="24"/>
  <c r="G126" i="24"/>
  <c r="H126" i="24"/>
  <c r="L126" i="24"/>
  <c r="P126" i="24"/>
  <c r="G127" i="24"/>
  <c r="H127" i="24"/>
  <c r="L127" i="24"/>
  <c r="P127" i="24"/>
  <c r="G128" i="24"/>
  <c r="H128" i="24"/>
  <c r="L128" i="24"/>
  <c r="P128" i="24"/>
  <c r="G129" i="24"/>
  <c r="H129" i="24"/>
  <c r="L129" i="24"/>
  <c r="P129" i="24"/>
  <c r="G130" i="24"/>
  <c r="H130" i="24"/>
  <c r="L130" i="24"/>
  <c r="P130" i="24"/>
  <c r="G131" i="24"/>
  <c r="H131" i="24"/>
  <c r="L131" i="24"/>
  <c r="P131" i="24"/>
  <c r="G132" i="24"/>
  <c r="H132" i="24"/>
  <c r="L132" i="24"/>
  <c r="P132" i="24"/>
  <c r="G133" i="24"/>
  <c r="H133" i="24"/>
  <c r="L133" i="24"/>
  <c r="P133" i="24"/>
  <c r="G134" i="24"/>
  <c r="H134" i="24"/>
  <c r="L134" i="24"/>
  <c r="P134" i="24"/>
  <c r="G135" i="24"/>
  <c r="H135" i="24"/>
  <c r="L135" i="24"/>
  <c r="P135" i="24"/>
  <c r="G136" i="24"/>
  <c r="H136" i="24"/>
  <c r="L136" i="24"/>
  <c r="P136" i="24"/>
  <c r="G137" i="24"/>
  <c r="H137" i="24"/>
  <c r="L137" i="24"/>
  <c r="P137" i="24"/>
  <c r="G138" i="24"/>
  <c r="H138" i="24"/>
  <c r="L138" i="24"/>
  <c r="P138" i="24"/>
  <c r="G139" i="24"/>
  <c r="H139" i="24"/>
  <c r="L139" i="24"/>
  <c r="P139" i="24"/>
  <c r="G140" i="24"/>
  <c r="H140" i="24"/>
  <c r="L140" i="24"/>
  <c r="P140" i="24"/>
  <c r="G141" i="24"/>
  <c r="H141" i="24"/>
  <c r="L141" i="24"/>
  <c r="P141" i="24"/>
  <c r="G142" i="24"/>
  <c r="H142" i="24"/>
  <c r="L142" i="24"/>
  <c r="P142" i="24"/>
  <c r="G143" i="24"/>
  <c r="H143" i="24"/>
  <c r="L143" i="24"/>
  <c r="P143" i="24"/>
  <c r="G144" i="24"/>
  <c r="H144" i="24"/>
  <c r="L144" i="24"/>
  <c r="P144" i="24"/>
  <c r="G145" i="24"/>
  <c r="H145" i="24"/>
  <c r="L145" i="24"/>
  <c r="P145" i="24"/>
  <c r="G146" i="24"/>
  <c r="H146" i="24"/>
  <c r="L146" i="24"/>
  <c r="P146" i="24"/>
  <c r="G147" i="24"/>
  <c r="H147" i="24"/>
  <c r="L147" i="24"/>
  <c r="P147" i="24"/>
  <c r="G148" i="24"/>
  <c r="H148" i="24"/>
  <c r="L148" i="24"/>
  <c r="P148" i="24"/>
  <c r="G149" i="24"/>
  <c r="H149" i="24"/>
  <c r="L149" i="24"/>
  <c r="P149" i="24"/>
  <c r="G150" i="24"/>
  <c r="H150" i="24"/>
  <c r="L150" i="24"/>
  <c r="P150" i="24"/>
  <c r="G151" i="24"/>
  <c r="H151" i="24"/>
  <c r="L151" i="24"/>
  <c r="P151" i="24"/>
  <c r="G152" i="24"/>
  <c r="H152" i="24"/>
  <c r="L152" i="24"/>
  <c r="P152" i="24"/>
  <c r="G153" i="24"/>
  <c r="H153" i="24"/>
  <c r="L153" i="24"/>
  <c r="P153" i="24"/>
  <c r="G154" i="24"/>
  <c r="H154" i="24"/>
  <c r="L154" i="24"/>
  <c r="P154" i="24"/>
  <c r="G155" i="24"/>
  <c r="H155" i="24"/>
  <c r="L155" i="24"/>
  <c r="P155" i="24"/>
  <c r="G156" i="24"/>
  <c r="H156" i="24"/>
  <c r="L156" i="24"/>
  <c r="P156" i="24"/>
  <c r="G157" i="24"/>
  <c r="H157" i="24"/>
  <c r="L157" i="24"/>
  <c r="P157" i="24"/>
  <c r="G158" i="24"/>
  <c r="H158" i="24"/>
  <c r="L158" i="24"/>
  <c r="P158" i="24"/>
  <c r="G159" i="24"/>
  <c r="H159" i="24"/>
  <c r="L159" i="24"/>
  <c r="P159" i="24"/>
  <c r="G160" i="24"/>
  <c r="H160" i="24"/>
  <c r="L160" i="24"/>
  <c r="P160" i="24"/>
  <c r="G161" i="24"/>
  <c r="H161" i="24"/>
  <c r="L161" i="24"/>
  <c r="P161" i="24"/>
  <c r="G162" i="24"/>
  <c r="H162" i="24"/>
  <c r="L162" i="24"/>
  <c r="P162" i="24"/>
  <c r="G163" i="24"/>
  <c r="H163" i="24"/>
  <c r="L163" i="24"/>
  <c r="P163" i="24"/>
  <c r="G164" i="24"/>
  <c r="H164" i="24"/>
  <c r="L164" i="24"/>
  <c r="P164" i="24"/>
  <c r="G165" i="24"/>
  <c r="H165" i="24"/>
  <c r="L165" i="24"/>
  <c r="P165" i="24"/>
  <c r="G166" i="24"/>
  <c r="H166" i="24"/>
  <c r="L166" i="24"/>
  <c r="P166" i="24"/>
  <c r="G167" i="24"/>
  <c r="H167" i="24"/>
  <c r="L167" i="24"/>
  <c r="P167" i="24"/>
  <c r="G168" i="24"/>
  <c r="H168" i="24"/>
  <c r="L168" i="24"/>
  <c r="P168" i="24"/>
  <c r="G169" i="24"/>
  <c r="H169" i="24"/>
  <c r="L169" i="24"/>
  <c r="P169" i="24"/>
  <c r="G170" i="24"/>
  <c r="H170" i="24"/>
  <c r="L170" i="24"/>
  <c r="P170" i="24"/>
  <c r="G171" i="24"/>
  <c r="H171" i="24"/>
  <c r="L171" i="24"/>
  <c r="P171" i="24"/>
  <c r="G172" i="24"/>
  <c r="H172" i="24"/>
  <c r="L172" i="24"/>
  <c r="P172" i="24"/>
  <c r="G173" i="24"/>
  <c r="H173" i="24"/>
  <c r="L173" i="24"/>
  <c r="P173" i="24"/>
  <c r="G174" i="24"/>
  <c r="H174" i="24"/>
  <c r="L174" i="24"/>
  <c r="P174" i="24"/>
  <c r="G175" i="24"/>
  <c r="H175" i="24"/>
  <c r="L175" i="24"/>
  <c r="P175" i="24"/>
  <c r="G176" i="24"/>
  <c r="H176" i="24"/>
  <c r="L176" i="24"/>
  <c r="P176" i="24"/>
  <c r="G177" i="24"/>
  <c r="H177" i="24"/>
  <c r="L177" i="24"/>
  <c r="P177" i="24"/>
  <c r="G178" i="24"/>
  <c r="H178" i="24"/>
  <c r="L178" i="24"/>
  <c r="P178" i="24"/>
  <c r="G179" i="24"/>
  <c r="H179" i="24"/>
  <c r="L179" i="24"/>
  <c r="P179" i="24"/>
  <c r="G180" i="24"/>
  <c r="H180" i="24"/>
  <c r="L180" i="24"/>
  <c r="P180" i="24"/>
  <c r="G181" i="24"/>
  <c r="H181" i="24"/>
  <c r="L181" i="24"/>
  <c r="P181" i="24"/>
  <c r="G182" i="24"/>
  <c r="H182" i="24"/>
  <c r="L182" i="24"/>
  <c r="P182" i="24"/>
  <c r="G183" i="24"/>
  <c r="H183" i="24"/>
  <c r="L183" i="24"/>
  <c r="P183" i="24"/>
  <c r="G184" i="24"/>
  <c r="H184" i="24"/>
  <c r="L184" i="24"/>
  <c r="P184" i="24"/>
  <c r="G185" i="24"/>
  <c r="H185" i="24"/>
  <c r="L185" i="24"/>
  <c r="P185" i="24"/>
  <c r="G186" i="24"/>
  <c r="H186" i="24"/>
  <c r="L186" i="24"/>
  <c r="P186" i="24"/>
  <c r="G187" i="24"/>
  <c r="H187" i="24"/>
  <c r="L187" i="24"/>
  <c r="P187" i="24"/>
  <c r="G188" i="24"/>
  <c r="H188" i="24"/>
  <c r="L188" i="24"/>
  <c r="P188" i="24"/>
  <c r="G189" i="24"/>
  <c r="H189" i="24"/>
  <c r="L189" i="24"/>
  <c r="P189" i="24"/>
  <c r="G190" i="24"/>
  <c r="H190" i="24"/>
  <c r="L190" i="24"/>
  <c r="P190" i="24"/>
  <c r="G191" i="24"/>
  <c r="H191" i="24"/>
  <c r="L191" i="24"/>
  <c r="P191" i="24"/>
  <c r="G192" i="24"/>
  <c r="H192" i="24"/>
  <c r="L192" i="24"/>
  <c r="P192" i="24"/>
  <c r="G193" i="24"/>
  <c r="H193" i="24"/>
  <c r="L193" i="24"/>
  <c r="P193" i="24"/>
  <c r="G194" i="24"/>
  <c r="H194" i="24"/>
  <c r="L194" i="24"/>
  <c r="P194" i="24"/>
  <c r="G195" i="24"/>
  <c r="H195" i="24"/>
  <c r="L195" i="24"/>
  <c r="P195" i="24"/>
  <c r="G196" i="24"/>
  <c r="H196" i="24"/>
  <c r="L196" i="24"/>
  <c r="P196" i="24"/>
  <c r="G197" i="24"/>
  <c r="H197" i="24"/>
  <c r="L197" i="24"/>
  <c r="P197" i="24"/>
  <c r="G198" i="24"/>
  <c r="H198" i="24"/>
  <c r="L198" i="24"/>
  <c r="P198" i="24"/>
  <c r="G199" i="24"/>
  <c r="H199" i="24"/>
  <c r="L199" i="24"/>
  <c r="P199" i="24"/>
  <c r="G200" i="24"/>
  <c r="H200" i="24"/>
  <c r="L200" i="24"/>
  <c r="P200" i="24"/>
  <c r="G201" i="24"/>
  <c r="H201" i="24"/>
  <c r="L201" i="24"/>
  <c r="P201" i="24"/>
  <c r="G202" i="24"/>
  <c r="H202" i="24"/>
  <c r="L202" i="24"/>
  <c r="P202" i="24"/>
  <c r="G203" i="24"/>
  <c r="H203" i="24"/>
  <c r="L203" i="24"/>
  <c r="P203" i="24"/>
  <c r="G204" i="24"/>
  <c r="H204" i="24"/>
  <c r="L204" i="24"/>
  <c r="P204" i="24"/>
  <c r="G205" i="24"/>
  <c r="H205" i="24"/>
  <c r="L205" i="24"/>
  <c r="P205" i="24"/>
  <c r="G206" i="24"/>
  <c r="H206" i="24"/>
  <c r="L206" i="24"/>
  <c r="P206" i="24"/>
  <c r="G207" i="24"/>
  <c r="H207" i="24"/>
  <c r="L207" i="24"/>
  <c r="P207" i="24"/>
  <c r="G208" i="24"/>
  <c r="H208" i="24"/>
  <c r="L208" i="24"/>
  <c r="P208" i="24"/>
  <c r="P9" i="21"/>
  <c r="P10" i="21"/>
  <c r="H22" i="21"/>
  <c r="H23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H102" i="10"/>
  <c r="L102" i="10"/>
  <c r="H103" i="10"/>
  <c r="L103" i="10"/>
  <c r="H104" i="10"/>
  <c r="L104" i="10"/>
  <c r="H105" i="10"/>
  <c r="L105" i="10"/>
  <c r="H106" i="10"/>
  <c r="L106" i="10"/>
  <c r="H107" i="10"/>
  <c r="L107" i="10"/>
  <c r="H108" i="10"/>
  <c r="L108" i="10"/>
  <c r="H109" i="10"/>
  <c r="L109" i="10"/>
  <c r="H110" i="10"/>
  <c r="L110" i="10"/>
  <c r="H111" i="10"/>
  <c r="L111" i="10"/>
  <c r="H112" i="10"/>
  <c r="L112" i="10"/>
  <c r="H113" i="10"/>
  <c r="L113" i="10"/>
  <c r="H114" i="10"/>
  <c r="L114" i="10"/>
  <c r="H115" i="10"/>
  <c r="L115" i="10"/>
  <c r="H116" i="10"/>
  <c r="L116" i="10"/>
  <c r="H117" i="10"/>
  <c r="L117" i="10"/>
  <c r="H118" i="10"/>
  <c r="L118" i="10"/>
  <c r="H119" i="10"/>
  <c r="L119" i="10"/>
  <c r="H120" i="10"/>
  <c r="L120" i="10"/>
  <c r="H121" i="10"/>
  <c r="L121" i="10"/>
  <c r="H122" i="10"/>
  <c r="L122" i="10"/>
  <c r="H123" i="10"/>
  <c r="L123" i="10"/>
  <c r="H124" i="10"/>
  <c r="L124" i="10"/>
  <c r="H125" i="10"/>
  <c r="L125" i="10"/>
  <c r="H126" i="10"/>
  <c r="L126" i="10"/>
  <c r="H127" i="10"/>
  <c r="L127" i="10"/>
  <c r="H128" i="10"/>
  <c r="L128" i="10"/>
  <c r="H129" i="10"/>
  <c r="L129" i="10"/>
  <c r="H130" i="10"/>
  <c r="L130" i="10"/>
  <c r="H131" i="10"/>
  <c r="L131" i="10"/>
  <c r="H132" i="10"/>
  <c r="L132" i="10"/>
  <c r="H133" i="10"/>
  <c r="L133" i="10"/>
  <c r="H134" i="10"/>
  <c r="L134" i="10"/>
  <c r="H135" i="10"/>
  <c r="L135" i="10"/>
  <c r="H136" i="10"/>
  <c r="L136" i="10"/>
  <c r="H137" i="10"/>
  <c r="L137" i="10"/>
  <c r="H138" i="10"/>
  <c r="L138" i="10"/>
  <c r="H139" i="10"/>
  <c r="L139" i="10"/>
  <c r="H140" i="10"/>
  <c r="L140" i="10"/>
  <c r="H141" i="10"/>
  <c r="L141" i="10"/>
  <c r="H142" i="10"/>
  <c r="L142" i="10"/>
  <c r="H143" i="10"/>
  <c r="L143" i="10"/>
  <c r="H144" i="10"/>
  <c r="L144" i="10"/>
  <c r="H145" i="10"/>
  <c r="L145" i="10"/>
  <c r="H146" i="10"/>
  <c r="L146" i="10"/>
  <c r="H147" i="10"/>
  <c r="L147" i="10"/>
  <c r="H148" i="10"/>
  <c r="L148" i="10"/>
  <c r="H149" i="10"/>
  <c r="L149" i="10"/>
  <c r="H150" i="10"/>
  <c r="L150" i="10"/>
  <c r="H151" i="10"/>
  <c r="L151" i="10"/>
  <c r="H152" i="10"/>
  <c r="L152" i="10"/>
  <c r="H153" i="10"/>
  <c r="L153" i="10"/>
  <c r="H154" i="10"/>
  <c r="L154" i="10"/>
  <c r="H155" i="10"/>
  <c r="L155" i="10"/>
  <c r="H156" i="10"/>
  <c r="L156" i="10"/>
  <c r="H157" i="10"/>
  <c r="L157" i="10"/>
  <c r="H158" i="10"/>
  <c r="L158" i="10"/>
  <c r="H159" i="10"/>
  <c r="L159" i="10"/>
  <c r="H160" i="10"/>
  <c r="L160" i="10"/>
  <c r="H161" i="10"/>
  <c r="L161" i="10"/>
  <c r="H162" i="10"/>
  <c r="L162" i="10"/>
  <c r="H163" i="10"/>
  <c r="L163" i="10"/>
  <c r="H164" i="10"/>
  <c r="L164" i="10"/>
  <c r="H165" i="10"/>
  <c r="L165" i="10"/>
  <c r="H166" i="10"/>
  <c r="L166" i="10"/>
  <c r="H167" i="10"/>
  <c r="L167" i="10"/>
  <c r="H168" i="10"/>
  <c r="L168" i="10"/>
  <c r="H169" i="10"/>
  <c r="L169" i="10"/>
  <c r="H170" i="10"/>
  <c r="L170" i="10"/>
  <c r="H171" i="10"/>
  <c r="L171" i="10"/>
  <c r="H172" i="10"/>
  <c r="L172" i="10"/>
  <c r="H173" i="10"/>
  <c r="L173" i="10"/>
  <c r="H174" i="10"/>
  <c r="L174" i="10"/>
  <c r="H175" i="10"/>
  <c r="L175" i="10"/>
  <c r="H176" i="10"/>
  <c r="L176" i="10"/>
  <c r="H177" i="10"/>
  <c r="L177" i="10"/>
  <c r="H178" i="10"/>
  <c r="L178" i="10"/>
  <c r="H179" i="10"/>
  <c r="L179" i="10"/>
  <c r="H180" i="10"/>
  <c r="L180" i="10"/>
  <c r="H181" i="10"/>
  <c r="L181" i="10"/>
  <c r="H182" i="10"/>
  <c r="L182" i="10"/>
  <c r="H183" i="10"/>
  <c r="L183" i="10"/>
  <c r="H184" i="10"/>
  <c r="L184" i="10"/>
  <c r="H185" i="10"/>
  <c r="L185" i="10"/>
  <c r="H186" i="10"/>
  <c r="L186" i="10"/>
  <c r="H187" i="10"/>
  <c r="L187" i="10"/>
  <c r="H188" i="10"/>
  <c r="L188" i="10"/>
  <c r="H189" i="10"/>
  <c r="L189" i="10"/>
  <c r="H190" i="10"/>
  <c r="L190" i="10"/>
  <c r="H191" i="10"/>
  <c r="L191" i="10"/>
  <c r="H192" i="10"/>
  <c r="L192" i="10"/>
  <c r="H193" i="10"/>
  <c r="L193" i="10"/>
  <c r="H194" i="10"/>
  <c r="L194" i="10"/>
  <c r="H195" i="10"/>
  <c r="L195" i="10"/>
  <c r="H196" i="10"/>
  <c r="L196" i="10"/>
  <c r="H197" i="10"/>
  <c r="L197" i="10"/>
  <c r="H198" i="10"/>
  <c r="L198" i="10"/>
  <c r="H199" i="10"/>
  <c r="L199" i="10"/>
  <c r="H200" i="10"/>
  <c r="L200" i="10"/>
  <c r="H201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P9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P10" i="18"/>
  <c r="G21" i="18"/>
  <c r="L21" i="18"/>
  <c r="P21" i="18"/>
  <c r="G22" i="18"/>
  <c r="L22" i="18"/>
  <c r="P22" i="18"/>
  <c r="G23" i="18"/>
  <c r="L23" i="18"/>
  <c r="P23" i="18"/>
  <c r="G24" i="18"/>
  <c r="L24" i="18"/>
  <c r="P24" i="18"/>
  <c r="G25" i="18"/>
  <c r="L25" i="18"/>
  <c r="P25" i="18"/>
  <c r="G26" i="18"/>
  <c r="L26" i="18"/>
  <c r="P26" i="18"/>
  <c r="G27" i="18"/>
  <c r="H27" i="18"/>
  <c r="L27" i="18"/>
  <c r="P27" i="18"/>
  <c r="G28" i="18"/>
  <c r="H28" i="18"/>
  <c r="L28" i="18"/>
  <c r="P28" i="18"/>
  <c r="G29" i="18"/>
  <c r="H29" i="18"/>
  <c r="L29" i="18"/>
  <c r="P29" i="18"/>
  <c r="G30" i="18"/>
  <c r="H30" i="18"/>
  <c r="L30" i="18"/>
  <c r="P30" i="18"/>
  <c r="G31" i="18"/>
  <c r="H31" i="18"/>
  <c r="L31" i="18"/>
  <c r="P31" i="18"/>
  <c r="G32" i="18"/>
  <c r="H32" i="18"/>
  <c r="L32" i="18"/>
  <c r="P32" i="18"/>
  <c r="G33" i="18"/>
  <c r="H33" i="18"/>
  <c r="L33" i="18"/>
  <c r="P33" i="18"/>
  <c r="G34" i="18"/>
  <c r="H34" i="18"/>
  <c r="L34" i="18"/>
  <c r="P34" i="18"/>
  <c r="G35" i="18"/>
  <c r="H35" i="18"/>
  <c r="L35" i="18"/>
  <c r="P35" i="18"/>
  <c r="G36" i="18"/>
  <c r="H36" i="18"/>
  <c r="L36" i="18"/>
  <c r="P36" i="18"/>
  <c r="G37" i="18"/>
  <c r="H37" i="18"/>
  <c r="L37" i="18"/>
  <c r="P37" i="18"/>
  <c r="G38" i="18"/>
  <c r="H38" i="18"/>
  <c r="L38" i="18"/>
  <c r="P38" i="18"/>
  <c r="G39" i="18"/>
  <c r="H39" i="18"/>
  <c r="L39" i="18"/>
  <c r="P39" i="18"/>
  <c r="G40" i="18"/>
  <c r="H40" i="18"/>
  <c r="L40" i="18"/>
  <c r="P40" i="18"/>
  <c r="G41" i="18"/>
  <c r="H41" i="18"/>
  <c r="L41" i="18"/>
  <c r="P41" i="18"/>
  <c r="G42" i="18"/>
  <c r="H42" i="18"/>
  <c r="L42" i="18"/>
  <c r="P42" i="18"/>
  <c r="G43" i="18"/>
  <c r="H43" i="18"/>
  <c r="L43" i="18"/>
  <c r="P43" i="18"/>
  <c r="G44" i="18"/>
  <c r="H44" i="18"/>
  <c r="L44" i="18"/>
  <c r="P44" i="18"/>
  <c r="G45" i="18"/>
  <c r="H45" i="18"/>
  <c r="L45" i="18"/>
  <c r="P45" i="18"/>
  <c r="G46" i="18"/>
  <c r="H46" i="18"/>
  <c r="L46" i="18"/>
  <c r="P46" i="18"/>
  <c r="G47" i="18"/>
  <c r="H47" i="18"/>
  <c r="L47" i="18"/>
  <c r="P47" i="18"/>
  <c r="G48" i="18"/>
  <c r="H48" i="18"/>
  <c r="L48" i="18"/>
  <c r="P48" i="18"/>
  <c r="G49" i="18"/>
  <c r="H49" i="18"/>
  <c r="L49" i="18"/>
  <c r="P49" i="18"/>
  <c r="G50" i="18"/>
  <c r="H50" i="18"/>
  <c r="L50" i="18"/>
  <c r="P50" i="18"/>
  <c r="G51" i="18"/>
  <c r="H51" i="18"/>
  <c r="G52" i="18"/>
  <c r="H52" i="18"/>
  <c r="L52" i="18"/>
  <c r="P52" i="18"/>
  <c r="G53" i="18"/>
  <c r="H53" i="18"/>
  <c r="L53" i="18"/>
  <c r="P53" i="18"/>
  <c r="G54" i="18"/>
  <c r="H54" i="18"/>
  <c r="L54" i="18"/>
  <c r="P54" i="18"/>
  <c r="G55" i="18"/>
  <c r="H55" i="18"/>
  <c r="L55" i="18"/>
  <c r="P55" i="18"/>
  <c r="G56" i="18"/>
  <c r="H56" i="18"/>
  <c r="L56" i="18"/>
  <c r="P56" i="18"/>
  <c r="G57" i="18"/>
  <c r="H57" i="18"/>
  <c r="L57" i="18"/>
  <c r="P57" i="18"/>
  <c r="G58" i="18"/>
  <c r="H58" i="18"/>
  <c r="L58" i="18"/>
  <c r="P58" i="18"/>
  <c r="G59" i="18"/>
  <c r="H59" i="18"/>
  <c r="L59" i="18"/>
  <c r="P59" i="18"/>
  <c r="G60" i="18"/>
  <c r="H60" i="18"/>
  <c r="L60" i="18"/>
  <c r="P60" i="18"/>
  <c r="G61" i="18"/>
  <c r="H61" i="18"/>
  <c r="L61" i="18"/>
  <c r="P61" i="18"/>
  <c r="G62" i="18"/>
  <c r="H62" i="18"/>
  <c r="L62" i="18"/>
  <c r="P62" i="18"/>
  <c r="G63" i="18"/>
  <c r="H63" i="18"/>
  <c r="L63" i="18"/>
  <c r="P63" i="18"/>
  <c r="G64" i="18"/>
  <c r="H64" i="18"/>
  <c r="L64" i="18"/>
  <c r="P64" i="18"/>
  <c r="G65" i="18"/>
  <c r="H65" i="18"/>
  <c r="L65" i="18"/>
  <c r="P65" i="18"/>
  <c r="G66" i="18"/>
  <c r="H66" i="18"/>
  <c r="L66" i="18"/>
  <c r="P66" i="18"/>
  <c r="G67" i="18"/>
  <c r="H67" i="18"/>
  <c r="L67" i="18"/>
  <c r="P67" i="18"/>
  <c r="G68" i="18"/>
  <c r="H68" i="18"/>
  <c r="L68" i="18"/>
  <c r="P68" i="18"/>
  <c r="G69" i="18"/>
  <c r="H69" i="18"/>
  <c r="L69" i="18"/>
  <c r="P69" i="18"/>
  <c r="G70" i="18"/>
  <c r="H70" i="18"/>
  <c r="L70" i="18"/>
  <c r="P70" i="18"/>
  <c r="G71" i="18"/>
  <c r="H71" i="18"/>
  <c r="L71" i="18"/>
  <c r="P71" i="18"/>
  <c r="G72" i="18"/>
  <c r="H72" i="18"/>
  <c r="L72" i="18"/>
  <c r="P72" i="18"/>
  <c r="G73" i="18"/>
  <c r="H73" i="18"/>
  <c r="L73" i="18"/>
  <c r="P73" i="18"/>
  <c r="G74" i="18"/>
  <c r="H74" i="18"/>
  <c r="L74" i="18"/>
  <c r="P74" i="18"/>
  <c r="G75" i="18"/>
  <c r="H75" i="18"/>
  <c r="L75" i="18"/>
  <c r="P75" i="18"/>
  <c r="G76" i="18"/>
  <c r="H76" i="18"/>
  <c r="L76" i="18"/>
  <c r="P76" i="18"/>
  <c r="G77" i="18"/>
  <c r="H77" i="18"/>
  <c r="L77" i="18"/>
  <c r="P77" i="18"/>
  <c r="G78" i="18"/>
  <c r="H78" i="18"/>
  <c r="L78" i="18"/>
  <c r="P78" i="18"/>
  <c r="G79" i="18"/>
  <c r="H79" i="18"/>
  <c r="L79" i="18"/>
  <c r="P79" i="18"/>
  <c r="G80" i="18"/>
  <c r="H80" i="18"/>
  <c r="L80" i="18"/>
  <c r="P80" i="18"/>
  <c r="G81" i="18"/>
  <c r="H81" i="18"/>
  <c r="L81" i="18"/>
  <c r="P81" i="18"/>
  <c r="G82" i="18"/>
  <c r="H82" i="18"/>
  <c r="L82" i="18"/>
  <c r="P82" i="18"/>
  <c r="G83" i="18"/>
  <c r="H83" i="18"/>
  <c r="L83" i="18"/>
  <c r="P83" i="18"/>
  <c r="G84" i="18"/>
  <c r="H84" i="18"/>
  <c r="L84" i="18"/>
  <c r="P84" i="18"/>
  <c r="G85" i="18"/>
  <c r="H85" i="18"/>
  <c r="L85" i="18"/>
  <c r="P85" i="18"/>
  <c r="G86" i="18"/>
  <c r="H86" i="18"/>
  <c r="L86" i="18"/>
  <c r="P86" i="18"/>
  <c r="G87" i="18"/>
  <c r="H87" i="18"/>
  <c r="L87" i="18"/>
  <c r="P87" i="18"/>
  <c r="G88" i="18"/>
  <c r="H88" i="18"/>
  <c r="L88" i="18"/>
  <c r="P88" i="18"/>
  <c r="G89" i="18"/>
  <c r="H89" i="18"/>
  <c r="L89" i="18"/>
  <c r="P89" i="18"/>
  <c r="G90" i="18"/>
  <c r="H90" i="18"/>
  <c r="L90" i="18"/>
  <c r="P90" i="18"/>
  <c r="G91" i="18"/>
  <c r="H91" i="18"/>
  <c r="L91" i="18"/>
  <c r="P91" i="18"/>
  <c r="G92" i="18"/>
  <c r="H92" i="18"/>
  <c r="L92" i="18"/>
  <c r="P92" i="18"/>
  <c r="G93" i="18"/>
  <c r="H93" i="18"/>
  <c r="L93" i="18"/>
  <c r="P93" i="18"/>
  <c r="G94" i="18"/>
  <c r="H94" i="18"/>
  <c r="L94" i="18"/>
  <c r="P94" i="18"/>
  <c r="G95" i="18"/>
  <c r="H95" i="18"/>
  <c r="L95" i="18"/>
  <c r="P95" i="18"/>
  <c r="G96" i="18"/>
  <c r="H96" i="18"/>
  <c r="L96" i="18"/>
  <c r="P96" i="18"/>
  <c r="G97" i="18"/>
  <c r="H97" i="18"/>
  <c r="L97" i="18"/>
  <c r="P97" i="18"/>
  <c r="G98" i="18"/>
  <c r="H98" i="18"/>
  <c r="L98" i="18"/>
  <c r="P98" i="18"/>
  <c r="G99" i="18"/>
  <c r="H99" i="18"/>
  <c r="L99" i="18"/>
  <c r="P99" i="18"/>
  <c r="G100" i="18"/>
  <c r="H100" i="18"/>
  <c r="L100" i="18"/>
  <c r="P100" i="18"/>
  <c r="G101" i="18"/>
  <c r="H101" i="18"/>
  <c r="L101" i="18"/>
  <c r="P101" i="18"/>
  <c r="G102" i="18"/>
  <c r="H102" i="18"/>
  <c r="L102" i="18"/>
  <c r="P102" i="18"/>
  <c r="G103" i="18"/>
  <c r="H103" i="18"/>
  <c r="L103" i="18"/>
  <c r="P103" i="18"/>
  <c r="G104" i="18"/>
  <c r="H104" i="18"/>
  <c r="L104" i="18"/>
  <c r="P104" i="18"/>
  <c r="G105" i="18"/>
  <c r="H105" i="18"/>
  <c r="L105" i="18"/>
  <c r="P105" i="18"/>
  <c r="G106" i="18"/>
  <c r="H106" i="18"/>
  <c r="L106" i="18"/>
  <c r="P106" i="18"/>
  <c r="G107" i="18"/>
  <c r="H107" i="18"/>
  <c r="L107" i="18"/>
  <c r="P107" i="18"/>
  <c r="G108" i="18"/>
  <c r="H108" i="18"/>
  <c r="L108" i="18"/>
  <c r="P108" i="18"/>
  <c r="G109" i="18"/>
  <c r="H109" i="18"/>
  <c r="L109" i="18"/>
  <c r="P109" i="18"/>
  <c r="G110" i="18"/>
  <c r="H110" i="18"/>
  <c r="L110" i="18"/>
  <c r="P110" i="18"/>
  <c r="G111" i="18"/>
  <c r="H111" i="18"/>
  <c r="L111" i="18"/>
  <c r="P111" i="18"/>
  <c r="G112" i="18"/>
  <c r="H112" i="18"/>
  <c r="L112" i="18"/>
  <c r="P112" i="18"/>
  <c r="G113" i="18"/>
  <c r="H113" i="18"/>
  <c r="L113" i="18"/>
  <c r="P113" i="18"/>
  <c r="G114" i="18"/>
  <c r="H114" i="18"/>
  <c r="L114" i="18"/>
  <c r="P114" i="18"/>
  <c r="G115" i="18"/>
  <c r="H115" i="18"/>
  <c r="L115" i="18"/>
  <c r="P115" i="18"/>
  <c r="G116" i="18"/>
  <c r="H116" i="18"/>
  <c r="L116" i="18"/>
  <c r="P116" i="18"/>
  <c r="G117" i="18"/>
  <c r="H117" i="18"/>
  <c r="L117" i="18"/>
  <c r="P117" i="18"/>
  <c r="G118" i="18"/>
  <c r="H118" i="18"/>
  <c r="L118" i="18"/>
  <c r="P118" i="18"/>
  <c r="G119" i="18"/>
  <c r="H119" i="18"/>
  <c r="L119" i="18"/>
  <c r="P119" i="18"/>
  <c r="G120" i="18"/>
  <c r="H120" i="18"/>
  <c r="L120" i="18"/>
  <c r="P120" i="18"/>
  <c r="G121" i="18"/>
  <c r="H121" i="18"/>
  <c r="L121" i="18"/>
  <c r="P121" i="18"/>
  <c r="G122" i="18"/>
  <c r="H122" i="18"/>
  <c r="L122" i="18"/>
  <c r="P122" i="18"/>
  <c r="G123" i="18"/>
  <c r="H123" i="18"/>
  <c r="L123" i="18"/>
  <c r="P123" i="18"/>
  <c r="G124" i="18"/>
  <c r="H124" i="18"/>
  <c r="L124" i="18"/>
  <c r="P124" i="18"/>
  <c r="G125" i="18"/>
  <c r="H125" i="18"/>
  <c r="L125" i="18"/>
  <c r="P125" i="18"/>
  <c r="G126" i="18"/>
  <c r="H126" i="18"/>
  <c r="L126" i="18"/>
  <c r="P126" i="18"/>
  <c r="G127" i="18"/>
  <c r="H127" i="18"/>
  <c r="L127" i="18"/>
  <c r="P127" i="18"/>
  <c r="G128" i="18"/>
  <c r="H128" i="18"/>
  <c r="L128" i="18"/>
  <c r="P128" i="18"/>
  <c r="G129" i="18"/>
  <c r="H129" i="18"/>
  <c r="L129" i="18"/>
  <c r="P129" i="18"/>
  <c r="G130" i="18"/>
  <c r="H130" i="18"/>
  <c r="L130" i="18"/>
  <c r="P130" i="18"/>
  <c r="G131" i="18"/>
  <c r="H131" i="18"/>
  <c r="L131" i="18"/>
  <c r="P131" i="18"/>
  <c r="G132" i="18"/>
  <c r="H132" i="18"/>
  <c r="L132" i="18"/>
  <c r="P132" i="18"/>
  <c r="G133" i="18"/>
  <c r="H133" i="18"/>
  <c r="L133" i="18"/>
  <c r="P133" i="18"/>
  <c r="G134" i="18"/>
  <c r="H134" i="18"/>
  <c r="L134" i="18"/>
  <c r="P134" i="18"/>
  <c r="G135" i="18"/>
  <c r="H135" i="18"/>
  <c r="L135" i="18"/>
  <c r="P135" i="18"/>
  <c r="G136" i="18"/>
  <c r="H136" i="18"/>
  <c r="L136" i="18"/>
  <c r="P136" i="18"/>
  <c r="G137" i="18"/>
  <c r="H137" i="18"/>
  <c r="L137" i="18"/>
  <c r="P137" i="18"/>
  <c r="G138" i="18"/>
  <c r="H138" i="18"/>
  <c r="L138" i="18"/>
  <c r="P138" i="18"/>
  <c r="G139" i="18"/>
  <c r="H139" i="18"/>
  <c r="L139" i="18"/>
  <c r="P139" i="18"/>
  <c r="G140" i="18"/>
  <c r="H140" i="18"/>
  <c r="L140" i="18"/>
  <c r="P140" i="18"/>
  <c r="G141" i="18"/>
  <c r="H141" i="18"/>
  <c r="L141" i="18"/>
  <c r="P141" i="18"/>
  <c r="G142" i="18"/>
  <c r="H142" i="18"/>
  <c r="L142" i="18"/>
  <c r="P142" i="18"/>
  <c r="G143" i="18"/>
  <c r="H143" i="18"/>
  <c r="L143" i="18"/>
  <c r="P143" i="18"/>
  <c r="G144" i="18"/>
  <c r="H144" i="18"/>
  <c r="L144" i="18"/>
  <c r="P144" i="18"/>
  <c r="G145" i="18"/>
  <c r="H145" i="18"/>
  <c r="L145" i="18"/>
  <c r="P145" i="18"/>
  <c r="G146" i="18"/>
  <c r="H146" i="18"/>
  <c r="L146" i="18"/>
  <c r="P146" i="18"/>
  <c r="G147" i="18"/>
  <c r="H147" i="18"/>
  <c r="L147" i="18"/>
  <c r="P147" i="18"/>
  <c r="G148" i="18"/>
  <c r="H148" i="18"/>
  <c r="L148" i="18"/>
  <c r="P148" i="18"/>
  <c r="G149" i="18"/>
  <c r="H149" i="18"/>
  <c r="L149" i="18"/>
  <c r="P149" i="18"/>
  <c r="G150" i="18"/>
  <c r="H150" i="18"/>
  <c r="L150" i="18"/>
  <c r="P150" i="18"/>
  <c r="G151" i="18"/>
  <c r="H151" i="18"/>
  <c r="L151" i="18"/>
  <c r="P151" i="18"/>
  <c r="G152" i="18"/>
  <c r="H152" i="18"/>
  <c r="L152" i="18"/>
  <c r="P152" i="18"/>
  <c r="G153" i="18"/>
  <c r="H153" i="18"/>
  <c r="L153" i="18"/>
  <c r="P153" i="18"/>
  <c r="G154" i="18"/>
  <c r="H154" i="18"/>
  <c r="L154" i="18"/>
  <c r="P154" i="18"/>
  <c r="G155" i="18"/>
  <c r="H155" i="18"/>
  <c r="L155" i="18"/>
  <c r="P155" i="18"/>
  <c r="G156" i="18"/>
  <c r="H156" i="18"/>
  <c r="L156" i="18"/>
  <c r="P156" i="18"/>
  <c r="G157" i="18"/>
  <c r="H157" i="18"/>
  <c r="L157" i="18"/>
  <c r="P157" i="18"/>
  <c r="G158" i="18"/>
  <c r="H158" i="18"/>
  <c r="L158" i="18"/>
  <c r="P158" i="18"/>
  <c r="G159" i="18"/>
  <c r="H159" i="18"/>
  <c r="L159" i="18"/>
  <c r="P159" i="18"/>
  <c r="G160" i="18"/>
  <c r="H160" i="18"/>
  <c r="L160" i="18"/>
  <c r="P160" i="18"/>
  <c r="G161" i="18"/>
  <c r="H161" i="18"/>
  <c r="L161" i="18"/>
  <c r="P161" i="18"/>
  <c r="G162" i="18"/>
  <c r="H162" i="18"/>
  <c r="L162" i="18"/>
  <c r="P162" i="18"/>
  <c r="G163" i="18"/>
  <c r="H163" i="18"/>
  <c r="L163" i="18"/>
  <c r="P163" i="18"/>
  <c r="G164" i="18"/>
  <c r="H164" i="18"/>
  <c r="L164" i="18"/>
  <c r="P164" i="18"/>
  <c r="G165" i="18"/>
  <c r="H165" i="18"/>
  <c r="L165" i="18"/>
  <c r="P165" i="18"/>
  <c r="G166" i="18"/>
  <c r="H166" i="18"/>
  <c r="L166" i="18"/>
  <c r="P166" i="18"/>
  <c r="G167" i="18"/>
  <c r="H167" i="18"/>
  <c r="L167" i="18"/>
  <c r="P167" i="18"/>
  <c r="G168" i="18"/>
  <c r="H168" i="18"/>
  <c r="L168" i="18"/>
  <c r="P168" i="18"/>
  <c r="G169" i="18"/>
  <c r="H169" i="18"/>
  <c r="L169" i="18"/>
  <c r="P169" i="18"/>
  <c r="G170" i="18"/>
  <c r="H170" i="18"/>
  <c r="L170" i="18"/>
  <c r="P170" i="18"/>
  <c r="G171" i="18"/>
  <c r="H171" i="18"/>
  <c r="L171" i="18"/>
  <c r="P171" i="18"/>
  <c r="G172" i="18"/>
  <c r="H172" i="18"/>
  <c r="L172" i="18"/>
  <c r="P172" i="18"/>
  <c r="G173" i="18"/>
  <c r="H173" i="18"/>
  <c r="L173" i="18"/>
  <c r="P173" i="18"/>
  <c r="G174" i="18"/>
  <c r="H174" i="18"/>
  <c r="L174" i="18"/>
  <c r="P174" i="18"/>
  <c r="G175" i="18"/>
  <c r="H175" i="18"/>
  <c r="L175" i="18"/>
  <c r="P175" i="18"/>
  <c r="G176" i="18"/>
  <c r="H176" i="18"/>
  <c r="L176" i="18"/>
  <c r="P176" i="18"/>
  <c r="G177" i="18"/>
  <c r="H177" i="18"/>
  <c r="L177" i="18"/>
  <c r="P177" i="18"/>
  <c r="G178" i="18"/>
  <c r="H178" i="18"/>
  <c r="L178" i="18"/>
  <c r="P178" i="18"/>
  <c r="G179" i="18"/>
  <c r="H179" i="18"/>
  <c r="L179" i="18"/>
  <c r="P179" i="18"/>
  <c r="G180" i="18"/>
  <c r="H180" i="18"/>
  <c r="L180" i="18"/>
  <c r="P180" i="18"/>
  <c r="G181" i="18"/>
  <c r="H181" i="18"/>
  <c r="L181" i="18"/>
  <c r="P181" i="18"/>
  <c r="G182" i="18"/>
  <c r="H182" i="18"/>
  <c r="L182" i="18"/>
  <c r="P182" i="18"/>
  <c r="G183" i="18"/>
  <c r="H183" i="18"/>
  <c r="L183" i="18"/>
  <c r="P183" i="18"/>
  <c r="G184" i="18"/>
  <c r="H184" i="18"/>
  <c r="L184" i="18"/>
  <c r="P184" i="18"/>
  <c r="G185" i="18"/>
  <c r="H185" i="18"/>
  <c r="L185" i="18"/>
  <c r="P185" i="18"/>
  <c r="G186" i="18"/>
  <c r="H186" i="18"/>
  <c r="L186" i="18"/>
  <c r="P186" i="18"/>
  <c r="G187" i="18"/>
  <c r="H187" i="18"/>
  <c r="L187" i="18"/>
  <c r="P187" i="18"/>
  <c r="G188" i="18"/>
  <c r="H188" i="18"/>
  <c r="L188" i="18"/>
  <c r="P188" i="18"/>
  <c r="G189" i="18"/>
  <c r="H189" i="18"/>
  <c r="L189" i="18"/>
  <c r="P189" i="18"/>
  <c r="G190" i="18"/>
  <c r="H190" i="18"/>
  <c r="L190" i="18"/>
  <c r="P190" i="18"/>
  <c r="G191" i="18"/>
  <c r="H191" i="18"/>
  <c r="L191" i="18"/>
  <c r="P191" i="18"/>
  <c r="G192" i="18"/>
  <c r="H192" i="18"/>
  <c r="L192" i="18"/>
  <c r="P192" i="18"/>
  <c r="G193" i="18"/>
  <c r="H193" i="18"/>
  <c r="L193" i="18"/>
  <c r="P193" i="18"/>
  <c r="G194" i="18"/>
  <c r="H194" i="18"/>
  <c r="L194" i="18"/>
  <c r="P194" i="18"/>
  <c r="G195" i="18"/>
  <c r="H195" i="18"/>
  <c r="L195" i="18"/>
  <c r="P195" i="18"/>
  <c r="G196" i="18"/>
  <c r="H196" i="18"/>
  <c r="L196" i="18"/>
  <c r="P196" i="18"/>
  <c r="G197" i="18"/>
  <c r="H197" i="18"/>
  <c r="L197" i="18"/>
  <c r="P197" i="18"/>
  <c r="G198" i="18"/>
  <c r="H198" i="18"/>
  <c r="L198" i="18"/>
  <c r="P198" i="18"/>
  <c r="G199" i="18"/>
  <c r="H199" i="18"/>
  <c r="L199" i="18"/>
  <c r="P199" i="18"/>
  <c r="G200" i="18"/>
  <c r="H200" i="18"/>
  <c r="L200" i="18"/>
  <c r="P200" i="18"/>
  <c r="G201" i="18"/>
  <c r="H201" i="18"/>
  <c r="L201" i="18"/>
  <c r="P201" i="18"/>
  <c r="G202" i="18"/>
  <c r="H202" i="18"/>
  <c r="L202" i="18"/>
  <c r="P202" i="18"/>
  <c r="G203" i="18"/>
  <c r="H203" i="18"/>
  <c r="L203" i="18"/>
  <c r="P203" i="18"/>
  <c r="G204" i="18"/>
  <c r="H204" i="18"/>
  <c r="L204" i="18"/>
  <c r="P204" i="18"/>
  <c r="G205" i="18"/>
  <c r="H205" i="18"/>
  <c r="L205" i="18"/>
  <c r="P205" i="18"/>
  <c r="G206" i="18"/>
  <c r="H206" i="18"/>
  <c r="L206" i="18"/>
  <c r="P206" i="18"/>
  <c r="G207" i="18"/>
  <c r="H207" i="18"/>
  <c r="L207" i="18"/>
  <c r="P207" i="18"/>
  <c r="G208" i="18"/>
  <c r="H208" i="18"/>
  <c r="L208" i="18"/>
  <c r="P208" i="18"/>
  <c r="G209" i="18"/>
  <c r="H209" i="18"/>
  <c r="L209" i="18"/>
  <c r="P209" i="18"/>
  <c r="G210" i="18"/>
  <c r="H210" i="18"/>
  <c r="L210" i="18"/>
  <c r="P210" i="18"/>
  <c r="G211" i="18"/>
  <c r="H211" i="18"/>
  <c r="L211" i="18"/>
  <c r="P211" i="18"/>
  <c r="G212" i="18"/>
  <c r="H212" i="18"/>
  <c r="L212" i="18"/>
  <c r="P212" i="18"/>
  <c r="G213" i="18"/>
  <c r="D20" i="32" s="1"/>
  <c r="H213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L89" i="38"/>
  <c r="L90" i="38"/>
  <c r="L91" i="38"/>
  <c r="L92" i="38"/>
  <c r="L93" i="38"/>
  <c r="L94" i="38"/>
  <c r="L95" i="38"/>
  <c r="L96" i="38"/>
  <c r="L97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H198" i="38"/>
  <c r="L198" i="38"/>
  <c r="H199" i="38"/>
  <c r="L199" i="38"/>
  <c r="H200" i="38"/>
  <c r="L200" i="38"/>
  <c r="H201" i="38"/>
  <c r="L201" i="38"/>
  <c r="H202" i="38"/>
  <c r="L202" i="38"/>
  <c r="H203" i="38"/>
  <c r="L203" i="38"/>
  <c r="H204" i="38"/>
  <c r="L204" i="38"/>
  <c r="H205" i="38"/>
  <c r="L205" i="38"/>
  <c r="H206" i="38"/>
  <c r="L206" i="38"/>
  <c r="H207" i="38"/>
  <c r="L207" i="38"/>
  <c r="E20" i="32"/>
  <c r="G20" i="32"/>
  <c r="B15" i="32"/>
  <c r="E12" i="32"/>
  <c r="E26" i="32"/>
  <c r="B10" i="32"/>
  <c r="B16" i="32"/>
  <c r="E16" i="32"/>
  <c r="B19" i="32"/>
  <c r="B21" i="32"/>
  <c r="B13" i="32"/>
  <c r="E6" i="32"/>
  <c r="E23" i="32"/>
  <c r="G23" i="32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D6" i="32" s="1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G27" i="32"/>
  <c r="P10" i="16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P11" i="17"/>
  <c r="P12" i="17"/>
  <c r="P13" i="17"/>
  <c r="P14" i="17"/>
  <c r="G15" i="38"/>
  <c r="P15" i="17"/>
  <c r="G16" i="38"/>
  <c r="P15" i="38"/>
  <c r="P16" i="17"/>
  <c r="G17" i="38"/>
  <c r="P16" i="38"/>
  <c r="P17" i="17"/>
  <c r="G18" i="38"/>
  <c r="P17" i="38"/>
  <c r="P18" i="17"/>
  <c r="G19" i="38"/>
  <c r="P18" i="38"/>
  <c r="P19" i="17"/>
  <c r="G20" i="38"/>
  <c r="P19" i="38"/>
  <c r="P21" i="17"/>
  <c r="G21" i="38"/>
  <c r="P20" i="38"/>
  <c r="P22" i="17"/>
  <c r="G22" i="38"/>
  <c r="P21" i="38"/>
  <c r="P23" i="17"/>
  <c r="G23" i="38"/>
  <c r="P22" i="38"/>
  <c r="P24" i="17"/>
  <c r="G24" i="38"/>
  <c r="P23" i="38"/>
  <c r="P25" i="17"/>
  <c r="G25" i="38"/>
  <c r="P24" i="38"/>
  <c r="P26" i="17"/>
  <c r="G26" i="38"/>
  <c r="P25" i="38"/>
  <c r="P27" i="17"/>
  <c r="G27" i="38"/>
  <c r="P26" i="38"/>
  <c r="G28" i="38"/>
  <c r="P27" i="38"/>
  <c r="G29" i="38"/>
  <c r="P28" i="38"/>
  <c r="G30" i="38"/>
  <c r="P29" i="38"/>
  <c r="G31" i="38"/>
  <c r="P30" i="38"/>
  <c r="G32" i="38"/>
  <c r="P31" i="38"/>
  <c r="G33" i="38"/>
  <c r="P32" i="38"/>
  <c r="G34" i="38"/>
  <c r="P33" i="38"/>
  <c r="G35" i="38"/>
  <c r="P34" i="38"/>
  <c r="G36" i="38"/>
  <c r="P35" i="38"/>
  <c r="G37" i="38"/>
  <c r="P36" i="38"/>
  <c r="G38" i="38"/>
  <c r="P37" i="38"/>
  <c r="G39" i="38"/>
  <c r="P38" i="38"/>
  <c r="G40" i="38"/>
  <c r="P39" i="38"/>
  <c r="G41" i="38"/>
  <c r="P40" i="38"/>
  <c r="G42" i="38"/>
  <c r="P41" i="38"/>
  <c r="G43" i="38"/>
  <c r="P42" i="38"/>
  <c r="G44" i="38"/>
  <c r="P43" i="38"/>
  <c r="G45" i="38"/>
  <c r="P44" i="38"/>
  <c r="G46" i="38"/>
  <c r="P45" i="38"/>
  <c r="G47" i="38"/>
  <c r="P46" i="38"/>
  <c r="G48" i="38"/>
  <c r="P47" i="38"/>
  <c r="G49" i="38"/>
  <c r="P48" i="38"/>
  <c r="G50" i="38"/>
  <c r="P49" i="38"/>
  <c r="G51" i="38"/>
  <c r="P50" i="38"/>
  <c r="G52" i="38"/>
  <c r="P51" i="38"/>
  <c r="G53" i="38"/>
  <c r="P52" i="38"/>
  <c r="G54" i="38"/>
  <c r="P53" i="38"/>
  <c r="P54" i="38"/>
  <c r="G55" i="38"/>
  <c r="P55" i="38"/>
  <c r="G56" i="38"/>
  <c r="P56" i="38"/>
  <c r="G57" i="38"/>
  <c r="P57" i="38"/>
  <c r="G58" i="38"/>
  <c r="P58" i="38"/>
  <c r="G59" i="38"/>
  <c r="P59" i="38"/>
  <c r="G60" i="38"/>
  <c r="P60" i="38"/>
  <c r="G61" i="38"/>
  <c r="P61" i="38"/>
  <c r="G62" i="38"/>
  <c r="P62" i="38"/>
  <c r="G63" i="38"/>
  <c r="P63" i="38"/>
  <c r="G64" i="38"/>
  <c r="P64" i="38"/>
  <c r="G65" i="38"/>
  <c r="P65" i="38"/>
  <c r="G66" i="38"/>
  <c r="P66" i="38"/>
  <c r="G67" i="38"/>
  <c r="P67" i="38"/>
  <c r="G68" i="38"/>
  <c r="P68" i="38"/>
  <c r="G69" i="38"/>
  <c r="P69" i="38"/>
  <c r="G70" i="38"/>
  <c r="P70" i="38"/>
  <c r="G71" i="38"/>
  <c r="P71" i="38"/>
  <c r="G72" i="38"/>
  <c r="P72" i="38"/>
  <c r="G73" i="38"/>
  <c r="P73" i="38"/>
  <c r="G74" i="38"/>
  <c r="P74" i="38"/>
  <c r="G75" i="38"/>
  <c r="P75" i="38"/>
  <c r="G76" i="38"/>
  <c r="P76" i="38"/>
  <c r="G77" i="38"/>
  <c r="P77" i="38"/>
  <c r="G78" i="38"/>
  <c r="P78" i="38"/>
  <c r="G79" i="38"/>
  <c r="P79" i="38"/>
  <c r="G80" i="38"/>
  <c r="P80" i="38"/>
  <c r="G81" i="38"/>
  <c r="P81" i="38"/>
  <c r="G82" i="38"/>
  <c r="P82" i="38"/>
  <c r="G83" i="38"/>
  <c r="P83" i="38"/>
  <c r="G84" i="38"/>
  <c r="P84" i="38"/>
  <c r="G85" i="38"/>
  <c r="P85" i="38"/>
  <c r="G86" i="38"/>
  <c r="P86" i="38"/>
  <c r="G87" i="38"/>
  <c r="P87" i="38"/>
  <c r="G88" i="38"/>
  <c r="P88" i="38"/>
  <c r="G89" i="38"/>
  <c r="P89" i="38"/>
  <c r="G90" i="38"/>
  <c r="P90" i="38"/>
  <c r="G91" i="38"/>
  <c r="P91" i="38"/>
  <c r="G92" i="38"/>
  <c r="P92" i="38"/>
  <c r="G93" i="38"/>
  <c r="P93" i="38"/>
  <c r="G94" i="38"/>
  <c r="P94" i="38"/>
  <c r="G95" i="38"/>
  <c r="P95" i="38"/>
  <c r="G96" i="38"/>
  <c r="P96" i="38"/>
  <c r="G97" i="38"/>
  <c r="P97" i="38"/>
  <c r="G98" i="38"/>
  <c r="P98" i="38"/>
  <c r="G99" i="38"/>
  <c r="P99" i="38"/>
  <c r="G100" i="38"/>
  <c r="P100" i="38"/>
  <c r="G101" i="38"/>
  <c r="P101" i="38"/>
  <c r="G102" i="38"/>
  <c r="P102" i="38"/>
  <c r="G103" i="38"/>
  <c r="P103" i="38"/>
  <c r="G104" i="38"/>
  <c r="P104" i="38"/>
  <c r="G105" i="38"/>
  <c r="P105" i="38"/>
  <c r="G106" i="38"/>
  <c r="P106" i="38"/>
  <c r="G107" i="38"/>
  <c r="P107" i="38"/>
  <c r="G108" i="38"/>
  <c r="P108" i="38"/>
  <c r="G109" i="38"/>
  <c r="P109" i="38"/>
  <c r="G110" i="38"/>
  <c r="P110" i="38"/>
  <c r="G111" i="38"/>
  <c r="P111" i="38"/>
  <c r="G112" i="38"/>
  <c r="P112" i="38"/>
  <c r="G113" i="38"/>
  <c r="P113" i="38"/>
  <c r="G114" i="38"/>
  <c r="P114" i="38"/>
  <c r="G115" i="38"/>
  <c r="P115" i="38"/>
  <c r="G116" i="38"/>
  <c r="P116" i="38"/>
  <c r="G117" i="38"/>
  <c r="P117" i="38"/>
  <c r="G118" i="38"/>
  <c r="P118" i="38"/>
  <c r="G119" i="38"/>
  <c r="P119" i="38"/>
  <c r="G120" i="38"/>
  <c r="P120" i="38"/>
  <c r="G121" i="38"/>
  <c r="P121" i="38"/>
  <c r="G122" i="38"/>
  <c r="P122" i="38"/>
  <c r="G123" i="38"/>
  <c r="P123" i="38"/>
  <c r="G124" i="38"/>
  <c r="P124" i="38"/>
  <c r="G125" i="38"/>
  <c r="P125" i="38"/>
  <c r="G126" i="38"/>
  <c r="P126" i="38"/>
  <c r="G127" i="38"/>
  <c r="P127" i="38"/>
  <c r="G128" i="38"/>
  <c r="P128" i="38"/>
  <c r="G129" i="38"/>
  <c r="P129" i="38"/>
  <c r="G130" i="38"/>
  <c r="P130" i="38"/>
  <c r="G131" i="38"/>
  <c r="P131" i="38"/>
  <c r="G132" i="38"/>
  <c r="P132" i="38"/>
  <c r="G133" i="38"/>
  <c r="P133" i="38"/>
  <c r="G134" i="38"/>
  <c r="P134" i="38"/>
  <c r="G135" i="38"/>
  <c r="P135" i="38"/>
  <c r="G136" i="38"/>
  <c r="P136" i="38"/>
  <c r="G137" i="38"/>
  <c r="P137" i="38"/>
  <c r="G138" i="38"/>
  <c r="P138" i="38"/>
  <c r="G139" i="38"/>
  <c r="P139" i="38"/>
  <c r="G140" i="38"/>
  <c r="P140" i="38"/>
  <c r="G141" i="38"/>
  <c r="P141" i="38"/>
  <c r="G142" i="38"/>
  <c r="P142" i="38"/>
  <c r="G143" i="38"/>
  <c r="P143" i="38"/>
  <c r="G144" i="38"/>
  <c r="P144" i="38"/>
  <c r="G145" i="38"/>
  <c r="P145" i="38"/>
  <c r="G146" i="38"/>
  <c r="P146" i="38"/>
  <c r="G147" i="38"/>
  <c r="P147" i="38"/>
  <c r="G148" i="38"/>
  <c r="P148" i="38"/>
  <c r="G149" i="38"/>
  <c r="P149" i="38"/>
  <c r="G150" i="38"/>
  <c r="P150" i="38"/>
  <c r="G151" i="38"/>
  <c r="P151" i="38"/>
  <c r="G152" i="38"/>
  <c r="P152" i="38"/>
  <c r="G153" i="38"/>
  <c r="P153" i="38"/>
  <c r="G154" i="38"/>
  <c r="P154" i="38"/>
  <c r="G155" i="38"/>
  <c r="P155" i="38"/>
  <c r="G156" i="38"/>
  <c r="P156" i="38"/>
  <c r="G157" i="38"/>
  <c r="P157" i="38"/>
  <c r="G158" i="38"/>
  <c r="P158" i="38"/>
  <c r="G159" i="38"/>
  <c r="P159" i="38"/>
  <c r="G160" i="38"/>
  <c r="P160" i="38"/>
  <c r="G161" i="38"/>
  <c r="P161" i="38"/>
  <c r="G162" i="38"/>
  <c r="P162" i="38"/>
  <c r="G163" i="38"/>
  <c r="P163" i="38"/>
  <c r="G164" i="38"/>
  <c r="P164" i="38"/>
  <c r="G165" i="38"/>
  <c r="P165" i="38"/>
  <c r="G166" i="38"/>
  <c r="P166" i="38"/>
  <c r="G167" i="38"/>
  <c r="P167" i="38"/>
  <c r="G168" i="38"/>
  <c r="P168" i="38"/>
  <c r="G169" i="38"/>
  <c r="P169" i="38"/>
  <c r="G170" i="38"/>
  <c r="P170" i="38"/>
  <c r="G171" i="38"/>
  <c r="P171" i="38"/>
  <c r="G172" i="38"/>
  <c r="P172" i="38"/>
  <c r="G173" i="38"/>
  <c r="P173" i="38"/>
  <c r="G174" i="38"/>
  <c r="P174" i="38"/>
  <c r="G175" i="38"/>
  <c r="P175" i="38"/>
  <c r="G176" i="38"/>
  <c r="P176" i="38"/>
  <c r="G177" i="38"/>
  <c r="P177" i="38"/>
  <c r="G178" i="38"/>
  <c r="P178" i="38"/>
  <c r="G179" i="38"/>
  <c r="P179" i="38"/>
  <c r="G180" i="38"/>
  <c r="P180" i="38"/>
  <c r="G181" i="38"/>
  <c r="P181" i="38"/>
  <c r="G182" i="38"/>
  <c r="P182" i="38"/>
  <c r="G183" i="38"/>
  <c r="P183" i="38"/>
  <c r="G184" i="38"/>
  <c r="P184" i="38"/>
  <c r="G185" i="38"/>
  <c r="P185" i="38"/>
  <c r="G186" i="38"/>
  <c r="P186" i="38"/>
  <c r="G187" i="38"/>
  <c r="P187" i="38"/>
  <c r="G188" i="38"/>
  <c r="P188" i="38"/>
  <c r="G189" i="38"/>
  <c r="P189" i="38"/>
  <c r="G190" i="38"/>
  <c r="P190" i="38"/>
  <c r="G191" i="38"/>
  <c r="P191" i="38"/>
  <c r="G192" i="38"/>
  <c r="P192" i="38"/>
  <c r="G193" i="38"/>
  <c r="P193" i="38"/>
  <c r="G194" i="38"/>
  <c r="P194" i="38"/>
  <c r="G195" i="38"/>
  <c r="P195" i="38"/>
  <c r="G196" i="38"/>
  <c r="P196" i="38"/>
  <c r="G197" i="38"/>
  <c r="P197" i="38"/>
  <c r="G198" i="38"/>
  <c r="P198" i="38"/>
  <c r="G199" i="38"/>
  <c r="P199" i="38"/>
  <c r="G200" i="38"/>
  <c r="P200" i="38"/>
  <c r="G201" i="38"/>
  <c r="P201" i="38"/>
  <c r="G202" i="38"/>
  <c r="P202" i="38"/>
  <c r="G203" i="38"/>
  <c r="P203" i="38"/>
  <c r="G204" i="38"/>
  <c r="P204" i="38"/>
  <c r="G205" i="38"/>
  <c r="P205" i="38"/>
  <c r="G206" i="38"/>
  <c r="P206" i="38"/>
  <c r="G207" i="38"/>
  <c r="D12" i="32" s="1"/>
  <c r="P207" i="38"/>
  <c r="G12" i="32"/>
  <c r="P11" i="16"/>
  <c r="P13" i="16"/>
  <c r="P14" i="16"/>
  <c r="G24" i="32"/>
  <c r="R221" i="35"/>
  <c r="S221" i="35"/>
  <c r="H62" i="39" l="1"/>
  <c r="H63" i="39" s="1"/>
  <c r="H60" i="39"/>
  <c r="H61" i="39" s="1"/>
  <c r="G16" i="16"/>
  <c r="G11" i="10"/>
  <c r="G12" i="10" s="1"/>
  <c r="H76" i="39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H103" i="39" s="1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H143" i="39" s="1"/>
  <c r="H144" i="39" s="1"/>
  <c r="H145" i="39" s="1"/>
  <c r="H146" i="39" s="1"/>
  <c r="H147" i="39" s="1"/>
  <c r="H148" i="39" s="1"/>
  <c r="H149" i="39" s="1"/>
  <c r="H150" i="39" s="1"/>
  <c r="H151" i="39" s="1"/>
  <c r="H152" i="39" s="1"/>
  <c r="H153" i="39" s="1"/>
  <c r="H154" i="39" s="1"/>
  <c r="H155" i="39" s="1"/>
  <c r="H156" i="39" s="1"/>
  <c r="H157" i="39" s="1"/>
  <c r="H158" i="39" s="1"/>
  <c r="H159" i="39" s="1"/>
  <c r="H160" i="39" s="1"/>
  <c r="H161" i="39" s="1"/>
  <c r="H162" i="39" s="1"/>
  <c r="H163" i="39" s="1"/>
  <c r="H164" i="39" s="1"/>
  <c r="H165" i="39" s="1"/>
  <c r="H166" i="39" s="1"/>
  <c r="H167" i="39" s="1"/>
  <c r="H168" i="39" s="1"/>
  <c r="H169" i="39" s="1"/>
  <c r="H170" i="39" s="1"/>
  <c r="H171" i="39" s="1"/>
  <c r="H172" i="39" s="1"/>
  <c r="H173" i="39" s="1"/>
  <c r="H174" i="39" s="1"/>
  <c r="H175" i="39" s="1"/>
  <c r="H176" i="39" s="1"/>
  <c r="H177" i="39" s="1"/>
  <c r="H178" i="39" s="1"/>
  <c r="H179" i="39" s="1"/>
  <c r="H180" i="39" s="1"/>
  <c r="H181" i="39" s="1"/>
  <c r="H182" i="39" s="1"/>
  <c r="H183" i="39" s="1"/>
  <c r="H184" i="39" s="1"/>
  <c r="H185" i="39" s="1"/>
  <c r="H186" i="39" s="1"/>
  <c r="H187" i="39" s="1"/>
  <c r="H188" i="39" s="1"/>
  <c r="H189" i="39" s="1"/>
  <c r="H190" i="39" s="1"/>
  <c r="H191" i="39" s="1"/>
  <c r="H192" i="39" s="1"/>
  <c r="H193" i="39" s="1"/>
  <c r="H194" i="39" s="1"/>
  <c r="H195" i="39" s="1"/>
  <c r="H196" i="39" s="1"/>
  <c r="H197" i="39" s="1"/>
  <c r="H198" i="39" s="1"/>
  <c r="H199" i="39" s="1"/>
  <c r="H200" i="39" s="1"/>
  <c r="H201" i="39" s="1"/>
  <c r="H202" i="39" s="1"/>
  <c r="H203" i="39" s="1"/>
  <c r="H204" i="39" s="1"/>
  <c r="H205" i="39" s="1"/>
  <c r="H206" i="39" s="1"/>
  <c r="H207" i="39" s="1"/>
  <c r="H208" i="39" s="1"/>
  <c r="H209" i="39" s="1"/>
  <c r="H210" i="39" s="1"/>
  <c r="H211" i="39" s="1"/>
  <c r="H212" i="39" s="1"/>
  <c r="H213" i="39" s="1"/>
  <c r="H214" i="39" s="1"/>
  <c r="H215" i="39" s="1"/>
  <c r="H216" i="39" s="1"/>
  <c r="H217" i="39" s="1"/>
  <c r="H218" i="39" s="1"/>
  <c r="H219" i="39" s="1"/>
  <c r="H220" i="39" s="1"/>
  <c r="H221" i="39" s="1"/>
  <c r="H222" i="39" s="1"/>
  <c r="H223" i="39" s="1"/>
  <c r="H224" i="39" s="1"/>
  <c r="H225" i="39" s="1"/>
  <c r="H226" i="39" s="1"/>
  <c r="H227" i="39" s="1"/>
  <c r="E10" i="32" s="1"/>
  <c r="H74" i="39"/>
  <c r="H75" i="39" s="1"/>
  <c r="P11" i="1"/>
  <c r="G12" i="1"/>
  <c r="G40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2" i="50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213" i="50" s="1"/>
  <c r="H214" i="50" s="1"/>
  <c r="G25" i="8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H29" i="15"/>
  <c r="H30" i="15" s="1"/>
  <c r="H31" i="15" s="1"/>
  <c r="H24" i="21"/>
  <c r="H25" i="21" s="1"/>
  <c r="H26" i="21" s="1"/>
  <c r="H27" i="21" s="1"/>
  <c r="H21" i="25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32" i="15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H213" i="15" s="1"/>
  <c r="H214" i="15" s="1"/>
  <c r="H215" i="15" s="1"/>
  <c r="H216" i="15" s="1"/>
  <c r="H217" i="15" s="1"/>
  <c r="H218" i="15" s="1"/>
  <c r="H219" i="15" s="1"/>
  <c r="H220" i="15" s="1"/>
  <c r="H221" i="15" s="1"/>
  <c r="H222" i="15" s="1"/>
  <c r="H223" i="15" s="1"/>
  <c r="H224" i="15" s="1"/>
  <c r="H225" i="15" s="1"/>
  <c r="H226" i="15" s="1"/>
  <c r="H227" i="15" s="1"/>
  <c r="E14" i="32" s="1"/>
  <c r="H209" i="42"/>
  <c r="H210" i="42" s="1"/>
  <c r="H211" i="42" s="1"/>
  <c r="H212" i="42" s="1"/>
  <c r="H213" i="42" s="1"/>
  <c r="G209" i="42"/>
  <c r="G7" i="32"/>
  <c r="P20" i="39"/>
  <c r="G93" i="52"/>
  <c r="P92" i="52"/>
  <c r="G17" i="16" l="1"/>
  <c r="P16" i="16"/>
  <c r="G19" i="31"/>
  <c r="G20" i="31" s="1"/>
  <c r="G21" i="31" s="1"/>
  <c r="G22" i="31" s="1"/>
  <c r="G23" i="31" s="1"/>
  <c r="G24" i="31" s="1"/>
  <c r="G25" i="31" s="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G84" i="31" s="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G96" i="31" s="1"/>
  <c r="G97" i="31" s="1"/>
  <c r="G98" i="31" s="1"/>
  <c r="G99" i="31" s="1"/>
  <c r="G100" i="31" s="1"/>
  <c r="G13" i="10"/>
  <c r="P12" i="10"/>
  <c r="G146" i="8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H25" i="29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H192" i="29" s="1"/>
  <c r="H193" i="29" s="1"/>
  <c r="H194" i="29" s="1"/>
  <c r="H195" i="29" s="1"/>
  <c r="H196" i="29" s="1"/>
  <c r="H197" i="29" s="1"/>
  <c r="H198" i="29" s="1"/>
  <c r="H199" i="29" s="1"/>
  <c r="H200" i="29" s="1"/>
  <c r="H201" i="29" s="1"/>
  <c r="H202" i="29" s="1"/>
  <c r="H203" i="29" s="1"/>
  <c r="H204" i="29" s="1"/>
  <c r="H205" i="29" s="1"/>
  <c r="H206" i="29" s="1"/>
  <c r="H207" i="29" s="1"/>
  <c r="H208" i="29" s="1"/>
  <c r="H209" i="29" s="1"/>
  <c r="H210" i="29" s="1"/>
  <c r="H211" i="29" s="1"/>
  <c r="E19" i="32" s="1"/>
  <c r="G48" i="3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P12" i="1"/>
  <c r="G13" i="1"/>
  <c r="G41" i="50"/>
  <c r="P40" i="50"/>
  <c r="H215" i="50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H226" i="50" s="1"/>
  <c r="H227" i="50" s="1"/>
  <c r="P11" i="12"/>
  <c r="H28" i="2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H99" i="21" s="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H213" i="21" s="1"/>
  <c r="H214" i="21" s="1"/>
  <c r="P28" i="21"/>
  <c r="P11" i="15"/>
  <c r="P11" i="35"/>
  <c r="G210" i="42"/>
  <c r="G211" i="42" s="1"/>
  <c r="G212" i="42" s="1"/>
  <c r="G213" i="42" s="1"/>
  <c r="P209" i="42"/>
  <c r="H60" i="25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190" i="25" s="1"/>
  <c r="H191" i="25" s="1"/>
  <c r="H192" i="25" s="1"/>
  <c r="H193" i="25" s="1"/>
  <c r="H194" i="25" s="1"/>
  <c r="H195" i="25" s="1"/>
  <c r="H196" i="25" s="1"/>
  <c r="H197" i="25" s="1"/>
  <c r="H198" i="25" s="1"/>
  <c r="H199" i="25" s="1"/>
  <c r="H200" i="25" s="1"/>
  <c r="H201" i="25" s="1"/>
  <c r="H202" i="25" s="1"/>
  <c r="H203" i="25" s="1"/>
  <c r="H204" i="25" s="1"/>
  <c r="H205" i="25" s="1"/>
  <c r="H206" i="25" s="1"/>
  <c r="H207" i="25" s="1"/>
  <c r="H208" i="25" s="1"/>
  <c r="H209" i="25" s="1"/>
  <c r="H210" i="25" s="1"/>
  <c r="E8" i="32" s="1"/>
  <c r="H39" i="17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P29" i="17"/>
  <c r="P21" i="39"/>
  <c r="G94" i="52"/>
  <c r="P93" i="52"/>
  <c r="G18" i="16" l="1"/>
  <c r="P17" i="16"/>
  <c r="D21" i="32"/>
  <c r="G101" i="31"/>
  <c r="G102" i="31" s="1"/>
  <c r="G103" i="31" s="1"/>
  <c r="G104" i="31" s="1"/>
  <c r="G105" i="31" s="1"/>
  <c r="G106" i="31" s="1"/>
  <c r="G107" i="31" s="1"/>
  <c r="G108" i="31" s="1"/>
  <c r="G109" i="31" s="1"/>
  <c r="G110" i="31" s="1"/>
  <c r="G111" i="31" s="1"/>
  <c r="G112" i="31" s="1"/>
  <c r="G183" i="8"/>
  <c r="G184" i="8" s="1"/>
  <c r="G185" i="8" s="1"/>
  <c r="G14" i="10"/>
  <c r="P13" i="10"/>
  <c r="G67" i="35"/>
  <c r="G68" i="35" s="1"/>
  <c r="G69" i="35" s="1"/>
  <c r="H30" i="12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E13" i="32" s="1"/>
  <c r="P203" i="3"/>
  <c r="G204" i="3"/>
  <c r="P204" i="3"/>
  <c r="G205" i="3"/>
  <c r="P13" i="1"/>
  <c r="G14" i="1"/>
  <c r="G42" i="50"/>
  <c r="P41" i="50"/>
  <c r="P12" i="12"/>
  <c r="P29" i="21"/>
  <c r="P15" i="15"/>
  <c r="P12" i="35"/>
  <c r="H118" i="35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H186" i="35" s="1"/>
  <c r="H187" i="35" s="1"/>
  <c r="H188" i="35" s="1"/>
  <c r="H189" i="35" s="1"/>
  <c r="H190" i="35" s="1"/>
  <c r="H191" i="35" s="1"/>
  <c r="H192" i="35" s="1"/>
  <c r="H193" i="35" s="1"/>
  <c r="H194" i="35" s="1"/>
  <c r="H195" i="35" s="1"/>
  <c r="H196" i="35" s="1"/>
  <c r="H197" i="35" s="1"/>
  <c r="H198" i="35" s="1"/>
  <c r="H199" i="35" s="1"/>
  <c r="H200" i="35" s="1"/>
  <c r="H201" i="35" s="1"/>
  <c r="H202" i="35" s="1"/>
  <c r="H203" i="35" s="1"/>
  <c r="H204" i="35" s="1"/>
  <c r="H205" i="35" s="1"/>
  <c r="H206" i="35" s="1"/>
  <c r="H207" i="35" s="1"/>
  <c r="H208" i="35" s="1"/>
  <c r="H209" i="35" s="1"/>
  <c r="H210" i="35" s="1"/>
  <c r="H211" i="35" s="1"/>
  <c r="H212" i="35" s="1"/>
  <c r="H213" i="35" s="1"/>
  <c r="H214" i="35" s="1"/>
  <c r="H215" i="35" s="1"/>
  <c r="H216" i="35" s="1"/>
  <c r="H217" i="35" s="1"/>
  <c r="H218" i="35" s="1"/>
  <c r="H219" i="35" s="1"/>
  <c r="H220" i="35" s="1"/>
  <c r="E11" i="32" s="1"/>
  <c r="P30" i="17"/>
  <c r="G25" i="39"/>
  <c r="P22" i="39"/>
  <c r="G95" i="52"/>
  <c r="P94" i="52"/>
  <c r="G19" i="16" l="1"/>
  <c r="P18" i="16"/>
  <c r="G186" i="8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15" i="10"/>
  <c r="P14" i="10"/>
  <c r="P205" i="3"/>
  <c r="G206" i="3"/>
  <c r="P14" i="1"/>
  <c r="G15" i="1"/>
  <c r="G43" i="50"/>
  <c r="G44" i="50" s="1"/>
  <c r="P42" i="50"/>
  <c r="P14" i="12"/>
  <c r="P30" i="21"/>
  <c r="P38" i="31"/>
  <c r="P17" i="15"/>
  <c r="P13" i="35"/>
  <c r="P31" i="17"/>
  <c r="G26" i="39"/>
  <c r="P23" i="39"/>
  <c r="G96" i="52"/>
  <c r="P95" i="52"/>
  <c r="G20" i="16" l="1"/>
  <c r="P19" i="16"/>
  <c r="G316" i="8"/>
  <c r="G317" i="8" s="1"/>
  <c r="G318" i="8" s="1"/>
  <c r="G16" i="10"/>
  <c r="P15" i="10"/>
  <c r="P206" i="3"/>
  <c r="G207" i="3"/>
  <c r="P15" i="1"/>
  <c r="G16" i="1"/>
  <c r="G45" i="50"/>
  <c r="P44" i="50"/>
  <c r="P15" i="12"/>
  <c r="P31" i="21"/>
  <c r="P39" i="31"/>
  <c r="P18" i="15"/>
  <c r="H373" i="8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P14" i="35"/>
  <c r="P32" i="17"/>
  <c r="G27" i="39"/>
  <c r="G28" i="39" s="1"/>
  <c r="G29" i="39" s="1"/>
  <c r="P24" i="39"/>
  <c r="G97" i="52"/>
  <c r="P96" i="52"/>
  <c r="P20" i="16" l="1"/>
  <c r="H426" i="8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G319" i="8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17" i="10"/>
  <c r="P16" i="10"/>
  <c r="P207" i="3"/>
  <c r="G208" i="3"/>
  <c r="P16" i="1"/>
  <c r="G17" i="1"/>
  <c r="G46" i="50"/>
  <c r="P45" i="50"/>
  <c r="P16" i="12"/>
  <c r="P32" i="21"/>
  <c r="P40" i="31"/>
  <c r="P19" i="15"/>
  <c r="P15" i="35"/>
  <c r="P33" i="17"/>
  <c r="G30" i="39"/>
  <c r="P25" i="39"/>
  <c r="G98" i="52"/>
  <c r="P97" i="52"/>
  <c r="P21" i="16" l="1"/>
  <c r="H801" i="8"/>
  <c r="H802" i="8" s="1"/>
  <c r="H803" i="8" s="1"/>
  <c r="H804" i="8" s="1"/>
  <c r="H805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G430" i="8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18" i="10"/>
  <c r="P17" i="10"/>
  <c r="G25" i="29"/>
  <c r="P23" i="29"/>
  <c r="P208" i="3"/>
  <c r="G209" i="3"/>
  <c r="P17" i="1"/>
  <c r="G18" i="1"/>
  <c r="G47" i="50"/>
  <c r="P46" i="50"/>
  <c r="P18" i="12"/>
  <c r="P33" i="21"/>
  <c r="P41" i="31"/>
  <c r="P21" i="15"/>
  <c r="P16" i="35"/>
  <c r="P34" i="17"/>
  <c r="G31" i="39"/>
  <c r="P26" i="39"/>
  <c r="G99" i="52"/>
  <c r="P98" i="52"/>
  <c r="P22" i="16" l="1"/>
  <c r="G804" i="8"/>
  <c r="G805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G1005" i="8" s="1"/>
  <c r="G1006" i="8" s="1"/>
  <c r="G1007" i="8" s="1"/>
  <c r="G1008" i="8" s="1"/>
  <c r="G1009" i="8" s="1"/>
  <c r="G1010" i="8" s="1"/>
  <c r="G1011" i="8" s="1"/>
  <c r="G1012" i="8" s="1"/>
  <c r="G1013" i="8" s="1"/>
  <c r="G1014" i="8" s="1"/>
  <c r="G1015" i="8" s="1"/>
  <c r="G1016" i="8" s="1"/>
  <c r="G1017" i="8" s="1"/>
  <c r="G1018" i="8" s="1"/>
  <c r="G1019" i="8" s="1"/>
  <c r="G1020" i="8" s="1"/>
  <c r="G1021" i="8" s="1"/>
  <c r="G1022" i="8" s="1"/>
  <c r="G1023" i="8" s="1"/>
  <c r="G1024" i="8" s="1"/>
  <c r="G1025" i="8" s="1"/>
  <c r="G1026" i="8" s="1"/>
  <c r="G1027" i="8" s="1"/>
  <c r="G1028" i="8" s="1"/>
  <c r="G1029" i="8" s="1"/>
  <c r="G1030" i="8" s="1"/>
  <c r="G1031" i="8" s="1"/>
  <c r="G1032" i="8" s="1"/>
  <c r="G1033" i="8" s="1"/>
  <c r="G1034" i="8" s="1"/>
  <c r="G1035" i="8" s="1"/>
  <c r="G1036" i="8" s="1"/>
  <c r="G1037" i="8" s="1"/>
  <c r="G1038" i="8" s="1"/>
  <c r="G1039" i="8" s="1"/>
  <c r="G1040" i="8" s="1"/>
  <c r="G1041" i="8" s="1"/>
  <c r="G1042" i="8" s="1"/>
  <c r="G1043" i="8" s="1"/>
  <c r="G1044" i="8" s="1"/>
  <c r="G1045" i="8" s="1"/>
  <c r="G1046" i="8" s="1"/>
  <c r="G1047" i="8" s="1"/>
  <c r="G1048" i="8" s="1"/>
  <c r="G1049" i="8" s="1"/>
  <c r="G1050" i="8" s="1"/>
  <c r="G1051" i="8" s="1"/>
  <c r="G1052" i="8" s="1"/>
  <c r="G1053" i="8" s="1"/>
  <c r="G1054" i="8" s="1"/>
  <c r="G1055" i="8" s="1"/>
  <c r="G1056" i="8" s="1"/>
  <c r="G1057" i="8" s="1"/>
  <c r="G1058" i="8" s="1"/>
  <c r="G1059" i="8" s="1"/>
  <c r="G1060" i="8" s="1"/>
  <c r="G1061" i="8" s="1"/>
  <c r="G1062" i="8" s="1"/>
  <c r="G1063" i="8" s="1"/>
  <c r="G1064" i="8" s="1"/>
  <c r="G1065" i="8" s="1"/>
  <c r="G1066" i="8" s="1"/>
  <c r="G1067" i="8" s="1"/>
  <c r="G1068" i="8" s="1"/>
  <c r="G1069" i="8" s="1"/>
  <c r="G1070" i="8" s="1"/>
  <c r="G1071" i="8" s="1"/>
  <c r="G1072" i="8" s="1"/>
  <c r="G1073" i="8" s="1"/>
  <c r="G1074" i="8" s="1"/>
  <c r="G1075" i="8" s="1"/>
  <c r="G1076" i="8" s="1"/>
  <c r="G1077" i="8" s="1"/>
  <c r="G1078" i="8" s="1"/>
  <c r="G1079" i="8" s="1"/>
  <c r="G1080" i="8" s="1"/>
  <c r="G1081" i="8" s="1"/>
  <c r="G1082" i="8" s="1"/>
  <c r="G1083" i="8" s="1"/>
  <c r="G1084" i="8" s="1"/>
  <c r="G1085" i="8" s="1"/>
  <c r="G1086" i="8" s="1"/>
  <c r="G1087" i="8" s="1"/>
  <c r="G1088" i="8" s="1"/>
  <c r="G1089" i="8" s="1"/>
  <c r="G1090" i="8" s="1"/>
  <c r="G1091" i="8" s="1"/>
  <c r="G1092" i="8" s="1"/>
  <c r="G1093" i="8" s="1"/>
  <c r="G1094" i="8" s="1"/>
  <c r="G1095" i="8" s="1"/>
  <c r="G1096" i="8" s="1"/>
  <c r="G1097" i="8" s="1"/>
  <c r="G1098" i="8" s="1"/>
  <c r="G1099" i="8" s="1"/>
  <c r="G1100" i="8" s="1"/>
  <c r="G1101" i="8" s="1"/>
  <c r="G1102" i="8" s="1"/>
  <c r="G1103" i="8" s="1"/>
  <c r="G1104" i="8" s="1"/>
  <c r="G1105" i="8" s="1"/>
  <c r="G1106" i="8" s="1"/>
  <c r="G1107" i="8" s="1"/>
  <c r="G1108" i="8" s="1"/>
  <c r="G1109" i="8" s="1"/>
  <c r="G1110" i="8" s="1"/>
  <c r="G1111" i="8" s="1"/>
  <c r="G1112" i="8" s="1"/>
  <c r="G1113" i="8" s="1"/>
  <c r="G1114" i="8" s="1"/>
  <c r="G1115" i="8" s="1"/>
  <c r="G1116" i="8" s="1"/>
  <c r="G1117" i="8" s="1"/>
  <c r="G1118" i="8" s="1"/>
  <c r="G1119" i="8" s="1"/>
  <c r="G1120" i="8" s="1"/>
  <c r="G1121" i="8" s="1"/>
  <c r="G1122" i="8" s="1"/>
  <c r="G1123" i="8" s="1"/>
  <c r="G1124" i="8" s="1"/>
  <c r="G1125" i="8" s="1"/>
  <c r="G1126" i="8" s="1"/>
  <c r="G1127" i="8" s="1"/>
  <c r="G1128" i="8" s="1"/>
  <c r="G1129" i="8" s="1"/>
  <c r="G1130" i="8" s="1"/>
  <c r="G1131" i="8" s="1"/>
  <c r="G1132" i="8" s="1"/>
  <c r="G1133" i="8" s="1"/>
  <c r="G1134" i="8" s="1"/>
  <c r="G1135" i="8" s="1"/>
  <c r="G1136" i="8" s="1"/>
  <c r="G1137" i="8" s="1"/>
  <c r="G1138" i="8" s="1"/>
  <c r="G1139" i="8" s="1"/>
  <c r="G1140" i="8" s="1"/>
  <c r="G1141" i="8" s="1"/>
  <c r="G1142" i="8" s="1"/>
  <c r="G1143" i="8" s="1"/>
  <c r="G1144" i="8" s="1"/>
  <c r="G1145" i="8" s="1"/>
  <c r="G1146" i="8" s="1"/>
  <c r="G1147" i="8" s="1"/>
  <c r="G1148" i="8" s="1"/>
  <c r="G1149" i="8" s="1"/>
  <c r="G1150" i="8" s="1"/>
  <c r="G1151" i="8" s="1"/>
  <c r="G1152" i="8" s="1"/>
  <c r="G1153" i="8" s="1"/>
  <c r="G1154" i="8" s="1"/>
  <c r="G1155" i="8" s="1"/>
  <c r="G1156" i="8" s="1"/>
  <c r="G1157" i="8" s="1"/>
  <c r="G1158" i="8" s="1"/>
  <c r="G1159" i="8" s="1"/>
  <c r="G1160" i="8" s="1"/>
  <c r="G1161" i="8" s="1"/>
  <c r="G1162" i="8" s="1"/>
  <c r="G1163" i="8" s="1"/>
  <c r="G1164" i="8" s="1"/>
  <c r="G1165" i="8" s="1"/>
  <c r="G1166" i="8" s="1"/>
  <c r="G1167" i="8" s="1"/>
  <c r="G1168" i="8" s="1"/>
  <c r="G1169" i="8" s="1"/>
  <c r="G1170" i="8" s="1"/>
  <c r="G1171" i="8" s="1"/>
  <c r="G1172" i="8" s="1"/>
  <c r="G1173" i="8" s="1"/>
  <c r="G1174" i="8" s="1"/>
  <c r="G1175" i="8" s="1"/>
  <c r="G1176" i="8" s="1"/>
  <c r="G1177" i="8" s="1"/>
  <c r="G1178" i="8" s="1"/>
  <c r="G1179" i="8" s="1"/>
  <c r="G1180" i="8" s="1"/>
  <c r="G1181" i="8" s="1"/>
  <c r="G1182" i="8" s="1"/>
  <c r="G1183" i="8" s="1"/>
  <c r="G1184" i="8" s="1"/>
  <c r="G1185" i="8" s="1"/>
  <c r="G1186" i="8" s="1"/>
  <c r="G1187" i="8" s="1"/>
  <c r="G1188" i="8" s="1"/>
  <c r="G1189" i="8" s="1"/>
  <c r="G1190" i="8" s="1"/>
  <c r="G1191" i="8" s="1"/>
  <c r="G1192" i="8" s="1"/>
  <c r="G1193" i="8" s="1"/>
  <c r="G1194" i="8" s="1"/>
  <c r="G1195" i="8" s="1"/>
  <c r="G1196" i="8" s="1"/>
  <c r="G1197" i="8" s="1"/>
  <c r="G1198" i="8" s="1"/>
  <c r="G1199" i="8" s="1"/>
  <c r="G1200" i="8" s="1"/>
  <c r="G1201" i="8" s="1"/>
  <c r="G1202" i="8" s="1"/>
  <c r="G1203" i="8" s="1"/>
  <c r="G1204" i="8" s="1"/>
  <c r="G1205" i="8" s="1"/>
  <c r="G1206" i="8" s="1"/>
  <c r="G1207" i="8" s="1"/>
  <c r="G1208" i="8" s="1"/>
  <c r="G1209" i="8" s="1"/>
  <c r="G1210" i="8" s="1"/>
  <c r="G1211" i="8" s="1"/>
  <c r="G1212" i="8" s="1"/>
  <c r="G1213" i="8" s="1"/>
  <c r="G1214" i="8" s="1"/>
  <c r="G1215" i="8" s="1"/>
  <c r="G1216" i="8" s="1"/>
  <c r="G1217" i="8" s="1"/>
  <c r="G1218" i="8" s="1"/>
  <c r="G1219" i="8" s="1"/>
  <c r="G1220" i="8" s="1"/>
  <c r="G1221" i="8" s="1"/>
  <c r="G1222" i="8" s="1"/>
  <c r="G1223" i="8" s="1"/>
  <c r="G1224" i="8" s="1"/>
  <c r="G1225" i="8" s="1"/>
  <c r="G1226" i="8" s="1"/>
  <c r="G1227" i="8" s="1"/>
  <c r="G1228" i="8" s="1"/>
  <c r="G1229" i="8" s="1"/>
  <c r="G1230" i="8" s="1"/>
  <c r="G1231" i="8" s="1"/>
  <c r="G1232" i="8" s="1"/>
  <c r="G1233" i="8" s="1"/>
  <c r="G1234" i="8" s="1"/>
  <c r="G1235" i="8" s="1"/>
  <c r="G1236" i="8" s="1"/>
  <c r="G1237" i="8" s="1"/>
  <c r="G1238" i="8" s="1"/>
  <c r="G1239" i="8" s="1"/>
  <c r="G1240" i="8" s="1"/>
  <c r="G1241" i="8" s="1"/>
  <c r="G1242" i="8" s="1"/>
  <c r="G1243" i="8" s="1"/>
  <c r="G1244" i="8" s="1"/>
  <c r="G1245" i="8" s="1"/>
  <c r="G1246" i="8" s="1"/>
  <c r="G1247" i="8" s="1"/>
  <c r="G1248" i="8" s="1"/>
  <c r="G1249" i="8" s="1"/>
  <c r="G1250" i="8" s="1"/>
  <c r="G1251" i="8" s="1"/>
  <c r="G1252" i="8" s="1"/>
  <c r="G1253" i="8" s="1"/>
  <c r="G1254" i="8" s="1"/>
  <c r="G1255" i="8" s="1"/>
  <c r="G1256" i="8" s="1"/>
  <c r="G1257" i="8" s="1"/>
  <c r="G1258" i="8" s="1"/>
  <c r="G1259" i="8" s="1"/>
  <c r="G1260" i="8" s="1"/>
  <c r="G1261" i="8" s="1"/>
  <c r="G1262" i="8" s="1"/>
  <c r="G1263" i="8" s="1"/>
  <c r="G1264" i="8" s="1"/>
  <c r="G1265" i="8" s="1"/>
  <c r="G1266" i="8" s="1"/>
  <c r="G1267" i="8" s="1"/>
  <c r="G1268" i="8" s="1"/>
  <c r="G1269" i="8" s="1"/>
  <c r="G1270" i="8" s="1"/>
  <c r="G1271" i="8" s="1"/>
  <c r="G1272" i="8" s="1"/>
  <c r="G1273" i="8" s="1"/>
  <c r="G1274" i="8" s="1"/>
  <c r="G1275" i="8" s="1"/>
  <c r="G1276" i="8" s="1"/>
  <c r="G1277" i="8" s="1"/>
  <c r="G1278" i="8" s="1"/>
  <c r="G1279" i="8" s="1"/>
  <c r="G1280" i="8" s="1"/>
  <c r="G1281" i="8" s="1"/>
  <c r="G1282" i="8" s="1"/>
  <c r="G1283" i="8" s="1"/>
  <c r="G1284" i="8" s="1"/>
  <c r="G1285" i="8" s="1"/>
  <c r="G1286" i="8" s="1"/>
  <c r="G1287" i="8" s="1"/>
  <c r="G1288" i="8" s="1"/>
  <c r="G1289" i="8" s="1"/>
  <c r="G1290" i="8" s="1"/>
  <c r="G1291" i="8" s="1"/>
  <c r="G1292" i="8" s="1"/>
  <c r="G1293" i="8" s="1"/>
  <c r="G1294" i="8" s="1"/>
  <c r="G1295" i="8" s="1"/>
  <c r="G1296" i="8" s="1"/>
  <c r="G1297" i="8" s="1"/>
  <c r="G1298" i="8" s="1"/>
  <c r="G1299" i="8" s="1"/>
  <c r="G1300" i="8" s="1"/>
  <c r="G1301" i="8" s="1"/>
  <c r="G1302" i="8" s="1"/>
  <c r="G1303" i="8" s="1"/>
  <c r="G1304" i="8" s="1"/>
  <c r="G1305" i="8" s="1"/>
  <c r="G1306" i="8" s="1"/>
  <c r="G1307" i="8" s="1"/>
  <c r="G1308" i="8" s="1"/>
  <c r="G1309" i="8" s="1"/>
  <c r="G1310" i="8" s="1"/>
  <c r="G1311" i="8" s="1"/>
  <c r="G1312" i="8" s="1"/>
  <c r="G1313" i="8" s="1"/>
  <c r="G1314" i="8" s="1"/>
  <c r="G1315" i="8" s="1"/>
  <c r="G1316" i="8" s="1"/>
  <c r="G1317" i="8" s="1"/>
  <c r="G1318" i="8" s="1"/>
  <c r="G1319" i="8" s="1"/>
  <c r="G1320" i="8" s="1"/>
  <c r="G1321" i="8" s="1"/>
  <c r="G1322" i="8" s="1"/>
  <c r="G1323" i="8" s="1"/>
  <c r="G1324" i="8" s="1"/>
  <c r="G1325" i="8" s="1"/>
  <c r="G1326" i="8" s="1"/>
  <c r="G1327" i="8" s="1"/>
  <c r="G1328" i="8" s="1"/>
  <c r="G1329" i="8" s="1"/>
  <c r="G1330" i="8" s="1"/>
  <c r="G1331" i="8" s="1"/>
  <c r="G1332" i="8" s="1"/>
  <c r="G1333" i="8" s="1"/>
  <c r="G1334" i="8" s="1"/>
  <c r="G1335" i="8" s="1"/>
  <c r="G1336" i="8" s="1"/>
  <c r="G1337" i="8" s="1"/>
  <c r="G1338" i="8" s="1"/>
  <c r="G1339" i="8" s="1"/>
  <c r="G1340" i="8" s="1"/>
  <c r="G1341" i="8" s="1"/>
  <c r="G1342" i="8" s="1"/>
  <c r="G1343" i="8" s="1"/>
  <c r="G1344" i="8" s="1"/>
  <c r="G1345" i="8" s="1"/>
  <c r="G1346" i="8" s="1"/>
  <c r="G1347" i="8" s="1"/>
  <c r="G1348" i="8" s="1"/>
  <c r="G1349" i="8" s="1"/>
  <c r="G1350" i="8" s="1"/>
  <c r="G1351" i="8" s="1"/>
  <c r="G1352" i="8" s="1"/>
  <c r="G1353" i="8" s="1"/>
  <c r="G1354" i="8" s="1"/>
  <c r="G1355" i="8" s="1"/>
  <c r="G1356" i="8" s="1"/>
  <c r="G1357" i="8" s="1"/>
  <c r="G1358" i="8" s="1"/>
  <c r="G1359" i="8" s="1"/>
  <c r="G1360" i="8" s="1"/>
  <c r="G1361" i="8" s="1"/>
  <c r="G1362" i="8" s="1"/>
  <c r="G1363" i="8" s="1"/>
  <c r="G1364" i="8" s="1"/>
  <c r="G1365" i="8" s="1"/>
  <c r="G1366" i="8" s="1"/>
  <c r="G1367" i="8" s="1"/>
  <c r="G1368" i="8" s="1"/>
  <c r="G1369" i="8" s="1"/>
  <c r="G1370" i="8" s="1"/>
  <c r="G1371" i="8" s="1"/>
  <c r="G1372" i="8" s="1"/>
  <c r="G1373" i="8" s="1"/>
  <c r="G1374" i="8" s="1"/>
  <c r="G1375" i="8" s="1"/>
  <c r="G1376" i="8" s="1"/>
  <c r="G1377" i="8" s="1"/>
  <c r="G1378" i="8" s="1"/>
  <c r="G1379" i="8" s="1"/>
  <c r="G1380" i="8" s="1"/>
  <c r="G1381" i="8" s="1"/>
  <c r="G1382" i="8" s="1"/>
  <c r="G1383" i="8" s="1"/>
  <c r="G1384" i="8" s="1"/>
  <c r="G1385" i="8" s="1"/>
  <c r="G1386" i="8" s="1"/>
  <c r="G1387" i="8" s="1"/>
  <c r="G1388" i="8" s="1"/>
  <c r="G1389" i="8" s="1"/>
  <c r="G1390" i="8" s="1"/>
  <c r="G1391" i="8" s="1"/>
  <c r="G1392" i="8" s="1"/>
  <c r="G1393" i="8" s="1"/>
  <c r="G1394" i="8" s="1"/>
  <c r="G1395" i="8" s="1"/>
  <c r="G1396" i="8" s="1"/>
  <c r="G1397" i="8" s="1"/>
  <c r="G1398" i="8" s="1"/>
  <c r="G1399" i="8" s="1"/>
  <c r="G1400" i="8" s="1"/>
  <c r="G1401" i="8" s="1"/>
  <c r="G1402" i="8" s="1"/>
  <c r="G1403" i="8" s="1"/>
  <c r="G1404" i="8" s="1"/>
  <c r="G1405" i="8" s="1"/>
  <c r="G1406" i="8" s="1"/>
  <c r="G1407" i="8" s="1"/>
  <c r="G1408" i="8" s="1"/>
  <c r="G1409" i="8" s="1"/>
  <c r="G1410" i="8" s="1"/>
  <c r="G1411" i="8" s="1"/>
  <c r="G1412" i="8" s="1"/>
  <c r="G1413" i="8" s="1"/>
  <c r="G1414" i="8" s="1"/>
  <c r="G1415" i="8" s="1"/>
  <c r="G1416" i="8" s="1"/>
  <c r="G1417" i="8" s="1"/>
  <c r="G1418" i="8" s="1"/>
  <c r="G1419" i="8" s="1"/>
  <c r="G1420" i="8" s="1"/>
  <c r="G1421" i="8" s="1"/>
  <c r="G1422" i="8" s="1"/>
  <c r="G1423" i="8" s="1"/>
  <c r="G1424" i="8" s="1"/>
  <c r="G1425" i="8" s="1"/>
  <c r="G1426" i="8" s="1"/>
  <c r="G1427" i="8" s="1"/>
  <c r="G1428" i="8" s="1"/>
  <c r="G1429" i="8" s="1"/>
  <c r="G1430" i="8" s="1"/>
  <c r="G1431" i="8" s="1"/>
  <c r="G1432" i="8" s="1"/>
  <c r="G1433" i="8" s="1"/>
  <c r="G1434" i="8" s="1"/>
  <c r="G1435" i="8" s="1"/>
  <c r="G1436" i="8" s="1"/>
  <c r="G1437" i="8" s="1"/>
  <c r="G1438" i="8" s="1"/>
  <c r="G1439" i="8" s="1"/>
  <c r="G1440" i="8" s="1"/>
  <c r="G1441" i="8" s="1"/>
  <c r="G1442" i="8" s="1"/>
  <c r="G1443" i="8" s="1"/>
  <c r="G1444" i="8" s="1"/>
  <c r="G1445" i="8" s="1"/>
  <c r="G1446" i="8" s="1"/>
  <c r="G1447" i="8" s="1"/>
  <c r="G1448" i="8" s="1"/>
  <c r="G1449" i="8" s="1"/>
  <c r="G1450" i="8" s="1"/>
  <c r="G1451" i="8" s="1"/>
  <c r="G1452" i="8" s="1"/>
  <c r="G1453" i="8" s="1"/>
  <c r="G1454" i="8" s="1"/>
  <c r="G1455" i="8" s="1"/>
  <c r="G1456" i="8" s="1"/>
  <c r="G1457" i="8" s="1"/>
  <c r="G1458" i="8" s="1"/>
  <c r="G1459" i="8" s="1"/>
  <c r="G1460" i="8" s="1"/>
  <c r="G1461" i="8" s="1"/>
  <c r="G1462" i="8" s="1"/>
  <c r="G1463" i="8" s="1"/>
  <c r="G1464" i="8" s="1"/>
  <c r="G1465" i="8" s="1"/>
  <c r="G1466" i="8" s="1"/>
  <c r="G1467" i="8" s="1"/>
  <c r="G1468" i="8" s="1"/>
  <c r="G1469" i="8" s="1"/>
  <c r="G1470" i="8" s="1"/>
  <c r="G1471" i="8" s="1"/>
  <c r="G1472" i="8" s="1"/>
  <c r="G1473" i="8" s="1"/>
  <c r="G1474" i="8" s="1"/>
  <c r="G1475" i="8" s="1"/>
  <c r="G1476" i="8" s="1"/>
  <c r="G1477" i="8" s="1"/>
  <c r="G1478" i="8" s="1"/>
  <c r="G1479" i="8" s="1"/>
  <c r="G1480" i="8" s="1"/>
  <c r="G1481" i="8" s="1"/>
  <c r="G1482" i="8" s="1"/>
  <c r="G1483" i="8" s="1"/>
  <c r="G1484" i="8" s="1"/>
  <c r="G1485" i="8" s="1"/>
  <c r="G1486" i="8" s="1"/>
  <c r="G1487" i="8" s="1"/>
  <c r="G1488" i="8" s="1"/>
  <c r="G1489" i="8" s="1"/>
  <c r="G1490" i="8" s="1"/>
  <c r="G1491" i="8" s="1"/>
  <c r="G1492" i="8" s="1"/>
  <c r="G1493" i="8" s="1"/>
  <c r="G1494" i="8" s="1"/>
  <c r="G1495" i="8" s="1"/>
  <c r="G1496" i="8" s="1"/>
  <c r="G1497" i="8" s="1"/>
  <c r="G1498" i="8" s="1"/>
  <c r="G1499" i="8" s="1"/>
  <c r="G1500" i="8" s="1"/>
  <c r="G1501" i="8" s="1"/>
  <c r="G1502" i="8" s="1"/>
  <c r="G1503" i="8" s="1"/>
  <c r="G1504" i="8" s="1"/>
  <c r="G1505" i="8" s="1"/>
  <c r="G1506" i="8" s="1"/>
  <c r="G1507" i="8" s="1"/>
  <c r="G1508" i="8" s="1"/>
  <c r="G1509" i="8" s="1"/>
  <c r="G1510" i="8" s="1"/>
  <c r="G1511" i="8" s="1"/>
  <c r="G1512" i="8" s="1"/>
  <c r="G1513" i="8" s="1"/>
  <c r="G1514" i="8" s="1"/>
  <c r="G1515" i="8" s="1"/>
  <c r="G1516" i="8" s="1"/>
  <c r="G1517" i="8" s="1"/>
  <c r="G1518" i="8" s="1"/>
  <c r="G1519" i="8" s="1"/>
  <c r="G1520" i="8" s="1"/>
  <c r="G1521" i="8" s="1"/>
  <c r="G1522" i="8" s="1"/>
  <c r="G1523" i="8" s="1"/>
  <c r="G1524" i="8" s="1"/>
  <c r="G1525" i="8" s="1"/>
  <c r="G1526" i="8" s="1"/>
  <c r="G1527" i="8" s="1"/>
  <c r="G1528" i="8" s="1"/>
  <c r="G1529" i="8" s="1"/>
  <c r="G1530" i="8" s="1"/>
  <c r="G1531" i="8" s="1"/>
  <c r="G1532" i="8" s="1"/>
  <c r="G1533" i="8" s="1"/>
  <c r="G1534" i="8" s="1"/>
  <c r="G1535" i="8" s="1"/>
  <c r="G1536" i="8" s="1"/>
  <c r="G1537" i="8" s="1"/>
  <c r="G1538" i="8" s="1"/>
  <c r="G1539" i="8" s="1"/>
  <c r="G1540" i="8" s="1"/>
  <c r="G1541" i="8" s="1"/>
  <c r="G1542" i="8" s="1"/>
  <c r="G1543" i="8" s="1"/>
  <c r="G1544" i="8" s="1"/>
  <c r="G1545" i="8" s="1"/>
  <c r="G1546" i="8" s="1"/>
  <c r="G1547" i="8" s="1"/>
  <c r="G1548" i="8" s="1"/>
  <c r="G1549" i="8" s="1"/>
  <c r="G1550" i="8" s="1"/>
  <c r="G1551" i="8" s="1"/>
  <c r="G1552" i="8" s="1"/>
  <c r="G1553" i="8" s="1"/>
  <c r="G1554" i="8" s="1"/>
  <c r="G1555" i="8" s="1"/>
  <c r="G1556" i="8" s="1"/>
  <c r="G1557" i="8" s="1"/>
  <c r="G1558" i="8" s="1"/>
  <c r="G1559" i="8" s="1"/>
  <c r="G1560" i="8" s="1"/>
  <c r="G1561" i="8" s="1"/>
  <c r="G1562" i="8" s="1"/>
  <c r="G1563" i="8" s="1"/>
  <c r="G1564" i="8" s="1"/>
  <c r="G1565" i="8" s="1"/>
  <c r="G1566" i="8" s="1"/>
  <c r="G1567" i="8" s="1"/>
  <c r="G1568" i="8" s="1"/>
  <c r="G1569" i="8" s="1"/>
  <c r="G1570" i="8" s="1"/>
  <c r="G1571" i="8" s="1"/>
  <c r="G1572" i="8" s="1"/>
  <c r="G1573" i="8" s="1"/>
  <c r="G1574" i="8" s="1"/>
  <c r="G1575" i="8" s="1"/>
  <c r="G1576" i="8" s="1"/>
  <c r="G1577" i="8" s="1"/>
  <c r="G1578" i="8" s="1"/>
  <c r="G1579" i="8" s="1"/>
  <c r="G1580" i="8" s="1"/>
  <c r="G1581" i="8" s="1"/>
  <c r="G1582" i="8" s="1"/>
  <c r="G1583" i="8" s="1"/>
  <c r="G1584" i="8" s="1"/>
  <c r="G1585" i="8" s="1"/>
  <c r="G1586" i="8" s="1"/>
  <c r="G1587" i="8" s="1"/>
  <c r="G1588" i="8" s="1"/>
  <c r="G1589" i="8" s="1"/>
  <c r="G1590" i="8" s="1"/>
  <c r="G1591" i="8" s="1"/>
  <c r="G1592" i="8" s="1"/>
  <c r="G1593" i="8" s="1"/>
  <c r="G1594" i="8" s="1"/>
  <c r="G1595" i="8" s="1"/>
  <c r="G1596" i="8" s="1"/>
  <c r="G1597" i="8" s="1"/>
  <c r="G1598" i="8" s="1"/>
  <c r="G1599" i="8" s="1"/>
  <c r="G1600" i="8" s="1"/>
  <c r="G1601" i="8" s="1"/>
  <c r="G1602" i="8" s="1"/>
  <c r="G1603" i="8" s="1"/>
  <c r="G1604" i="8" s="1"/>
  <c r="G1605" i="8" s="1"/>
  <c r="G1606" i="8" s="1"/>
  <c r="G1607" i="8" s="1"/>
  <c r="G1608" i="8" s="1"/>
  <c r="G1609" i="8" s="1"/>
  <c r="G1610" i="8" s="1"/>
  <c r="G1611" i="8" s="1"/>
  <c r="G1612" i="8" s="1"/>
  <c r="G1613" i="8" s="1"/>
  <c r="G1614" i="8" s="1"/>
  <c r="G1615" i="8" s="1"/>
  <c r="G1616" i="8" s="1"/>
  <c r="G1617" i="8" s="1"/>
  <c r="G1618" i="8" s="1"/>
  <c r="G1619" i="8" s="1"/>
  <c r="G1620" i="8" s="1"/>
  <c r="G1621" i="8" s="1"/>
  <c r="H1622" i="8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H2002" i="8" s="1"/>
  <c r="H2003" i="8" s="1"/>
  <c r="H2004" i="8" s="1"/>
  <c r="H2005" i="8" s="1"/>
  <c r="H2006" i="8" s="1"/>
  <c r="H2007" i="8" s="1"/>
  <c r="H2008" i="8" s="1"/>
  <c r="H2009" i="8" s="1"/>
  <c r="H2010" i="8" s="1"/>
  <c r="E25" i="32"/>
  <c r="E30" i="32" s="1"/>
  <c r="G19" i="10"/>
  <c r="G20" i="10" s="1"/>
  <c r="P18" i="10"/>
  <c r="G26" i="29"/>
  <c r="P25" i="29"/>
  <c r="P209" i="3"/>
  <c r="G210" i="3"/>
  <c r="P18" i="1"/>
  <c r="G19" i="1"/>
  <c r="G48" i="50"/>
  <c r="P47" i="50"/>
  <c r="P19" i="12"/>
  <c r="P34" i="21"/>
  <c r="P42" i="31"/>
  <c r="P22" i="15"/>
  <c r="P18" i="35"/>
  <c r="P35" i="17"/>
  <c r="G32" i="39"/>
  <c r="P27" i="39"/>
  <c r="G100" i="52"/>
  <c r="P99" i="52"/>
  <c r="P24" i="16" l="1"/>
  <c r="D25" i="32"/>
  <c r="G1622" i="8"/>
  <c r="G1623" i="8" s="1"/>
  <c r="G1624" i="8" s="1"/>
  <c r="G1625" i="8" s="1"/>
  <c r="G1626" i="8" s="1"/>
  <c r="G1627" i="8" s="1"/>
  <c r="G1628" i="8" s="1"/>
  <c r="G1629" i="8" s="1"/>
  <c r="G1630" i="8" s="1"/>
  <c r="G1631" i="8" s="1"/>
  <c r="G1632" i="8" s="1"/>
  <c r="G1633" i="8" s="1"/>
  <c r="G1634" i="8" s="1"/>
  <c r="G1635" i="8" s="1"/>
  <c r="G1636" i="8" s="1"/>
  <c r="G1637" i="8" s="1"/>
  <c r="G1638" i="8" s="1"/>
  <c r="G1639" i="8" s="1"/>
  <c r="G1640" i="8" s="1"/>
  <c r="G1641" i="8" s="1"/>
  <c r="G1642" i="8" s="1"/>
  <c r="G1643" i="8" s="1"/>
  <c r="G1644" i="8" s="1"/>
  <c r="G1645" i="8" s="1"/>
  <c r="G1646" i="8" s="1"/>
  <c r="G1647" i="8" s="1"/>
  <c r="G1648" i="8" s="1"/>
  <c r="G1649" i="8" s="1"/>
  <c r="G1650" i="8" s="1"/>
  <c r="G1651" i="8" s="1"/>
  <c r="G1652" i="8" s="1"/>
  <c r="G1653" i="8" s="1"/>
  <c r="G1654" i="8" s="1"/>
  <c r="G1655" i="8" s="1"/>
  <c r="G1656" i="8" s="1"/>
  <c r="G1657" i="8" s="1"/>
  <c r="G1658" i="8" s="1"/>
  <c r="G1659" i="8" s="1"/>
  <c r="G1660" i="8" s="1"/>
  <c r="G1661" i="8" s="1"/>
  <c r="G1662" i="8" s="1"/>
  <c r="G1663" i="8" s="1"/>
  <c r="G1664" i="8" s="1"/>
  <c r="G1665" i="8" s="1"/>
  <c r="G1666" i="8" s="1"/>
  <c r="G1667" i="8" s="1"/>
  <c r="G1668" i="8" s="1"/>
  <c r="G1669" i="8" s="1"/>
  <c r="G1670" i="8" s="1"/>
  <c r="G1671" i="8" s="1"/>
  <c r="G1672" i="8" s="1"/>
  <c r="G1673" i="8" s="1"/>
  <c r="G1674" i="8" s="1"/>
  <c r="G1675" i="8" s="1"/>
  <c r="G1676" i="8" s="1"/>
  <c r="G1677" i="8" s="1"/>
  <c r="G1678" i="8" s="1"/>
  <c r="G1679" i="8" s="1"/>
  <c r="G1680" i="8" s="1"/>
  <c r="G1681" i="8" s="1"/>
  <c r="G1682" i="8" s="1"/>
  <c r="G1683" i="8" s="1"/>
  <c r="G1684" i="8" s="1"/>
  <c r="G1685" i="8" s="1"/>
  <c r="G1686" i="8" s="1"/>
  <c r="G1687" i="8" s="1"/>
  <c r="G1688" i="8" s="1"/>
  <c r="G1689" i="8" s="1"/>
  <c r="G1690" i="8" s="1"/>
  <c r="G1691" i="8" s="1"/>
  <c r="G1692" i="8" s="1"/>
  <c r="G1693" i="8" s="1"/>
  <c r="G1694" i="8" s="1"/>
  <c r="G1695" i="8" s="1"/>
  <c r="G1696" i="8" s="1"/>
  <c r="G1697" i="8" s="1"/>
  <c r="G1698" i="8" s="1"/>
  <c r="G1699" i="8" s="1"/>
  <c r="G1700" i="8" s="1"/>
  <c r="G1701" i="8" s="1"/>
  <c r="G1702" i="8" s="1"/>
  <c r="G1703" i="8" s="1"/>
  <c r="G1704" i="8" s="1"/>
  <c r="G1705" i="8" s="1"/>
  <c r="G1706" i="8" s="1"/>
  <c r="G1707" i="8" s="1"/>
  <c r="G1708" i="8" s="1"/>
  <c r="G1709" i="8" s="1"/>
  <c r="G1710" i="8" s="1"/>
  <c r="G1711" i="8" s="1"/>
  <c r="G1712" i="8" s="1"/>
  <c r="G1713" i="8" s="1"/>
  <c r="G1714" i="8" s="1"/>
  <c r="G1715" i="8" s="1"/>
  <c r="G1716" i="8" s="1"/>
  <c r="G1717" i="8" s="1"/>
  <c r="G1718" i="8" s="1"/>
  <c r="G1719" i="8" s="1"/>
  <c r="G1720" i="8" s="1"/>
  <c r="G1721" i="8" s="1"/>
  <c r="G1722" i="8" s="1"/>
  <c r="G1723" i="8" s="1"/>
  <c r="G1724" i="8" s="1"/>
  <c r="G1725" i="8" s="1"/>
  <c r="G1726" i="8" s="1"/>
  <c r="G1727" i="8" s="1"/>
  <c r="G1728" i="8" s="1"/>
  <c r="G1729" i="8" s="1"/>
  <c r="G1730" i="8" s="1"/>
  <c r="G1731" i="8" s="1"/>
  <c r="G1732" i="8" s="1"/>
  <c r="G1733" i="8" s="1"/>
  <c r="G1734" i="8" s="1"/>
  <c r="G1735" i="8" s="1"/>
  <c r="G1736" i="8" s="1"/>
  <c r="G1737" i="8" s="1"/>
  <c r="G1738" i="8" s="1"/>
  <c r="G1739" i="8" s="1"/>
  <c r="G1740" i="8" s="1"/>
  <c r="G1741" i="8" s="1"/>
  <c r="G1742" i="8" s="1"/>
  <c r="G1743" i="8" s="1"/>
  <c r="G1744" i="8" s="1"/>
  <c r="G1745" i="8" s="1"/>
  <c r="G1746" i="8" s="1"/>
  <c r="G1747" i="8" s="1"/>
  <c r="G1748" i="8" s="1"/>
  <c r="G1749" i="8" s="1"/>
  <c r="G1750" i="8" s="1"/>
  <c r="G1751" i="8" s="1"/>
  <c r="G1752" i="8" s="1"/>
  <c r="G1753" i="8" s="1"/>
  <c r="G1754" i="8" s="1"/>
  <c r="G1755" i="8" s="1"/>
  <c r="G1756" i="8" s="1"/>
  <c r="G1757" i="8" s="1"/>
  <c r="G1758" i="8" s="1"/>
  <c r="G1759" i="8" s="1"/>
  <c r="G1760" i="8" s="1"/>
  <c r="G1761" i="8" s="1"/>
  <c r="G1762" i="8" s="1"/>
  <c r="G1763" i="8" s="1"/>
  <c r="G1764" i="8" s="1"/>
  <c r="G1765" i="8" s="1"/>
  <c r="G1766" i="8" s="1"/>
  <c r="G1767" i="8" s="1"/>
  <c r="G1768" i="8" s="1"/>
  <c r="G1769" i="8" s="1"/>
  <c r="G1770" i="8" s="1"/>
  <c r="G1771" i="8" s="1"/>
  <c r="G1772" i="8" s="1"/>
  <c r="G1773" i="8" s="1"/>
  <c r="G1774" i="8" s="1"/>
  <c r="G1775" i="8" s="1"/>
  <c r="G1776" i="8" s="1"/>
  <c r="G1777" i="8" s="1"/>
  <c r="G1778" i="8" s="1"/>
  <c r="G1779" i="8" s="1"/>
  <c r="G1780" i="8" s="1"/>
  <c r="G1781" i="8" s="1"/>
  <c r="G1782" i="8" s="1"/>
  <c r="G1783" i="8" s="1"/>
  <c r="G1784" i="8" s="1"/>
  <c r="G1785" i="8" s="1"/>
  <c r="G1786" i="8" s="1"/>
  <c r="G1787" i="8" s="1"/>
  <c r="G1788" i="8" s="1"/>
  <c r="G1789" i="8" s="1"/>
  <c r="G1790" i="8" s="1"/>
  <c r="G1791" i="8" s="1"/>
  <c r="G1792" i="8" s="1"/>
  <c r="G1793" i="8" s="1"/>
  <c r="G1794" i="8" s="1"/>
  <c r="G1795" i="8" s="1"/>
  <c r="G1796" i="8" s="1"/>
  <c r="G1797" i="8" s="1"/>
  <c r="G1798" i="8" s="1"/>
  <c r="G1799" i="8" s="1"/>
  <c r="G1800" i="8" s="1"/>
  <c r="G1801" i="8" s="1"/>
  <c r="G1802" i="8" s="1"/>
  <c r="G1803" i="8" s="1"/>
  <c r="G1804" i="8" s="1"/>
  <c r="G1805" i="8" s="1"/>
  <c r="G1806" i="8" s="1"/>
  <c r="G1807" i="8" s="1"/>
  <c r="G1808" i="8" s="1"/>
  <c r="G1809" i="8" s="1"/>
  <c r="G1810" i="8" s="1"/>
  <c r="G1811" i="8" s="1"/>
  <c r="G1812" i="8" s="1"/>
  <c r="G1813" i="8" s="1"/>
  <c r="G1814" i="8" s="1"/>
  <c r="G1815" i="8" s="1"/>
  <c r="G1816" i="8" s="1"/>
  <c r="G1817" i="8" s="1"/>
  <c r="G1818" i="8" s="1"/>
  <c r="G1819" i="8" s="1"/>
  <c r="G1820" i="8" s="1"/>
  <c r="G1821" i="8" s="1"/>
  <c r="G1822" i="8" s="1"/>
  <c r="G1823" i="8" s="1"/>
  <c r="G1824" i="8" s="1"/>
  <c r="G1825" i="8" s="1"/>
  <c r="G1826" i="8" s="1"/>
  <c r="G1827" i="8" s="1"/>
  <c r="G1828" i="8" s="1"/>
  <c r="G1829" i="8" s="1"/>
  <c r="G1830" i="8" s="1"/>
  <c r="G1831" i="8" s="1"/>
  <c r="G1832" i="8" s="1"/>
  <c r="G1833" i="8" s="1"/>
  <c r="G1834" i="8" s="1"/>
  <c r="G1835" i="8" s="1"/>
  <c r="G1836" i="8" s="1"/>
  <c r="G1837" i="8" s="1"/>
  <c r="G1838" i="8" s="1"/>
  <c r="G1839" i="8" s="1"/>
  <c r="G1840" i="8" s="1"/>
  <c r="G1841" i="8" s="1"/>
  <c r="G1842" i="8" s="1"/>
  <c r="G1843" i="8" s="1"/>
  <c r="G1844" i="8" s="1"/>
  <c r="G1845" i="8" s="1"/>
  <c r="G1846" i="8" s="1"/>
  <c r="G1847" i="8" s="1"/>
  <c r="G1848" i="8" s="1"/>
  <c r="G1849" i="8" s="1"/>
  <c r="G1850" i="8" s="1"/>
  <c r="G1851" i="8" s="1"/>
  <c r="G1852" i="8" s="1"/>
  <c r="G1853" i="8" s="1"/>
  <c r="G1854" i="8" s="1"/>
  <c r="G1855" i="8" s="1"/>
  <c r="G1856" i="8" s="1"/>
  <c r="G1857" i="8" s="1"/>
  <c r="G1858" i="8" s="1"/>
  <c r="G1859" i="8" s="1"/>
  <c r="G1860" i="8" s="1"/>
  <c r="G1861" i="8" s="1"/>
  <c r="G1862" i="8" s="1"/>
  <c r="G1863" i="8" s="1"/>
  <c r="G1864" i="8" s="1"/>
  <c r="G1865" i="8" s="1"/>
  <c r="G1866" i="8" s="1"/>
  <c r="G1867" i="8" s="1"/>
  <c r="G1868" i="8" s="1"/>
  <c r="G1869" i="8" s="1"/>
  <c r="G1870" i="8" s="1"/>
  <c r="G1871" i="8" s="1"/>
  <c r="G1872" i="8" s="1"/>
  <c r="G1873" i="8" s="1"/>
  <c r="G1874" i="8" s="1"/>
  <c r="G1875" i="8" s="1"/>
  <c r="G1876" i="8" s="1"/>
  <c r="G1877" i="8" s="1"/>
  <c r="G1878" i="8" s="1"/>
  <c r="G1879" i="8" s="1"/>
  <c r="G1880" i="8" s="1"/>
  <c r="G1881" i="8" s="1"/>
  <c r="G1882" i="8" s="1"/>
  <c r="G1883" i="8" s="1"/>
  <c r="G1884" i="8" s="1"/>
  <c r="G1885" i="8" s="1"/>
  <c r="G1886" i="8" s="1"/>
  <c r="G1887" i="8" s="1"/>
  <c r="G1888" i="8" s="1"/>
  <c r="G1889" i="8" s="1"/>
  <c r="G1890" i="8" s="1"/>
  <c r="G1891" i="8" s="1"/>
  <c r="G1892" i="8" s="1"/>
  <c r="G1893" i="8" s="1"/>
  <c r="G1894" i="8" s="1"/>
  <c r="G1895" i="8" s="1"/>
  <c r="G1896" i="8" s="1"/>
  <c r="G1897" i="8" s="1"/>
  <c r="G1898" i="8" s="1"/>
  <c r="G1899" i="8" s="1"/>
  <c r="G1900" i="8" s="1"/>
  <c r="G1901" i="8" s="1"/>
  <c r="G1902" i="8" s="1"/>
  <c r="G1903" i="8" s="1"/>
  <c r="G1904" i="8" s="1"/>
  <c r="G1905" i="8" s="1"/>
  <c r="G1906" i="8" s="1"/>
  <c r="G1907" i="8" s="1"/>
  <c r="G1908" i="8" s="1"/>
  <c r="G1909" i="8" s="1"/>
  <c r="G1910" i="8" s="1"/>
  <c r="G1911" i="8" s="1"/>
  <c r="G1912" i="8" s="1"/>
  <c r="G1913" i="8" s="1"/>
  <c r="G1914" i="8" s="1"/>
  <c r="G1915" i="8" s="1"/>
  <c r="G1916" i="8" s="1"/>
  <c r="G1917" i="8" s="1"/>
  <c r="G1918" i="8" s="1"/>
  <c r="G1919" i="8" s="1"/>
  <c r="G1920" i="8" s="1"/>
  <c r="G1921" i="8" s="1"/>
  <c r="G1922" i="8" s="1"/>
  <c r="G1923" i="8" s="1"/>
  <c r="G1924" i="8" s="1"/>
  <c r="G1925" i="8" s="1"/>
  <c r="G1926" i="8" s="1"/>
  <c r="G1927" i="8" s="1"/>
  <c r="G1928" i="8" s="1"/>
  <c r="G1929" i="8" s="1"/>
  <c r="G1930" i="8" s="1"/>
  <c r="G1931" i="8" s="1"/>
  <c r="G1932" i="8" s="1"/>
  <c r="G1933" i="8" s="1"/>
  <c r="G1934" i="8" s="1"/>
  <c r="G1935" i="8" s="1"/>
  <c r="G1936" i="8" s="1"/>
  <c r="G1937" i="8" s="1"/>
  <c r="G1938" i="8" s="1"/>
  <c r="G1939" i="8" s="1"/>
  <c r="G1940" i="8" s="1"/>
  <c r="G1941" i="8" s="1"/>
  <c r="G1942" i="8" s="1"/>
  <c r="G1943" i="8" s="1"/>
  <c r="G1944" i="8" s="1"/>
  <c r="G1945" i="8" s="1"/>
  <c r="G1946" i="8" s="1"/>
  <c r="G1947" i="8" s="1"/>
  <c r="G1948" i="8" s="1"/>
  <c r="G1949" i="8" s="1"/>
  <c r="G1950" i="8" s="1"/>
  <c r="G1951" i="8" s="1"/>
  <c r="G1952" i="8" s="1"/>
  <c r="G1953" i="8" s="1"/>
  <c r="G1954" i="8" s="1"/>
  <c r="G1955" i="8" s="1"/>
  <c r="G1956" i="8" s="1"/>
  <c r="G1957" i="8" s="1"/>
  <c r="G1958" i="8" s="1"/>
  <c r="G1959" i="8" s="1"/>
  <c r="G1960" i="8" s="1"/>
  <c r="G1961" i="8" s="1"/>
  <c r="G1962" i="8" s="1"/>
  <c r="G1963" i="8" s="1"/>
  <c r="G1964" i="8" s="1"/>
  <c r="G1965" i="8" s="1"/>
  <c r="G1966" i="8" s="1"/>
  <c r="G1967" i="8" s="1"/>
  <c r="G1968" i="8" s="1"/>
  <c r="G1969" i="8" s="1"/>
  <c r="G1970" i="8" s="1"/>
  <c r="G1971" i="8" s="1"/>
  <c r="G1972" i="8" s="1"/>
  <c r="G1973" i="8" s="1"/>
  <c r="G1974" i="8" s="1"/>
  <c r="G1975" i="8" s="1"/>
  <c r="G1976" i="8" s="1"/>
  <c r="G1977" i="8" s="1"/>
  <c r="G1978" i="8" s="1"/>
  <c r="G1979" i="8" s="1"/>
  <c r="G1980" i="8" s="1"/>
  <c r="G1981" i="8" s="1"/>
  <c r="G1982" i="8" s="1"/>
  <c r="G1983" i="8" s="1"/>
  <c r="G1984" i="8" s="1"/>
  <c r="G1985" i="8" s="1"/>
  <c r="G1986" i="8" s="1"/>
  <c r="G1987" i="8" s="1"/>
  <c r="G1988" i="8" s="1"/>
  <c r="G1989" i="8" s="1"/>
  <c r="G1990" i="8" s="1"/>
  <c r="G1991" i="8" s="1"/>
  <c r="G1992" i="8" s="1"/>
  <c r="G1993" i="8" s="1"/>
  <c r="G1994" i="8" s="1"/>
  <c r="G1995" i="8" s="1"/>
  <c r="G1996" i="8" s="1"/>
  <c r="G1997" i="8" s="1"/>
  <c r="G1998" i="8" s="1"/>
  <c r="G1999" i="8" s="1"/>
  <c r="G2000" i="8" s="1"/>
  <c r="G2001" i="8" s="1"/>
  <c r="G2002" i="8" s="1"/>
  <c r="G2003" i="8" s="1"/>
  <c r="G2004" i="8" s="1"/>
  <c r="G2005" i="8" s="1"/>
  <c r="G2006" i="8" s="1"/>
  <c r="G2007" i="8" s="1"/>
  <c r="G2008" i="8" s="1"/>
  <c r="G2009" i="8" s="1"/>
  <c r="G2010" i="8" s="1"/>
  <c r="G21" i="10"/>
  <c r="P20" i="10"/>
  <c r="G27" i="29"/>
  <c r="P26" i="29"/>
  <c r="P210" i="3"/>
  <c r="G211" i="3"/>
  <c r="P19" i="1"/>
  <c r="G20" i="1"/>
  <c r="G49" i="50"/>
  <c r="G50" i="50" s="1"/>
  <c r="P48" i="50"/>
  <c r="P20" i="12"/>
  <c r="P35" i="21"/>
  <c r="G21" i="25"/>
  <c r="P43" i="31"/>
  <c r="P24" i="15"/>
  <c r="P19" i="35"/>
  <c r="P36" i="17"/>
  <c r="G33" i="39"/>
  <c r="P30" i="39"/>
  <c r="G101" i="52"/>
  <c r="P100" i="52"/>
  <c r="P25" i="16" l="1"/>
  <c r="G22" i="10"/>
  <c r="P21" i="10"/>
  <c r="G28" i="29"/>
  <c r="P27" i="29"/>
  <c r="P211" i="3"/>
  <c r="G212" i="3"/>
  <c r="P20" i="1"/>
  <c r="G21" i="1"/>
  <c r="G51" i="50"/>
  <c r="P50" i="50"/>
  <c r="P21" i="12"/>
  <c r="P36" i="21"/>
  <c r="G22" i="25"/>
  <c r="P21" i="25"/>
  <c r="P26" i="15"/>
  <c r="P20" i="35"/>
  <c r="P37" i="17"/>
  <c r="G34" i="39"/>
  <c r="P31" i="39"/>
  <c r="G102" i="52"/>
  <c r="P101" i="52"/>
  <c r="P26" i="16" l="1"/>
  <c r="G23" i="10"/>
  <c r="P22" i="10"/>
  <c r="G29" i="29"/>
  <c r="P28" i="29"/>
  <c r="P212" i="3"/>
  <c r="G213" i="3"/>
  <c r="P21" i="1"/>
  <c r="G22" i="1"/>
  <c r="G52" i="50"/>
  <c r="P51" i="50"/>
  <c r="P22" i="12"/>
  <c r="P37" i="21"/>
  <c r="G23" i="25"/>
  <c r="P22" i="25"/>
  <c r="P27" i="15"/>
  <c r="P22" i="35"/>
  <c r="P38" i="17"/>
  <c r="G35" i="39"/>
  <c r="G36" i="39" s="1"/>
  <c r="G37" i="39" s="1"/>
  <c r="P32" i="39"/>
  <c r="G103" i="52"/>
  <c r="P102" i="52"/>
  <c r="G28" i="16" l="1"/>
  <c r="P27" i="16"/>
  <c r="G24" i="10"/>
  <c r="P23" i="10"/>
  <c r="G30" i="29"/>
  <c r="P29" i="29"/>
  <c r="P213" i="3"/>
  <c r="G214" i="3"/>
  <c r="P22" i="1"/>
  <c r="G23" i="1"/>
  <c r="G53" i="50"/>
  <c r="P52" i="50"/>
  <c r="G24" i="12"/>
  <c r="P23" i="12"/>
  <c r="P38" i="21"/>
  <c r="G24" i="25"/>
  <c r="P23" i="25"/>
  <c r="P28" i="15"/>
  <c r="P23" i="35"/>
  <c r="P39" i="17"/>
  <c r="G38" i="39"/>
  <c r="P33" i="39"/>
  <c r="G104" i="52"/>
  <c r="P103" i="52"/>
  <c r="G29" i="16" l="1"/>
  <c r="P28" i="16"/>
  <c r="G25" i="10"/>
  <c r="P24" i="10"/>
  <c r="P30" i="29"/>
  <c r="G31" i="29"/>
  <c r="D16" i="32"/>
  <c r="G16" i="32" s="1"/>
  <c r="P214" i="3"/>
  <c r="G215" i="3"/>
  <c r="P23" i="1"/>
  <c r="G24" i="1"/>
  <c r="G54" i="50"/>
  <c r="P53" i="50"/>
  <c r="G25" i="12"/>
  <c r="P24" i="12"/>
  <c r="P39" i="21"/>
  <c r="G25" i="25"/>
  <c r="P24" i="25"/>
  <c r="P29" i="15"/>
  <c r="P24" i="35"/>
  <c r="P40" i="17"/>
  <c r="G39" i="39"/>
  <c r="P34" i="39"/>
  <c r="G105" i="52"/>
  <c r="P104" i="52"/>
  <c r="G30" i="16" l="1"/>
  <c r="P29" i="16"/>
  <c r="G26" i="10"/>
  <c r="P25" i="10"/>
  <c r="P31" i="29"/>
  <c r="G32" i="29"/>
  <c r="P24" i="1"/>
  <c r="G25" i="1"/>
  <c r="G55" i="50"/>
  <c r="P54" i="50"/>
  <c r="G26" i="12"/>
  <c r="P25" i="12"/>
  <c r="G41" i="21"/>
  <c r="P40" i="21"/>
  <c r="G26" i="25"/>
  <c r="P25" i="25"/>
  <c r="P30" i="15"/>
  <c r="P26" i="35"/>
  <c r="P41" i="17"/>
  <c r="G40" i="39"/>
  <c r="P35" i="39"/>
  <c r="G106" i="52"/>
  <c r="P105" i="52"/>
  <c r="G31" i="16" l="1"/>
  <c r="P30" i="16"/>
  <c r="G27" i="10"/>
  <c r="G28" i="10" s="1"/>
  <c r="P26" i="10"/>
  <c r="P32" i="29"/>
  <c r="G33" i="29"/>
  <c r="P25" i="1"/>
  <c r="G26" i="1"/>
  <c r="G56" i="50"/>
  <c r="P55" i="50"/>
  <c r="G27" i="12"/>
  <c r="P26" i="12"/>
  <c r="G42" i="21"/>
  <c r="P41" i="21"/>
  <c r="G27" i="25"/>
  <c r="P26" i="25"/>
  <c r="G32" i="15"/>
  <c r="P31" i="15"/>
  <c r="P27" i="35"/>
  <c r="P42" i="17"/>
  <c r="G41" i="39"/>
  <c r="P38" i="39"/>
  <c r="G107" i="52"/>
  <c r="P106" i="52"/>
  <c r="G32" i="16" l="1"/>
  <c r="P31" i="16"/>
  <c r="G29" i="10"/>
  <c r="P28" i="10"/>
  <c r="P33" i="29"/>
  <c r="G34" i="29"/>
  <c r="P26" i="1"/>
  <c r="G27" i="1"/>
  <c r="G57" i="50"/>
  <c r="P56" i="50"/>
  <c r="G28" i="12"/>
  <c r="P27" i="12"/>
  <c r="G43" i="21"/>
  <c r="P42" i="21"/>
  <c r="G28" i="25"/>
  <c r="P27" i="25"/>
  <c r="G33" i="15"/>
  <c r="P32" i="15"/>
  <c r="P28" i="35"/>
  <c r="P43" i="17"/>
  <c r="G42" i="39"/>
  <c r="P39" i="39"/>
  <c r="G108" i="52"/>
  <c r="P107" i="52"/>
  <c r="G33" i="16" l="1"/>
  <c r="P32" i="16"/>
  <c r="G30" i="10"/>
  <c r="P29" i="10"/>
  <c r="P34" i="29"/>
  <c r="G35" i="29"/>
  <c r="P27" i="1"/>
  <c r="G28" i="1"/>
  <c r="G58" i="50"/>
  <c r="P57" i="50"/>
  <c r="G29" i="12"/>
  <c r="P28" i="12"/>
  <c r="G44" i="21"/>
  <c r="P43" i="21"/>
  <c r="G29" i="25"/>
  <c r="P28" i="25"/>
  <c r="G34" i="15"/>
  <c r="P33" i="15"/>
  <c r="P30" i="35"/>
  <c r="P44" i="17"/>
  <c r="G43" i="39"/>
  <c r="G44" i="39" s="1"/>
  <c r="G45" i="39" s="1"/>
  <c r="G46" i="39" s="1"/>
  <c r="G47" i="39" s="1"/>
  <c r="P40" i="39"/>
  <c r="G109" i="52"/>
  <c r="P108" i="52"/>
  <c r="G34" i="16" l="1"/>
  <c r="P33" i="16"/>
  <c r="G31" i="10"/>
  <c r="P30" i="10"/>
  <c r="P35" i="29"/>
  <c r="G36" i="29"/>
  <c r="P28" i="1"/>
  <c r="G29" i="1"/>
  <c r="G59" i="50"/>
  <c r="P58" i="50"/>
  <c r="G30" i="12"/>
  <c r="P29" i="12"/>
  <c r="G45" i="21"/>
  <c r="P44" i="21"/>
  <c r="G30" i="25"/>
  <c r="G31" i="25" s="1"/>
  <c r="P29" i="25"/>
  <c r="G35" i="15"/>
  <c r="P34" i="15"/>
  <c r="P31" i="35"/>
  <c r="P45" i="17"/>
  <c r="G48" i="39"/>
  <c r="P41" i="39"/>
  <c r="G110" i="52"/>
  <c r="P109" i="52"/>
  <c r="G35" i="16" l="1"/>
  <c r="P34" i="16"/>
  <c r="G32" i="10"/>
  <c r="P31" i="10"/>
  <c r="P36" i="29"/>
  <c r="G37" i="29"/>
  <c r="P29" i="1"/>
  <c r="G30" i="1"/>
  <c r="G60" i="50"/>
  <c r="P59" i="50"/>
  <c r="G31" i="12"/>
  <c r="P30" i="12"/>
  <c r="G46" i="21"/>
  <c r="P45" i="21"/>
  <c r="G32" i="25"/>
  <c r="P31" i="25"/>
  <c r="G36" i="15"/>
  <c r="P35" i="15"/>
  <c r="P32" i="35"/>
  <c r="P46" i="17"/>
  <c r="G49" i="39"/>
  <c r="P42" i="39"/>
  <c r="G111" i="52"/>
  <c r="P110" i="52"/>
  <c r="G36" i="16" l="1"/>
  <c r="P35" i="16"/>
  <c r="G33" i="10"/>
  <c r="P32" i="10"/>
  <c r="P37" i="29"/>
  <c r="G38" i="29"/>
  <c r="P30" i="1"/>
  <c r="G31" i="1"/>
  <c r="G61" i="50"/>
  <c r="P60" i="50"/>
  <c r="P31" i="12"/>
  <c r="G32" i="12"/>
  <c r="G47" i="21"/>
  <c r="P46" i="21"/>
  <c r="G33" i="25"/>
  <c r="P32" i="25"/>
  <c r="G37" i="15"/>
  <c r="P36" i="15"/>
  <c r="P33" i="35"/>
  <c r="P47" i="17"/>
  <c r="G50" i="39"/>
  <c r="P43" i="39"/>
  <c r="G112" i="52"/>
  <c r="P111" i="52"/>
  <c r="G37" i="16" l="1"/>
  <c r="P36" i="16"/>
  <c r="G34" i="10"/>
  <c r="P33" i="10"/>
  <c r="P38" i="29"/>
  <c r="G39" i="29"/>
  <c r="P31" i="1"/>
  <c r="G32" i="1"/>
  <c r="G62" i="50"/>
  <c r="P61" i="50"/>
  <c r="P32" i="12"/>
  <c r="G33" i="12"/>
  <c r="G48" i="21"/>
  <c r="P47" i="21"/>
  <c r="G34" i="25"/>
  <c r="P33" i="25"/>
  <c r="G38" i="15"/>
  <c r="P37" i="15"/>
  <c r="P36" i="35"/>
  <c r="P48" i="17"/>
  <c r="G51" i="39"/>
  <c r="P48" i="39"/>
  <c r="G113" i="52"/>
  <c r="P112" i="52"/>
  <c r="G38" i="16" l="1"/>
  <c r="P37" i="16"/>
  <c r="G35" i="10"/>
  <c r="P34" i="10"/>
  <c r="P39" i="29"/>
  <c r="G40" i="29"/>
  <c r="P32" i="1"/>
  <c r="G33" i="1"/>
  <c r="G63" i="50"/>
  <c r="P62" i="50"/>
  <c r="P33" i="12"/>
  <c r="G34" i="12"/>
  <c r="P48" i="21"/>
  <c r="G49" i="21"/>
  <c r="G35" i="25"/>
  <c r="P34" i="25"/>
  <c r="G39" i="15"/>
  <c r="P38" i="15"/>
  <c r="P37" i="35"/>
  <c r="P49" i="17"/>
  <c r="P49" i="39"/>
  <c r="G52" i="39"/>
  <c r="G114" i="52"/>
  <c r="P113" i="52"/>
  <c r="G39" i="16" l="1"/>
  <c r="P38" i="16"/>
  <c r="G36" i="10"/>
  <c r="P35" i="10"/>
  <c r="P40" i="29"/>
  <c r="G41" i="29"/>
  <c r="P33" i="1"/>
  <c r="G34" i="1"/>
  <c r="G64" i="50"/>
  <c r="P63" i="50"/>
  <c r="P34" i="12"/>
  <c r="G35" i="12"/>
  <c r="G50" i="21"/>
  <c r="P49" i="21"/>
  <c r="G36" i="25"/>
  <c r="P35" i="25"/>
  <c r="G40" i="15"/>
  <c r="P39" i="15"/>
  <c r="P39" i="35"/>
  <c r="P50" i="17"/>
  <c r="P50" i="39"/>
  <c r="G53" i="39"/>
  <c r="G115" i="52"/>
  <c r="P114" i="52"/>
  <c r="G40" i="16" l="1"/>
  <c r="G41" i="16" s="1"/>
  <c r="P39" i="16"/>
  <c r="G37" i="10"/>
  <c r="P36" i="10"/>
  <c r="P41" i="29"/>
  <c r="G42" i="29"/>
  <c r="P34" i="1"/>
  <c r="G35" i="1"/>
  <c r="G65" i="50"/>
  <c r="P64" i="50"/>
  <c r="P35" i="12"/>
  <c r="G36" i="12"/>
  <c r="G51" i="21"/>
  <c r="P50" i="21"/>
  <c r="G37" i="25"/>
  <c r="P36" i="25"/>
  <c r="G41" i="15"/>
  <c r="P40" i="15"/>
  <c r="P41" i="35"/>
  <c r="P51" i="17"/>
  <c r="G54" i="39"/>
  <c r="P51" i="39"/>
  <c r="G116" i="52"/>
  <c r="P115" i="52"/>
  <c r="G42" i="16" l="1"/>
  <c r="P41" i="16"/>
  <c r="G38" i="10"/>
  <c r="P37" i="10"/>
  <c r="P42" i="29"/>
  <c r="G43" i="29"/>
  <c r="P35" i="1"/>
  <c r="G36" i="1"/>
  <c r="G66" i="50"/>
  <c r="P65" i="50"/>
  <c r="P36" i="12"/>
  <c r="G37" i="12"/>
  <c r="G52" i="21"/>
  <c r="P51" i="21"/>
  <c r="G38" i="25"/>
  <c r="P37" i="25"/>
  <c r="G42" i="15"/>
  <c r="P41" i="15"/>
  <c r="P42" i="35"/>
  <c r="P52" i="17"/>
  <c r="G55" i="39"/>
  <c r="P52" i="39"/>
  <c r="G117" i="52"/>
  <c r="P116" i="52"/>
  <c r="G43" i="16" l="1"/>
  <c r="P42" i="16"/>
  <c r="G39" i="10"/>
  <c r="P38" i="10"/>
  <c r="P43" i="29"/>
  <c r="G44" i="29"/>
  <c r="P36" i="1"/>
  <c r="G37" i="1"/>
  <c r="G67" i="50"/>
  <c r="P66" i="50"/>
  <c r="P37" i="12"/>
  <c r="G38" i="12"/>
  <c r="G53" i="21"/>
  <c r="P52" i="21"/>
  <c r="G39" i="25"/>
  <c r="P38" i="25"/>
  <c r="G43" i="15"/>
  <c r="G44" i="15" s="1"/>
  <c r="P42" i="15"/>
  <c r="P43" i="35"/>
  <c r="P53" i="17"/>
  <c r="G56" i="39"/>
  <c r="P53" i="39"/>
  <c r="G118" i="52"/>
  <c r="P117" i="52"/>
  <c r="G44" i="16" l="1"/>
  <c r="P43" i="16"/>
  <c r="G40" i="10"/>
  <c r="P39" i="10"/>
  <c r="P44" i="29"/>
  <c r="G45" i="29"/>
  <c r="P37" i="1"/>
  <c r="G38" i="1"/>
  <c r="G68" i="50"/>
  <c r="G69" i="50" s="1"/>
  <c r="P67" i="50"/>
  <c r="P38" i="12"/>
  <c r="G39" i="12"/>
  <c r="G54" i="21"/>
  <c r="P53" i="21"/>
  <c r="G40" i="25"/>
  <c r="P39" i="25"/>
  <c r="G45" i="15"/>
  <c r="P44" i="15"/>
  <c r="P44" i="35"/>
  <c r="P54" i="17"/>
  <c r="G57" i="39"/>
  <c r="G58" i="39" s="1"/>
  <c r="G59" i="39" s="1"/>
  <c r="P54" i="39"/>
  <c r="G119" i="52"/>
  <c r="P118" i="52"/>
  <c r="G62" i="39" l="1"/>
  <c r="G63" i="39" s="1"/>
  <c r="G60" i="39"/>
  <c r="G61" i="39" s="1"/>
  <c r="P44" i="16"/>
  <c r="G45" i="16"/>
  <c r="G41" i="10"/>
  <c r="P40" i="10"/>
  <c r="P45" i="29"/>
  <c r="G46" i="29"/>
  <c r="P38" i="1"/>
  <c r="G39" i="1"/>
  <c r="G70" i="50"/>
  <c r="P69" i="50"/>
  <c r="P39" i="12"/>
  <c r="G40" i="12"/>
  <c r="G55" i="21"/>
  <c r="P54" i="21"/>
  <c r="G41" i="25"/>
  <c r="P40" i="25"/>
  <c r="G46" i="15"/>
  <c r="P45" i="15"/>
  <c r="P45" i="35"/>
  <c r="P55" i="17"/>
  <c r="P55" i="39"/>
  <c r="G120" i="52"/>
  <c r="P119" i="52"/>
  <c r="G46" i="16" l="1"/>
  <c r="P45" i="16"/>
  <c r="G42" i="10"/>
  <c r="P41" i="10"/>
  <c r="P46" i="29"/>
  <c r="G47" i="29"/>
  <c r="P39" i="1"/>
  <c r="G40" i="1"/>
  <c r="G71" i="50"/>
  <c r="P70" i="50"/>
  <c r="P40" i="12"/>
  <c r="G41" i="12"/>
  <c r="G56" i="21"/>
  <c r="P55" i="21"/>
  <c r="G42" i="25"/>
  <c r="P41" i="25"/>
  <c r="G47" i="15"/>
  <c r="P46" i="15"/>
  <c r="P47" i="35"/>
  <c r="P56" i="17"/>
  <c r="P56" i="39"/>
  <c r="G121" i="52"/>
  <c r="P120" i="52"/>
  <c r="G47" i="16" l="1"/>
  <c r="P46" i="16"/>
  <c r="G43" i="10"/>
  <c r="P42" i="10"/>
  <c r="P47" i="29"/>
  <c r="G48" i="29"/>
  <c r="P40" i="1"/>
  <c r="G41" i="1"/>
  <c r="G72" i="50"/>
  <c r="P71" i="50"/>
  <c r="P41" i="12"/>
  <c r="G42" i="12"/>
  <c r="G57" i="21"/>
  <c r="P56" i="21"/>
  <c r="G43" i="25"/>
  <c r="P42" i="25"/>
  <c r="G48" i="15"/>
  <c r="P47" i="15"/>
  <c r="P48" i="35"/>
  <c r="P57" i="17"/>
  <c r="G64" i="39"/>
  <c r="P57" i="39"/>
  <c r="G122" i="52"/>
  <c r="P121" i="52"/>
  <c r="G48" i="16" l="1"/>
  <c r="P47" i="16"/>
  <c r="G44" i="10"/>
  <c r="P43" i="10"/>
  <c r="P48" i="29"/>
  <c r="G49" i="29"/>
  <c r="P41" i="1"/>
  <c r="G42" i="1"/>
  <c r="G73" i="50"/>
  <c r="P72" i="50"/>
  <c r="P42" i="12"/>
  <c r="G43" i="12"/>
  <c r="G58" i="21"/>
  <c r="P57" i="21"/>
  <c r="G44" i="25"/>
  <c r="P43" i="25"/>
  <c r="G49" i="15"/>
  <c r="G50" i="15" s="1"/>
  <c r="P48" i="15"/>
  <c r="P50" i="35"/>
  <c r="P58" i="17"/>
  <c r="G65" i="39"/>
  <c r="P58" i="39"/>
  <c r="G123" i="52"/>
  <c r="P122" i="52"/>
  <c r="G49" i="16" l="1"/>
  <c r="P48" i="16"/>
  <c r="G45" i="10"/>
  <c r="P44" i="10"/>
  <c r="P49" i="29"/>
  <c r="G50" i="29"/>
  <c r="P42" i="1"/>
  <c r="G43" i="1"/>
  <c r="G74" i="50"/>
  <c r="P73" i="50"/>
  <c r="P43" i="12"/>
  <c r="G44" i="12"/>
  <c r="G59" i="21"/>
  <c r="P58" i="21"/>
  <c r="G45" i="25"/>
  <c r="P44" i="25"/>
  <c r="P50" i="15"/>
  <c r="G51" i="15"/>
  <c r="P51" i="35"/>
  <c r="P59" i="17"/>
  <c r="G66" i="39"/>
  <c r="P59" i="39"/>
  <c r="G124" i="52"/>
  <c r="P123" i="52"/>
  <c r="G50" i="16" l="1"/>
  <c r="P49" i="16"/>
  <c r="G46" i="10"/>
  <c r="P45" i="10"/>
  <c r="P50" i="29"/>
  <c r="G51" i="29"/>
  <c r="P43" i="1"/>
  <c r="G44" i="1"/>
  <c r="G75" i="50"/>
  <c r="P74" i="50"/>
  <c r="P44" i="12"/>
  <c r="G45" i="12"/>
  <c r="P59" i="21"/>
  <c r="G60" i="21"/>
  <c r="G46" i="25"/>
  <c r="P45" i="25"/>
  <c r="P51" i="15"/>
  <c r="G52" i="15"/>
  <c r="P52" i="35"/>
  <c r="P60" i="17"/>
  <c r="G61" i="17"/>
  <c r="G67" i="39"/>
  <c r="P64" i="39"/>
  <c r="G125" i="52"/>
  <c r="P124" i="52"/>
  <c r="G51" i="16" l="1"/>
  <c r="P50" i="16"/>
  <c r="G47" i="10"/>
  <c r="P46" i="10"/>
  <c r="P51" i="29"/>
  <c r="G52" i="29"/>
  <c r="P44" i="1"/>
  <c r="G45" i="1"/>
  <c r="G76" i="50"/>
  <c r="P75" i="50"/>
  <c r="P45" i="12"/>
  <c r="G46" i="12"/>
  <c r="P60" i="21"/>
  <c r="G61" i="21"/>
  <c r="G47" i="25"/>
  <c r="P46" i="25"/>
  <c r="P52" i="15"/>
  <c r="G53" i="15"/>
  <c r="P53" i="35"/>
  <c r="P61" i="17"/>
  <c r="G62" i="17"/>
  <c r="G68" i="39"/>
  <c r="G69" i="39" s="1"/>
  <c r="P65" i="39"/>
  <c r="G126" i="52"/>
  <c r="P125" i="52"/>
  <c r="G52" i="16" l="1"/>
  <c r="P51" i="16"/>
  <c r="G48" i="10"/>
  <c r="P47" i="10"/>
  <c r="P52" i="29"/>
  <c r="G53" i="29"/>
  <c r="P45" i="1"/>
  <c r="G46" i="1"/>
  <c r="G77" i="50"/>
  <c r="P76" i="50"/>
  <c r="P46" i="12"/>
  <c r="G47" i="12"/>
  <c r="P61" i="21"/>
  <c r="G62" i="21"/>
  <c r="G48" i="25"/>
  <c r="P47" i="25"/>
  <c r="P53" i="15"/>
  <c r="G54" i="15"/>
  <c r="P56" i="35"/>
  <c r="P62" i="17"/>
  <c r="G63" i="17"/>
  <c r="G70" i="39"/>
  <c r="P66" i="39"/>
  <c r="G127" i="52"/>
  <c r="P126" i="52"/>
  <c r="G53" i="16" l="1"/>
  <c r="P52" i="16"/>
  <c r="G49" i="10"/>
  <c r="P48" i="10"/>
  <c r="P53" i="29"/>
  <c r="G54" i="29"/>
  <c r="P46" i="1"/>
  <c r="G47" i="1"/>
  <c r="G78" i="50"/>
  <c r="P77" i="50"/>
  <c r="P47" i="12"/>
  <c r="G48" i="12"/>
  <c r="P62" i="21"/>
  <c r="G63" i="21"/>
  <c r="G49" i="25"/>
  <c r="P48" i="25"/>
  <c r="P54" i="15"/>
  <c r="G55" i="15"/>
  <c r="P57" i="35"/>
  <c r="P63" i="17"/>
  <c r="G64" i="17"/>
  <c r="G71" i="39"/>
  <c r="G74" i="39" s="1"/>
  <c r="G75" i="39" s="1"/>
  <c r="P67" i="39"/>
  <c r="G128" i="52"/>
  <c r="P127" i="52"/>
  <c r="G54" i="16" l="1"/>
  <c r="P53" i="16"/>
  <c r="G50" i="10"/>
  <c r="P49" i="10"/>
  <c r="P54" i="29"/>
  <c r="G55" i="29"/>
  <c r="P47" i="1"/>
  <c r="G48" i="1"/>
  <c r="G79" i="50"/>
  <c r="P78" i="50"/>
  <c r="P48" i="12"/>
  <c r="G49" i="12"/>
  <c r="P63" i="21"/>
  <c r="G64" i="21"/>
  <c r="G50" i="25"/>
  <c r="P49" i="25"/>
  <c r="P55" i="15"/>
  <c r="G56" i="15"/>
  <c r="P58" i="35"/>
  <c r="P64" i="17"/>
  <c r="G65" i="17"/>
  <c r="G76" i="39"/>
  <c r="G77" i="39" s="1"/>
  <c r="G78" i="39" s="1"/>
  <c r="G79" i="39" s="1"/>
  <c r="G80" i="39" s="1"/>
  <c r="G81" i="39" s="1"/>
  <c r="G82" i="39" s="1"/>
  <c r="P69" i="39"/>
  <c r="G129" i="52"/>
  <c r="P128" i="52"/>
  <c r="G55" i="16" l="1"/>
  <c r="P54" i="16"/>
  <c r="G51" i="10"/>
  <c r="P50" i="10"/>
  <c r="P55" i="29"/>
  <c r="G56" i="29"/>
  <c r="P48" i="1"/>
  <c r="G49" i="1"/>
  <c r="G50" i="1" s="1"/>
  <c r="G80" i="50"/>
  <c r="P79" i="50"/>
  <c r="P49" i="12"/>
  <c r="G50" i="12"/>
  <c r="P64" i="21"/>
  <c r="G65" i="21"/>
  <c r="G51" i="25"/>
  <c r="P50" i="25"/>
  <c r="P56" i="15"/>
  <c r="G57" i="15"/>
  <c r="P59" i="35"/>
  <c r="P65" i="17"/>
  <c r="G66" i="17"/>
  <c r="P70" i="39"/>
  <c r="G130" i="52"/>
  <c r="P129" i="52"/>
  <c r="G56" i="16" l="1"/>
  <c r="P55" i="16"/>
  <c r="G52" i="10"/>
  <c r="P51" i="10"/>
  <c r="P56" i="29"/>
  <c r="G57" i="29"/>
  <c r="P50" i="1"/>
  <c r="G51" i="1"/>
  <c r="G81" i="50"/>
  <c r="P80" i="50"/>
  <c r="P50" i="12"/>
  <c r="G51" i="12"/>
  <c r="P65" i="21"/>
  <c r="G66" i="21"/>
  <c r="G52" i="25"/>
  <c r="P51" i="25"/>
  <c r="P57" i="15"/>
  <c r="G58" i="15"/>
  <c r="P60" i="35"/>
  <c r="P66" i="17"/>
  <c r="G67" i="17"/>
  <c r="P71" i="39"/>
  <c r="G131" i="52"/>
  <c r="P130" i="52"/>
  <c r="G57" i="16" l="1"/>
  <c r="P56" i="16"/>
  <c r="G53" i="10"/>
  <c r="P52" i="10"/>
  <c r="P57" i="29"/>
  <c r="G58" i="29"/>
  <c r="P51" i="1"/>
  <c r="G52" i="1"/>
  <c r="G82" i="50"/>
  <c r="P81" i="50"/>
  <c r="P51" i="12"/>
  <c r="G52" i="12"/>
  <c r="P66" i="21"/>
  <c r="G67" i="21"/>
  <c r="G53" i="25"/>
  <c r="P52" i="25"/>
  <c r="P58" i="15"/>
  <c r="G59" i="15"/>
  <c r="P61" i="35"/>
  <c r="P67" i="17"/>
  <c r="G68" i="17"/>
  <c r="P76" i="39"/>
  <c r="G132" i="52"/>
  <c r="P131" i="52"/>
  <c r="P57" i="16" l="1"/>
  <c r="G58" i="16"/>
  <c r="G54" i="10"/>
  <c r="P53" i="10"/>
  <c r="P58" i="29"/>
  <c r="G59" i="29"/>
  <c r="P52" i="1"/>
  <c r="G53" i="1"/>
  <c r="G83" i="50"/>
  <c r="P82" i="50"/>
  <c r="P52" i="12"/>
  <c r="G53" i="12"/>
  <c r="P67" i="21"/>
  <c r="G68" i="21"/>
  <c r="G54" i="25"/>
  <c r="P53" i="25"/>
  <c r="P59" i="15"/>
  <c r="G60" i="15"/>
  <c r="P62" i="35"/>
  <c r="P68" i="17"/>
  <c r="G69" i="17"/>
  <c r="P77" i="39"/>
  <c r="P80" i="39"/>
  <c r="G133" i="52"/>
  <c r="P132" i="52"/>
  <c r="P58" i="16" l="1"/>
  <c r="G59" i="16"/>
  <c r="G55" i="10"/>
  <c r="P54" i="10"/>
  <c r="P59" i="29"/>
  <c r="G60" i="29"/>
  <c r="P53" i="1"/>
  <c r="G54" i="1"/>
  <c r="G84" i="50"/>
  <c r="P83" i="50"/>
  <c r="P53" i="12"/>
  <c r="G54" i="12"/>
  <c r="P68" i="21"/>
  <c r="G69" i="21"/>
  <c r="G55" i="25"/>
  <c r="P54" i="25"/>
  <c r="P60" i="15"/>
  <c r="G61" i="15"/>
  <c r="P63" i="35"/>
  <c r="P69" i="17"/>
  <c r="G70" i="17"/>
  <c r="P79" i="39"/>
  <c r="P81" i="39"/>
  <c r="G134" i="52"/>
  <c r="P133" i="52"/>
  <c r="P59" i="16" l="1"/>
  <c r="G60" i="16"/>
  <c r="G56" i="10"/>
  <c r="P55" i="10"/>
  <c r="P60" i="29"/>
  <c r="G61" i="29"/>
  <c r="P54" i="1"/>
  <c r="G55" i="1"/>
  <c r="G85" i="50"/>
  <c r="P84" i="50"/>
  <c r="P54" i="12"/>
  <c r="G55" i="12"/>
  <c r="P69" i="21"/>
  <c r="G70" i="21"/>
  <c r="G56" i="25"/>
  <c r="P55" i="25"/>
  <c r="P61" i="15"/>
  <c r="G62" i="15"/>
  <c r="P64" i="35"/>
  <c r="P70" i="17"/>
  <c r="G71" i="17"/>
  <c r="P82" i="39"/>
  <c r="G83" i="39"/>
  <c r="G135" i="52"/>
  <c r="P134" i="52"/>
  <c r="P60" i="16" l="1"/>
  <c r="G61" i="16"/>
  <c r="G57" i="10"/>
  <c r="P56" i="10"/>
  <c r="P61" i="29"/>
  <c r="G62" i="29"/>
  <c r="P55" i="1"/>
  <c r="G56" i="1"/>
  <c r="G86" i="50"/>
  <c r="P85" i="50"/>
  <c r="P55" i="12"/>
  <c r="G56" i="12"/>
  <c r="P70" i="21"/>
  <c r="G71" i="21"/>
  <c r="G57" i="25"/>
  <c r="P56" i="25"/>
  <c r="P62" i="15"/>
  <c r="G63" i="15"/>
  <c r="P65" i="35"/>
  <c r="P71" i="17"/>
  <c r="G72" i="17"/>
  <c r="P83" i="39"/>
  <c r="G84" i="39"/>
  <c r="G136" i="52"/>
  <c r="P135" i="52"/>
  <c r="P61" i="16" l="1"/>
  <c r="G62" i="16"/>
  <c r="G58" i="10"/>
  <c r="P57" i="10"/>
  <c r="P62" i="29"/>
  <c r="G63" i="29"/>
  <c r="P56" i="1"/>
  <c r="G57" i="1"/>
  <c r="G87" i="50"/>
  <c r="P86" i="50"/>
  <c r="P56" i="12"/>
  <c r="G57" i="12"/>
  <c r="P71" i="21"/>
  <c r="G72" i="21"/>
  <c r="G58" i="25"/>
  <c r="P57" i="25"/>
  <c r="P63" i="15"/>
  <c r="G64" i="15"/>
  <c r="P67" i="35"/>
  <c r="P72" i="17"/>
  <c r="G73" i="17"/>
  <c r="P84" i="39"/>
  <c r="G85" i="39"/>
  <c r="G137" i="52"/>
  <c r="P136" i="52"/>
  <c r="P62" i="16" l="1"/>
  <c r="G63" i="16"/>
  <c r="G59" i="10"/>
  <c r="P58" i="10"/>
  <c r="P63" i="29"/>
  <c r="G64" i="29"/>
  <c r="P57" i="1"/>
  <c r="G58" i="1"/>
  <c r="G88" i="50"/>
  <c r="P87" i="50"/>
  <c r="P57" i="12"/>
  <c r="G58" i="12"/>
  <c r="P72" i="21"/>
  <c r="G73" i="21"/>
  <c r="G59" i="25"/>
  <c r="P58" i="25"/>
  <c r="P64" i="15"/>
  <c r="G65" i="15"/>
  <c r="P68" i="35"/>
  <c r="P73" i="17"/>
  <c r="G74" i="17"/>
  <c r="P85" i="39"/>
  <c r="G86" i="39"/>
  <c r="G138" i="52"/>
  <c r="P137" i="52"/>
  <c r="P63" i="16" l="1"/>
  <c r="G64" i="16"/>
  <c r="G60" i="10"/>
  <c r="P59" i="10"/>
  <c r="P64" i="29"/>
  <c r="G65" i="29"/>
  <c r="P58" i="1"/>
  <c r="G59" i="1"/>
  <c r="G89" i="50"/>
  <c r="P88" i="50"/>
  <c r="P58" i="12"/>
  <c r="G59" i="12"/>
  <c r="P73" i="21"/>
  <c r="G74" i="21"/>
  <c r="G60" i="25"/>
  <c r="P59" i="25"/>
  <c r="P65" i="15"/>
  <c r="G66" i="15"/>
  <c r="G70" i="35"/>
  <c r="P69" i="35"/>
  <c r="P74" i="17"/>
  <c r="G75" i="17"/>
  <c r="P86" i="39"/>
  <c r="G87" i="39"/>
  <c r="G139" i="52"/>
  <c r="P138" i="52"/>
  <c r="P64" i="16" l="1"/>
  <c r="G65" i="16"/>
  <c r="G61" i="10"/>
  <c r="P60" i="10"/>
  <c r="P65" i="29"/>
  <c r="G66" i="29"/>
  <c r="P59" i="1"/>
  <c r="G60" i="1"/>
  <c r="G90" i="50"/>
  <c r="P89" i="50"/>
  <c r="P59" i="12"/>
  <c r="G60" i="12"/>
  <c r="P74" i="21"/>
  <c r="G75" i="21"/>
  <c r="G61" i="25"/>
  <c r="P60" i="25"/>
  <c r="P66" i="15"/>
  <c r="G67" i="15"/>
  <c r="G71" i="35"/>
  <c r="P70" i="35"/>
  <c r="P75" i="17"/>
  <c r="G76" i="17"/>
  <c r="P87" i="39"/>
  <c r="G88" i="39"/>
  <c r="G140" i="52"/>
  <c r="P139" i="52"/>
  <c r="P65" i="16" l="1"/>
  <c r="G66" i="16"/>
  <c r="G62" i="10"/>
  <c r="P61" i="10"/>
  <c r="P66" i="29"/>
  <c r="G67" i="29"/>
  <c r="P60" i="1"/>
  <c r="G61" i="1"/>
  <c r="G91" i="50"/>
  <c r="P90" i="50"/>
  <c r="P60" i="12"/>
  <c r="G61" i="12"/>
  <c r="P75" i="21"/>
  <c r="G76" i="21"/>
  <c r="G62" i="25"/>
  <c r="P61" i="25"/>
  <c r="P67" i="15"/>
  <c r="G68" i="15"/>
  <c r="G69" i="15" s="1"/>
  <c r="G72" i="35"/>
  <c r="P71" i="35"/>
  <c r="P76" i="17"/>
  <c r="G77" i="17"/>
  <c r="P88" i="39"/>
  <c r="G89" i="39"/>
  <c r="G141" i="52"/>
  <c r="P140" i="52"/>
  <c r="P66" i="16" l="1"/>
  <c r="G67" i="16"/>
  <c r="G63" i="10"/>
  <c r="P62" i="10"/>
  <c r="P67" i="29"/>
  <c r="G68" i="29"/>
  <c r="P61" i="1"/>
  <c r="G62" i="1"/>
  <c r="G92" i="50"/>
  <c r="P91" i="50"/>
  <c r="P61" i="12"/>
  <c r="G62" i="12"/>
  <c r="P76" i="21"/>
  <c r="G77" i="21"/>
  <c r="G63" i="25"/>
  <c r="P62" i="25"/>
  <c r="P69" i="15"/>
  <c r="G70" i="15"/>
  <c r="G73" i="35"/>
  <c r="P72" i="35"/>
  <c r="P77" i="17"/>
  <c r="G78" i="17"/>
  <c r="P89" i="39"/>
  <c r="G90" i="39"/>
  <c r="G142" i="52"/>
  <c r="P141" i="52"/>
  <c r="P67" i="16" l="1"/>
  <c r="G68" i="16"/>
  <c r="G64" i="10"/>
  <c r="P63" i="10"/>
  <c r="P68" i="29"/>
  <c r="G69" i="29"/>
  <c r="P62" i="1"/>
  <c r="G63" i="1"/>
  <c r="G93" i="50"/>
  <c r="P92" i="50"/>
  <c r="P62" i="12"/>
  <c r="G63" i="12"/>
  <c r="P77" i="21"/>
  <c r="G78" i="21"/>
  <c r="G64" i="25"/>
  <c r="P63" i="25"/>
  <c r="P70" i="15"/>
  <c r="G71" i="15"/>
  <c r="G74" i="35"/>
  <c r="P73" i="35"/>
  <c r="P78" i="17"/>
  <c r="G79" i="17"/>
  <c r="P90" i="39"/>
  <c r="G91" i="39"/>
  <c r="G143" i="52"/>
  <c r="P142" i="52"/>
  <c r="P68" i="16" l="1"/>
  <c r="G69" i="16"/>
  <c r="G65" i="10"/>
  <c r="P64" i="10"/>
  <c r="P69" i="29"/>
  <c r="G70" i="29"/>
  <c r="P63" i="1"/>
  <c r="G64" i="1"/>
  <c r="G94" i="50"/>
  <c r="P93" i="50"/>
  <c r="P63" i="12"/>
  <c r="G64" i="12"/>
  <c r="P78" i="21"/>
  <c r="G79" i="21"/>
  <c r="G65" i="25"/>
  <c r="P64" i="25"/>
  <c r="P71" i="15"/>
  <c r="G72" i="15"/>
  <c r="G75" i="35"/>
  <c r="P74" i="35"/>
  <c r="P79" i="17"/>
  <c r="G80" i="17"/>
  <c r="P91" i="39"/>
  <c r="G92" i="39"/>
  <c r="G144" i="52"/>
  <c r="P143" i="52"/>
  <c r="P69" i="16" l="1"/>
  <c r="G70" i="16"/>
  <c r="G66" i="10"/>
  <c r="P65" i="10"/>
  <c r="P70" i="29"/>
  <c r="G71" i="29"/>
  <c r="P64" i="1"/>
  <c r="G65" i="1"/>
  <c r="G95" i="50"/>
  <c r="P94" i="50"/>
  <c r="P64" i="12"/>
  <c r="G65" i="12"/>
  <c r="P79" i="21"/>
  <c r="G80" i="21"/>
  <c r="P65" i="25"/>
  <c r="G66" i="25"/>
  <c r="P72" i="15"/>
  <c r="G73" i="15"/>
  <c r="G76" i="35"/>
  <c r="P75" i="35"/>
  <c r="P80" i="17"/>
  <c r="G81" i="17"/>
  <c r="P92" i="39"/>
  <c r="G93" i="39"/>
  <c r="G145" i="52"/>
  <c r="P144" i="52"/>
  <c r="P70" i="16" l="1"/>
  <c r="G71" i="16"/>
  <c r="G67" i="10"/>
  <c r="P66" i="10"/>
  <c r="P71" i="29"/>
  <c r="G72" i="29"/>
  <c r="P65" i="1"/>
  <c r="G66" i="1"/>
  <c r="G96" i="50"/>
  <c r="P95" i="50"/>
  <c r="P65" i="12"/>
  <c r="G66" i="12"/>
  <c r="P80" i="21"/>
  <c r="G81" i="21"/>
  <c r="P66" i="25"/>
  <c r="G67" i="25"/>
  <c r="P73" i="15"/>
  <c r="G74" i="15"/>
  <c r="G77" i="35"/>
  <c r="P76" i="35"/>
  <c r="P81" i="17"/>
  <c r="G82" i="17"/>
  <c r="P93" i="39"/>
  <c r="G94" i="39"/>
  <c r="G146" i="52"/>
  <c r="P145" i="52"/>
  <c r="P71" i="16" l="1"/>
  <c r="G72" i="16"/>
  <c r="G68" i="10"/>
  <c r="P67" i="10"/>
  <c r="P72" i="29"/>
  <c r="G73" i="29"/>
  <c r="P66" i="1"/>
  <c r="G67" i="1"/>
  <c r="G97" i="50"/>
  <c r="P96" i="50"/>
  <c r="P66" i="12"/>
  <c r="G67" i="12"/>
  <c r="P81" i="21"/>
  <c r="G82" i="21"/>
  <c r="P67" i="25"/>
  <c r="G68" i="25"/>
  <c r="P74" i="15"/>
  <c r="G75" i="15"/>
  <c r="G78" i="35"/>
  <c r="P77" i="35"/>
  <c r="P82" i="17"/>
  <c r="G83" i="17"/>
  <c r="P94" i="39"/>
  <c r="G95" i="39"/>
  <c r="G147" i="52"/>
  <c r="P146" i="52"/>
  <c r="P72" i="16" l="1"/>
  <c r="G73" i="16"/>
  <c r="G69" i="10"/>
  <c r="P68" i="10"/>
  <c r="P73" i="29"/>
  <c r="G74" i="29"/>
  <c r="P67" i="1"/>
  <c r="G68" i="1"/>
  <c r="G98" i="50"/>
  <c r="P97" i="50"/>
  <c r="P67" i="12"/>
  <c r="G68" i="12"/>
  <c r="P82" i="21"/>
  <c r="G83" i="21"/>
  <c r="P68" i="25"/>
  <c r="G69" i="25"/>
  <c r="P75" i="15"/>
  <c r="G76" i="15"/>
  <c r="G79" i="35"/>
  <c r="P78" i="35"/>
  <c r="P83" i="17"/>
  <c r="G84" i="17"/>
  <c r="P95" i="39"/>
  <c r="G96" i="39"/>
  <c r="G148" i="52"/>
  <c r="P147" i="52"/>
  <c r="P73" i="16" l="1"/>
  <c r="G74" i="16"/>
  <c r="G70" i="10"/>
  <c r="P69" i="10"/>
  <c r="P74" i="29"/>
  <c r="G75" i="29"/>
  <c r="P68" i="1"/>
  <c r="G69" i="1"/>
  <c r="G99" i="50"/>
  <c r="P98" i="50"/>
  <c r="P68" i="12"/>
  <c r="G69" i="12"/>
  <c r="P83" i="21"/>
  <c r="G84" i="21"/>
  <c r="P69" i="25"/>
  <c r="G70" i="25"/>
  <c r="P76" i="15"/>
  <c r="G77" i="15"/>
  <c r="G80" i="35"/>
  <c r="P79" i="35"/>
  <c r="P84" i="17"/>
  <c r="G85" i="17"/>
  <c r="P96" i="39"/>
  <c r="G97" i="39"/>
  <c r="G149" i="52"/>
  <c r="P148" i="52"/>
  <c r="P74" i="16" l="1"/>
  <c r="G75" i="16"/>
  <c r="G71" i="10"/>
  <c r="P70" i="10"/>
  <c r="P75" i="29"/>
  <c r="G76" i="29"/>
  <c r="P69" i="1"/>
  <c r="G70" i="1"/>
  <c r="G71" i="1" s="1"/>
  <c r="G100" i="50"/>
  <c r="P99" i="50"/>
  <c r="P69" i="12"/>
  <c r="G70" i="12"/>
  <c r="P84" i="21"/>
  <c r="G85" i="21"/>
  <c r="P70" i="25"/>
  <c r="G71" i="25"/>
  <c r="P77" i="15"/>
  <c r="G78" i="15"/>
  <c r="G81" i="35"/>
  <c r="P80" i="35"/>
  <c r="P85" i="17"/>
  <c r="G86" i="17"/>
  <c r="P97" i="39"/>
  <c r="G98" i="39"/>
  <c r="G150" i="52"/>
  <c r="P149" i="52"/>
  <c r="P75" i="16" l="1"/>
  <c r="G76" i="16"/>
  <c r="G72" i="10"/>
  <c r="P71" i="10"/>
  <c r="P76" i="29"/>
  <c r="G77" i="29"/>
  <c r="P71" i="1"/>
  <c r="G72" i="1"/>
  <c r="G101" i="50"/>
  <c r="P100" i="50"/>
  <c r="P70" i="12"/>
  <c r="G71" i="12"/>
  <c r="P85" i="21"/>
  <c r="G86" i="21"/>
  <c r="P71" i="25"/>
  <c r="G72" i="25"/>
  <c r="P78" i="15"/>
  <c r="G79" i="15"/>
  <c r="G82" i="35"/>
  <c r="P81" i="35"/>
  <c r="P86" i="17"/>
  <c r="G87" i="17"/>
  <c r="P98" i="39"/>
  <c r="G99" i="39"/>
  <c r="G151" i="52"/>
  <c r="P150" i="52"/>
  <c r="P76" i="16" l="1"/>
  <c r="G77" i="16"/>
  <c r="P72" i="10"/>
  <c r="G73" i="10"/>
  <c r="P77" i="29"/>
  <c r="G78" i="29"/>
  <c r="P72" i="1"/>
  <c r="G73" i="1"/>
  <c r="G102" i="50"/>
  <c r="P101" i="50"/>
  <c r="P71" i="12"/>
  <c r="G72" i="12"/>
  <c r="P86" i="21"/>
  <c r="G87" i="21"/>
  <c r="P72" i="25"/>
  <c r="G73" i="25"/>
  <c r="P79" i="15"/>
  <c r="G80" i="15"/>
  <c r="G83" i="35"/>
  <c r="P82" i="35"/>
  <c r="P87" i="17"/>
  <c r="G88" i="17"/>
  <c r="P99" i="39"/>
  <c r="G100" i="39"/>
  <c r="G152" i="52"/>
  <c r="P151" i="52"/>
  <c r="P77" i="16" l="1"/>
  <c r="G78" i="16"/>
  <c r="P73" i="10"/>
  <c r="G74" i="10"/>
  <c r="P78" i="29"/>
  <c r="G79" i="29"/>
  <c r="P73" i="1"/>
  <c r="G74" i="1"/>
  <c r="G103" i="50"/>
  <c r="P102" i="50"/>
  <c r="P72" i="12"/>
  <c r="G73" i="12"/>
  <c r="P87" i="21"/>
  <c r="G88" i="21"/>
  <c r="P73" i="25"/>
  <c r="G74" i="25"/>
  <c r="P80" i="15"/>
  <c r="G81" i="15"/>
  <c r="G84" i="35"/>
  <c r="P83" i="35"/>
  <c r="P88" i="17"/>
  <c r="G89" i="17"/>
  <c r="P100" i="39"/>
  <c r="G101" i="39"/>
  <c r="G153" i="52"/>
  <c r="P152" i="52"/>
  <c r="P78" i="16" l="1"/>
  <c r="G79" i="16"/>
  <c r="P74" i="10"/>
  <c r="G75" i="10"/>
  <c r="P79" i="29"/>
  <c r="G80" i="29"/>
  <c r="P74" i="1"/>
  <c r="G75" i="1"/>
  <c r="G104" i="50"/>
  <c r="P103" i="50"/>
  <c r="P73" i="12"/>
  <c r="G74" i="12"/>
  <c r="P88" i="21"/>
  <c r="G89" i="21"/>
  <c r="P74" i="25"/>
  <c r="G75" i="25"/>
  <c r="P81" i="15"/>
  <c r="G82" i="15"/>
  <c r="G85" i="35"/>
  <c r="P84" i="35"/>
  <c r="P89" i="17"/>
  <c r="G90" i="17"/>
  <c r="P101" i="39"/>
  <c r="G102" i="39"/>
  <c r="G154" i="52"/>
  <c r="P153" i="52"/>
  <c r="P79" i="16" l="1"/>
  <c r="G80" i="16"/>
  <c r="P75" i="10"/>
  <c r="G76" i="10"/>
  <c r="P80" i="29"/>
  <c r="G81" i="29"/>
  <c r="P75" i="1"/>
  <c r="G76" i="1"/>
  <c r="G105" i="50"/>
  <c r="P104" i="50"/>
  <c r="P74" i="12"/>
  <c r="G75" i="12"/>
  <c r="P89" i="21"/>
  <c r="G90" i="21"/>
  <c r="P75" i="25"/>
  <c r="G76" i="25"/>
  <c r="P82" i="15"/>
  <c r="G83" i="15"/>
  <c r="G86" i="35"/>
  <c r="P85" i="35"/>
  <c r="P90" i="17"/>
  <c r="G91" i="17"/>
  <c r="P102" i="39"/>
  <c r="G103" i="39"/>
  <c r="G155" i="52"/>
  <c r="P154" i="52"/>
  <c r="P80" i="16" l="1"/>
  <c r="G81" i="16"/>
  <c r="P76" i="10"/>
  <c r="G77" i="10"/>
  <c r="P81" i="29"/>
  <c r="G82" i="29"/>
  <c r="P76" i="1"/>
  <c r="G77" i="1"/>
  <c r="G106" i="50"/>
  <c r="P105" i="50"/>
  <c r="P75" i="12"/>
  <c r="G76" i="12"/>
  <c r="P90" i="21"/>
  <c r="G91" i="21"/>
  <c r="P76" i="25"/>
  <c r="G77" i="25"/>
  <c r="P83" i="15"/>
  <c r="G84" i="15"/>
  <c r="G87" i="35"/>
  <c r="P86" i="35"/>
  <c r="P91" i="17"/>
  <c r="G92" i="17"/>
  <c r="P103" i="39"/>
  <c r="G104" i="39"/>
  <c r="G156" i="52"/>
  <c r="P155" i="52"/>
  <c r="P81" i="16" l="1"/>
  <c r="G82" i="16"/>
  <c r="P77" i="10"/>
  <c r="G78" i="10"/>
  <c r="P82" i="29"/>
  <c r="G83" i="29"/>
  <c r="P77" i="1"/>
  <c r="G78" i="1"/>
  <c r="G107" i="50"/>
  <c r="P106" i="50"/>
  <c r="P76" i="12"/>
  <c r="G77" i="12"/>
  <c r="P91" i="21"/>
  <c r="G92" i="21"/>
  <c r="P77" i="25"/>
  <c r="G78" i="25"/>
  <c r="P84" i="15"/>
  <c r="G85" i="15"/>
  <c r="G88" i="35"/>
  <c r="P87" i="35"/>
  <c r="P92" i="17"/>
  <c r="G93" i="17"/>
  <c r="P104" i="39"/>
  <c r="G105" i="39"/>
  <c r="G157" i="52"/>
  <c r="P156" i="52"/>
  <c r="P82" i="16" l="1"/>
  <c r="G83" i="16"/>
  <c r="P78" i="10"/>
  <c r="G79" i="10"/>
  <c r="P83" i="29"/>
  <c r="G84" i="29"/>
  <c r="P78" i="1"/>
  <c r="G79" i="1"/>
  <c r="G108" i="50"/>
  <c r="P107" i="50"/>
  <c r="P77" i="12"/>
  <c r="G78" i="12"/>
  <c r="P92" i="21"/>
  <c r="G93" i="21"/>
  <c r="P78" i="25"/>
  <c r="G79" i="25"/>
  <c r="P85" i="15"/>
  <c r="G86" i="15"/>
  <c r="G89" i="35"/>
  <c r="P88" i="35"/>
  <c r="P93" i="17"/>
  <c r="G94" i="17"/>
  <c r="P105" i="39"/>
  <c r="G106" i="39"/>
  <c r="G158" i="52"/>
  <c r="P157" i="52"/>
  <c r="P83" i="16" l="1"/>
  <c r="G84" i="16"/>
  <c r="P79" i="10"/>
  <c r="G80" i="10"/>
  <c r="P84" i="29"/>
  <c r="G85" i="29"/>
  <c r="P79" i="1"/>
  <c r="G80" i="1"/>
  <c r="G109" i="50"/>
  <c r="P108" i="50"/>
  <c r="P78" i="12"/>
  <c r="G79" i="12"/>
  <c r="P93" i="21"/>
  <c r="G94" i="21"/>
  <c r="P79" i="25"/>
  <c r="G80" i="25"/>
  <c r="P86" i="15"/>
  <c r="G87" i="15"/>
  <c r="G90" i="35"/>
  <c r="P89" i="35"/>
  <c r="P94" i="17"/>
  <c r="G95" i="17"/>
  <c r="P106" i="39"/>
  <c r="G107" i="39"/>
  <c r="G159" i="52"/>
  <c r="P158" i="52"/>
  <c r="P84" i="16" l="1"/>
  <c r="G85" i="16"/>
  <c r="P80" i="10"/>
  <c r="G81" i="10"/>
  <c r="P85" i="29"/>
  <c r="G86" i="29"/>
  <c r="P80" i="1"/>
  <c r="G81" i="1"/>
  <c r="G110" i="50"/>
  <c r="P109" i="50"/>
  <c r="P79" i="12"/>
  <c r="G80" i="12"/>
  <c r="P94" i="21"/>
  <c r="G95" i="21"/>
  <c r="P80" i="25"/>
  <c r="G81" i="25"/>
  <c r="P87" i="15"/>
  <c r="G88" i="15"/>
  <c r="G91" i="35"/>
  <c r="P90" i="35"/>
  <c r="P95" i="17"/>
  <c r="G96" i="17"/>
  <c r="P107" i="39"/>
  <c r="G108" i="39"/>
  <c r="G160" i="52"/>
  <c r="P159" i="52"/>
  <c r="P85" i="16" l="1"/>
  <c r="G86" i="16"/>
  <c r="P81" i="10"/>
  <c r="G82" i="10"/>
  <c r="P86" i="29"/>
  <c r="G87" i="29"/>
  <c r="P81" i="1"/>
  <c r="G82" i="1"/>
  <c r="G111" i="50"/>
  <c r="P110" i="50"/>
  <c r="P80" i="12"/>
  <c r="G81" i="12"/>
  <c r="P95" i="21"/>
  <c r="G96" i="21"/>
  <c r="P81" i="25"/>
  <c r="G82" i="25"/>
  <c r="P88" i="15"/>
  <c r="G89" i="15"/>
  <c r="G92" i="35"/>
  <c r="P91" i="35"/>
  <c r="P96" i="17"/>
  <c r="G97" i="17"/>
  <c r="P108" i="39"/>
  <c r="G109" i="39"/>
  <c r="G161" i="52"/>
  <c r="P160" i="52"/>
  <c r="P86" i="16" l="1"/>
  <c r="G87" i="16"/>
  <c r="P82" i="10"/>
  <c r="G83" i="10"/>
  <c r="P87" i="29"/>
  <c r="G88" i="29"/>
  <c r="P82" i="1"/>
  <c r="G83" i="1"/>
  <c r="G112" i="50"/>
  <c r="P111" i="50"/>
  <c r="P81" i="12"/>
  <c r="G82" i="12"/>
  <c r="P96" i="21"/>
  <c r="G97" i="21"/>
  <c r="P82" i="25"/>
  <c r="G83" i="25"/>
  <c r="P89" i="15"/>
  <c r="G90" i="15"/>
  <c r="G93" i="35"/>
  <c r="P92" i="35"/>
  <c r="P97" i="17"/>
  <c r="G98" i="17"/>
  <c r="P109" i="39"/>
  <c r="G110" i="39"/>
  <c r="G162" i="52"/>
  <c r="P161" i="52"/>
  <c r="P87" i="16" l="1"/>
  <c r="G88" i="16"/>
  <c r="P83" i="10"/>
  <c r="G84" i="10"/>
  <c r="P88" i="29"/>
  <c r="G89" i="29"/>
  <c r="P83" i="1"/>
  <c r="G84" i="1"/>
  <c r="G113" i="50"/>
  <c r="P112" i="50"/>
  <c r="P82" i="12"/>
  <c r="G83" i="12"/>
  <c r="P97" i="21"/>
  <c r="G98" i="21"/>
  <c r="P83" i="25"/>
  <c r="G84" i="25"/>
  <c r="P90" i="15"/>
  <c r="G91" i="15"/>
  <c r="G94" i="35"/>
  <c r="P93" i="35"/>
  <c r="P98" i="17"/>
  <c r="G99" i="17"/>
  <c r="P110" i="39"/>
  <c r="G111" i="39"/>
  <c r="G163" i="52"/>
  <c r="P162" i="52"/>
  <c r="P88" i="16" l="1"/>
  <c r="G89" i="16"/>
  <c r="P84" i="10"/>
  <c r="G85" i="10"/>
  <c r="P89" i="29"/>
  <c r="G90" i="29"/>
  <c r="P84" i="1"/>
  <c r="G85" i="1"/>
  <c r="G114" i="50"/>
  <c r="P113" i="50"/>
  <c r="P83" i="12"/>
  <c r="G84" i="12"/>
  <c r="P98" i="21"/>
  <c r="G99" i="21"/>
  <c r="P84" i="25"/>
  <c r="G85" i="25"/>
  <c r="P91" i="15"/>
  <c r="G92" i="15"/>
  <c r="G95" i="35"/>
  <c r="P94" i="35"/>
  <c r="P99" i="17"/>
  <c r="G100" i="17"/>
  <c r="P111" i="39"/>
  <c r="G112" i="39"/>
  <c r="G164" i="52"/>
  <c r="P163" i="52"/>
  <c r="P89" i="16" l="1"/>
  <c r="G90" i="16"/>
  <c r="P85" i="10"/>
  <c r="G86" i="10"/>
  <c r="P90" i="29"/>
  <c r="G91" i="29"/>
  <c r="P85" i="1"/>
  <c r="G86" i="1"/>
  <c r="G115" i="50"/>
  <c r="P114" i="50"/>
  <c r="P84" i="12"/>
  <c r="G85" i="12"/>
  <c r="P99" i="21"/>
  <c r="G100" i="21"/>
  <c r="P85" i="25"/>
  <c r="G86" i="25"/>
  <c r="P92" i="15"/>
  <c r="G93" i="15"/>
  <c r="G96" i="35"/>
  <c r="P95" i="35"/>
  <c r="P100" i="17"/>
  <c r="G101" i="17"/>
  <c r="P112" i="39"/>
  <c r="G113" i="39"/>
  <c r="G165" i="52"/>
  <c r="P164" i="52"/>
  <c r="P90" i="16" l="1"/>
  <c r="G91" i="16"/>
  <c r="P86" i="10"/>
  <c r="G87" i="10"/>
  <c r="P91" i="29"/>
  <c r="G92" i="29"/>
  <c r="P86" i="1"/>
  <c r="G87" i="1"/>
  <c r="G116" i="50"/>
  <c r="P115" i="50"/>
  <c r="P85" i="12"/>
  <c r="G86" i="12"/>
  <c r="P100" i="21"/>
  <c r="G101" i="21"/>
  <c r="P86" i="25"/>
  <c r="G87" i="25"/>
  <c r="P93" i="15"/>
  <c r="G94" i="15"/>
  <c r="G97" i="35"/>
  <c r="P96" i="35"/>
  <c r="P101" i="17"/>
  <c r="G102" i="17"/>
  <c r="P113" i="39"/>
  <c r="G114" i="39"/>
  <c r="G166" i="52"/>
  <c r="P165" i="52"/>
  <c r="P91" i="16" l="1"/>
  <c r="G92" i="16"/>
  <c r="P87" i="10"/>
  <c r="G88" i="10"/>
  <c r="P92" i="29"/>
  <c r="G93" i="29"/>
  <c r="P87" i="1"/>
  <c r="G88" i="1"/>
  <c r="G117" i="50"/>
  <c r="P116" i="50"/>
  <c r="P86" i="12"/>
  <c r="G87" i="12"/>
  <c r="P101" i="21"/>
  <c r="G102" i="21"/>
  <c r="P87" i="25"/>
  <c r="G88" i="25"/>
  <c r="P94" i="15"/>
  <c r="G95" i="15"/>
  <c r="G98" i="35"/>
  <c r="P97" i="35"/>
  <c r="P102" i="17"/>
  <c r="G103" i="17"/>
  <c r="P114" i="39"/>
  <c r="G115" i="39"/>
  <c r="G167" i="52"/>
  <c r="P166" i="52"/>
  <c r="P92" i="16" l="1"/>
  <c r="G93" i="16"/>
  <c r="P88" i="10"/>
  <c r="G89" i="10"/>
  <c r="P93" i="29"/>
  <c r="G94" i="29"/>
  <c r="P88" i="1"/>
  <c r="G89" i="1"/>
  <c r="G118" i="50"/>
  <c r="P117" i="50"/>
  <c r="P87" i="12"/>
  <c r="G88" i="12"/>
  <c r="P102" i="21"/>
  <c r="G103" i="21"/>
  <c r="P88" i="25"/>
  <c r="G89" i="25"/>
  <c r="P95" i="15"/>
  <c r="G96" i="15"/>
  <c r="G99" i="35"/>
  <c r="P98" i="35"/>
  <c r="P103" i="17"/>
  <c r="G104" i="17"/>
  <c r="P115" i="39"/>
  <c r="G116" i="39"/>
  <c r="G168" i="52"/>
  <c r="P167" i="52"/>
  <c r="P93" i="16" l="1"/>
  <c r="G94" i="16"/>
  <c r="P89" i="10"/>
  <c r="G90" i="10"/>
  <c r="P94" i="29"/>
  <c r="G95" i="29"/>
  <c r="P89" i="1"/>
  <c r="G90" i="1"/>
  <c r="G119" i="50"/>
  <c r="P118" i="50"/>
  <c r="P88" i="12"/>
  <c r="G89" i="12"/>
  <c r="P103" i="21"/>
  <c r="G104" i="21"/>
  <c r="P89" i="25"/>
  <c r="G90" i="25"/>
  <c r="P96" i="15"/>
  <c r="G97" i="15"/>
  <c r="G100" i="35"/>
  <c r="P99" i="35"/>
  <c r="P104" i="17"/>
  <c r="G105" i="17"/>
  <c r="P116" i="39"/>
  <c r="G117" i="39"/>
  <c r="G169" i="52"/>
  <c r="P168" i="52"/>
  <c r="P94" i="16" l="1"/>
  <c r="G95" i="16"/>
  <c r="P90" i="10"/>
  <c r="G91" i="10"/>
  <c r="P95" i="29"/>
  <c r="G96" i="29"/>
  <c r="P90" i="1"/>
  <c r="G91" i="1"/>
  <c r="G120" i="50"/>
  <c r="P119" i="50"/>
  <c r="P89" i="12"/>
  <c r="G90" i="12"/>
  <c r="P104" i="21"/>
  <c r="G105" i="21"/>
  <c r="P90" i="25"/>
  <c r="G91" i="25"/>
  <c r="P97" i="15"/>
  <c r="G98" i="15"/>
  <c r="G101" i="35"/>
  <c r="P100" i="35"/>
  <c r="P105" i="17"/>
  <c r="G106" i="17"/>
  <c r="P117" i="39"/>
  <c r="G118" i="39"/>
  <c r="G170" i="52"/>
  <c r="P169" i="52"/>
  <c r="P95" i="16" l="1"/>
  <c r="G96" i="16"/>
  <c r="P91" i="10"/>
  <c r="G92" i="10"/>
  <c r="P96" i="29"/>
  <c r="G97" i="29"/>
  <c r="P91" i="1"/>
  <c r="G92" i="1"/>
  <c r="G121" i="50"/>
  <c r="P120" i="50"/>
  <c r="P90" i="12"/>
  <c r="G91" i="12"/>
  <c r="P105" i="21"/>
  <c r="G106" i="21"/>
  <c r="P91" i="25"/>
  <c r="G92" i="25"/>
  <c r="P98" i="15"/>
  <c r="G99" i="15"/>
  <c r="G102" i="35"/>
  <c r="P101" i="35"/>
  <c r="P106" i="17"/>
  <c r="G107" i="17"/>
  <c r="P118" i="39"/>
  <c r="G119" i="39"/>
  <c r="G171" i="52"/>
  <c r="P170" i="52"/>
  <c r="P96" i="16" l="1"/>
  <c r="G97" i="16"/>
  <c r="P92" i="10"/>
  <c r="G93" i="10"/>
  <c r="P97" i="29"/>
  <c r="G98" i="29"/>
  <c r="P92" i="1"/>
  <c r="G93" i="1"/>
  <c r="G122" i="50"/>
  <c r="P121" i="50"/>
  <c r="P91" i="12"/>
  <c r="G92" i="12"/>
  <c r="P106" i="21"/>
  <c r="G107" i="21"/>
  <c r="P92" i="25"/>
  <c r="G93" i="25"/>
  <c r="P99" i="15"/>
  <c r="G100" i="15"/>
  <c r="G103" i="35"/>
  <c r="P102" i="35"/>
  <c r="P107" i="17"/>
  <c r="G108" i="17"/>
  <c r="P119" i="39"/>
  <c r="G120" i="39"/>
  <c r="G172" i="52"/>
  <c r="P171" i="52"/>
  <c r="P97" i="16" l="1"/>
  <c r="G98" i="16"/>
  <c r="P93" i="10"/>
  <c r="G94" i="10"/>
  <c r="P98" i="29"/>
  <c r="G99" i="29"/>
  <c r="P93" i="1"/>
  <c r="G94" i="1"/>
  <c r="G123" i="50"/>
  <c r="P122" i="50"/>
  <c r="P92" i="12"/>
  <c r="G93" i="12"/>
  <c r="P107" i="21"/>
  <c r="G108" i="21"/>
  <c r="P93" i="25"/>
  <c r="G94" i="25"/>
  <c r="P100" i="15"/>
  <c r="G101" i="15"/>
  <c r="G104" i="35"/>
  <c r="P103" i="35"/>
  <c r="P108" i="17"/>
  <c r="G109" i="17"/>
  <c r="P120" i="39"/>
  <c r="G121" i="39"/>
  <c r="G173" i="52"/>
  <c r="P172" i="52"/>
  <c r="P98" i="16" l="1"/>
  <c r="G99" i="16"/>
  <c r="P94" i="10"/>
  <c r="G95" i="10"/>
  <c r="P99" i="29"/>
  <c r="G100" i="29"/>
  <c r="P94" i="1"/>
  <c r="G95" i="1"/>
  <c r="G124" i="50"/>
  <c r="P123" i="50"/>
  <c r="P93" i="12"/>
  <c r="G94" i="12"/>
  <c r="P108" i="21"/>
  <c r="G109" i="21"/>
  <c r="P94" i="25"/>
  <c r="G95" i="25"/>
  <c r="P101" i="15"/>
  <c r="G102" i="15"/>
  <c r="G105" i="35"/>
  <c r="P104" i="35"/>
  <c r="P109" i="17"/>
  <c r="G110" i="17"/>
  <c r="P121" i="39"/>
  <c r="G122" i="39"/>
  <c r="G174" i="52"/>
  <c r="P173" i="52"/>
  <c r="P99" i="16" l="1"/>
  <c r="G100" i="16"/>
  <c r="P95" i="10"/>
  <c r="G96" i="10"/>
  <c r="P100" i="29"/>
  <c r="G101" i="29"/>
  <c r="P95" i="1"/>
  <c r="G96" i="1"/>
  <c r="G125" i="50"/>
  <c r="P124" i="50"/>
  <c r="P94" i="12"/>
  <c r="G95" i="12"/>
  <c r="P109" i="21"/>
  <c r="G110" i="21"/>
  <c r="P95" i="25"/>
  <c r="G96" i="25"/>
  <c r="P102" i="15"/>
  <c r="G103" i="15"/>
  <c r="G106" i="35"/>
  <c r="P105" i="35"/>
  <c r="P110" i="17"/>
  <c r="G111" i="17"/>
  <c r="P122" i="39"/>
  <c r="G123" i="39"/>
  <c r="G175" i="52"/>
  <c r="P174" i="52"/>
  <c r="P100" i="16" l="1"/>
  <c r="G101" i="16"/>
  <c r="P96" i="10"/>
  <c r="G97" i="10"/>
  <c r="P101" i="29"/>
  <c r="G102" i="29"/>
  <c r="P96" i="1"/>
  <c r="G97" i="1"/>
  <c r="G126" i="50"/>
  <c r="P125" i="50"/>
  <c r="P95" i="12"/>
  <c r="G96" i="12"/>
  <c r="P110" i="21"/>
  <c r="G111" i="21"/>
  <c r="P96" i="25"/>
  <c r="G97" i="25"/>
  <c r="P103" i="15"/>
  <c r="G104" i="15"/>
  <c r="G107" i="35"/>
  <c r="P106" i="35"/>
  <c r="P111" i="17"/>
  <c r="G112" i="17"/>
  <c r="P123" i="39"/>
  <c r="G124" i="39"/>
  <c r="G176" i="52"/>
  <c r="P175" i="52"/>
  <c r="D9" i="32" l="1"/>
  <c r="G9" i="32" s="1"/>
  <c r="P101" i="16"/>
  <c r="G102" i="16"/>
  <c r="G103" i="16" s="1"/>
  <c r="P97" i="10"/>
  <c r="G98" i="10"/>
  <c r="P102" i="29"/>
  <c r="G103" i="29"/>
  <c r="P97" i="1"/>
  <c r="G98" i="1"/>
  <c r="G127" i="50"/>
  <c r="P126" i="50"/>
  <c r="P96" i="12"/>
  <c r="G97" i="12"/>
  <c r="P111" i="21"/>
  <c r="G112" i="21"/>
  <c r="P97" i="25"/>
  <c r="G98" i="25"/>
  <c r="P104" i="15"/>
  <c r="G105" i="15"/>
  <c r="G108" i="35"/>
  <c r="P107" i="35"/>
  <c r="P112" i="17"/>
  <c r="G113" i="17"/>
  <c r="P124" i="39"/>
  <c r="G125" i="39"/>
  <c r="G177" i="52"/>
  <c r="P176" i="52"/>
  <c r="P103" i="16" l="1"/>
  <c r="G104" i="16"/>
  <c r="P98" i="10"/>
  <c r="G99" i="10"/>
  <c r="P103" i="29"/>
  <c r="G104" i="29"/>
  <c r="P98" i="1"/>
  <c r="G99" i="1"/>
  <c r="G128" i="50"/>
  <c r="P127" i="50"/>
  <c r="P97" i="12"/>
  <c r="G98" i="12"/>
  <c r="P112" i="21"/>
  <c r="G113" i="21"/>
  <c r="P98" i="25"/>
  <c r="G99" i="25"/>
  <c r="P105" i="15"/>
  <c r="G106" i="15"/>
  <c r="G109" i="35"/>
  <c r="P108" i="35"/>
  <c r="P113" i="17"/>
  <c r="G114" i="17"/>
  <c r="P125" i="39"/>
  <c r="G126" i="39"/>
  <c r="G178" i="52"/>
  <c r="P177" i="52"/>
  <c r="P104" i="16" l="1"/>
  <c r="G105" i="16"/>
  <c r="P99" i="10"/>
  <c r="G100" i="10"/>
  <c r="P104" i="29"/>
  <c r="G105" i="29"/>
  <c r="P99" i="1"/>
  <c r="G100" i="1"/>
  <c r="G129" i="50"/>
  <c r="P128" i="50"/>
  <c r="P98" i="12"/>
  <c r="G99" i="12"/>
  <c r="P113" i="21"/>
  <c r="G114" i="21"/>
  <c r="P99" i="25"/>
  <c r="G100" i="25"/>
  <c r="P106" i="15"/>
  <c r="G107" i="15"/>
  <c r="G110" i="35"/>
  <c r="P109" i="35"/>
  <c r="P114" i="17"/>
  <c r="G115" i="17"/>
  <c r="P126" i="39"/>
  <c r="G127" i="39"/>
  <c r="G179" i="52"/>
  <c r="P178" i="52"/>
  <c r="P105" i="16" l="1"/>
  <c r="G106" i="16"/>
  <c r="P100" i="10"/>
  <c r="G101" i="10"/>
  <c r="P105" i="29"/>
  <c r="G106" i="29"/>
  <c r="P100" i="1"/>
  <c r="G101" i="1"/>
  <c r="G130" i="50"/>
  <c r="P129" i="50"/>
  <c r="P99" i="12"/>
  <c r="G100" i="12"/>
  <c r="P114" i="21"/>
  <c r="G115" i="21"/>
  <c r="P100" i="25"/>
  <c r="G101" i="25"/>
  <c r="P107" i="15"/>
  <c r="G108" i="15"/>
  <c r="G111" i="35"/>
  <c r="P110" i="35"/>
  <c r="P115" i="17"/>
  <c r="G116" i="17"/>
  <c r="P127" i="39"/>
  <c r="G128" i="39"/>
  <c r="G180" i="52"/>
  <c r="P179" i="52"/>
  <c r="P106" i="16" l="1"/>
  <c r="G107" i="16"/>
  <c r="P101" i="10"/>
  <c r="G102" i="10"/>
  <c r="P106" i="29"/>
  <c r="G107" i="29"/>
  <c r="P101" i="1"/>
  <c r="G102" i="1"/>
  <c r="G131" i="50"/>
  <c r="P130" i="50"/>
  <c r="P100" i="12"/>
  <c r="G101" i="12"/>
  <c r="P115" i="21"/>
  <c r="G116" i="21"/>
  <c r="P101" i="25"/>
  <c r="G102" i="25"/>
  <c r="P108" i="15"/>
  <c r="G109" i="15"/>
  <c r="G112" i="35"/>
  <c r="P111" i="35"/>
  <c r="P116" i="17"/>
  <c r="G117" i="17"/>
  <c r="P128" i="39"/>
  <c r="G129" i="39"/>
  <c r="G181" i="52"/>
  <c r="P180" i="52"/>
  <c r="P107" i="16" l="1"/>
  <c r="G108" i="16"/>
  <c r="P102" i="10"/>
  <c r="G103" i="10"/>
  <c r="P107" i="29"/>
  <c r="G108" i="29"/>
  <c r="P102" i="1"/>
  <c r="G103" i="1"/>
  <c r="G132" i="50"/>
  <c r="P131" i="50"/>
  <c r="P101" i="12"/>
  <c r="G102" i="12"/>
  <c r="P116" i="21"/>
  <c r="G117" i="21"/>
  <c r="P102" i="25"/>
  <c r="G103" i="25"/>
  <c r="P109" i="15"/>
  <c r="G110" i="15"/>
  <c r="G113" i="35"/>
  <c r="P112" i="35"/>
  <c r="P117" i="17"/>
  <c r="G118" i="17"/>
  <c r="P129" i="39"/>
  <c r="G130" i="39"/>
  <c r="G182" i="52"/>
  <c r="P181" i="52"/>
  <c r="P108" i="16" l="1"/>
  <c r="G109" i="16"/>
  <c r="P103" i="10"/>
  <c r="G104" i="10"/>
  <c r="P108" i="29"/>
  <c r="G109" i="29"/>
  <c r="P103" i="1"/>
  <c r="G104" i="1"/>
  <c r="G133" i="50"/>
  <c r="P132" i="50"/>
  <c r="P102" i="12"/>
  <c r="G103" i="12"/>
  <c r="P117" i="21"/>
  <c r="G118" i="21"/>
  <c r="P103" i="25"/>
  <c r="G104" i="25"/>
  <c r="P110" i="15"/>
  <c r="G111" i="15"/>
  <c r="G114" i="35"/>
  <c r="P113" i="35"/>
  <c r="P118" i="17"/>
  <c r="G119" i="17"/>
  <c r="P130" i="39"/>
  <c r="G131" i="39"/>
  <c r="G183" i="52"/>
  <c r="P182" i="52"/>
  <c r="P109" i="16" l="1"/>
  <c r="G110" i="16"/>
  <c r="P104" i="10"/>
  <c r="G105" i="10"/>
  <c r="P109" i="29"/>
  <c r="G110" i="29"/>
  <c r="P104" i="1"/>
  <c r="G105" i="1"/>
  <c r="G134" i="50"/>
  <c r="P133" i="50"/>
  <c r="P103" i="12"/>
  <c r="G104" i="12"/>
  <c r="P118" i="21"/>
  <c r="G119" i="21"/>
  <c r="P104" i="25"/>
  <c r="G105" i="25"/>
  <c r="P111" i="15"/>
  <c r="G112" i="15"/>
  <c r="G115" i="35"/>
  <c r="P114" i="35"/>
  <c r="P119" i="17"/>
  <c r="G120" i="17"/>
  <c r="P131" i="39"/>
  <c r="G132" i="39"/>
  <c r="G184" i="52"/>
  <c r="P183" i="52"/>
  <c r="P110" i="16" l="1"/>
  <c r="G111" i="16"/>
  <c r="P105" i="10"/>
  <c r="G106" i="10"/>
  <c r="P110" i="29"/>
  <c r="G111" i="29"/>
  <c r="P105" i="1"/>
  <c r="G106" i="1"/>
  <c r="G135" i="50"/>
  <c r="P134" i="50"/>
  <c r="P104" i="12"/>
  <c r="G105" i="12"/>
  <c r="P119" i="21"/>
  <c r="G120" i="21"/>
  <c r="P105" i="25"/>
  <c r="G106" i="25"/>
  <c r="P112" i="15"/>
  <c r="G113" i="15"/>
  <c r="G116" i="35"/>
  <c r="P115" i="35"/>
  <c r="P120" i="17"/>
  <c r="G121" i="17"/>
  <c r="P132" i="39"/>
  <c r="G133" i="39"/>
  <c r="G185" i="52"/>
  <c r="P184" i="52"/>
  <c r="P111" i="16" l="1"/>
  <c r="G112" i="16"/>
  <c r="P106" i="10"/>
  <c r="G107" i="10"/>
  <c r="P111" i="29"/>
  <c r="G112" i="29"/>
  <c r="P106" i="1"/>
  <c r="G107" i="1"/>
  <c r="G136" i="50"/>
  <c r="P135" i="50"/>
  <c r="P105" i="12"/>
  <c r="G106" i="12"/>
  <c r="P120" i="21"/>
  <c r="G121" i="21"/>
  <c r="P106" i="25"/>
  <c r="G107" i="25"/>
  <c r="P113" i="15"/>
  <c r="G114" i="15"/>
  <c r="G117" i="35"/>
  <c r="P116" i="35"/>
  <c r="P121" i="17"/>
  <c r="G122" i="17"/>
  <c r="P133" i="39"/>
  <c r="G134" i="39"/>
  <c r="G186" i="52"/>
  <c r="P185" i="52"/>
  <c r="P112" i="16" l="1"/>
  <c r="G113" i="16"/>
  <c r="P107" i="10"/>
  <c r="G108" i="10"/>
  <c r="P112" i="29"/>
  <c r="G113" i="29"/>
  <c r="P107" i="1"/>
  <c r="G108" i="1"/>
  <c r="G137" i="50"/>
  <c r="P136" i="50"/>
  <c r="P106" i="12"/>
  <c r="G107" i="12"/>
  <c r="P121" i="21"/>
  <c r="G122" i="21"/>
  <c r="P107" i="25"/>
  <c r="G108" i="25"/>
  <c r="P114" i="15"/>
  <c r="G115" i="15"/>
  <c r="G118" i="35"/>
  <c r="P117" i="35"/>
  <c r="P122" i="17"/>
  <c r="G123" i="17"/>
  <c r="P134" i="39"/>
  <c r="G135" i="39"/>
  <c r="G187" i="52"/>
  <c r="P186" i="52"/>
  <c r="P113" i="16" l="1"/>
  <c r="G114" i="16"/>
  <c r="P108" i="10"/>
  <c r="G109" i="10"/>
  <c r="P113" i="29"/>
  <c r="G114" i="29"/>
  <c r="P108" i="1"/>
  <c r="G109" i="1"/>
  <c r="G138" i="50"/>
  <c r="P137" i="50"/>
  <c r="P107" i="12"/>
  <c r="G108" i="12"/>
  <c r="P122" i="21"/>
  <c r="G123" i="21"/>
  <c r="P108" i="25"/>
  <c r="G109" i="25"/>
  <c r="P115" i="15"/>
  <c r="G116" i="15"/>
  <c r="G119" i="35"/>
  <c r="P118" i="35"/>
  <c r="P123" i="17"/>
  <c r="G124" i="17"/>
  <c r="P135" i="39"/>
  <c r="G136" i="39"/>
  <c r="G188" i="52"/>
  <c r="P187" i="52"/>
  <c r="P114" i="16" l="1"/>
  <c r="G115" i="16"/>
  <c r="P109" i="10"/>
  <c r="G110" i="10"/>
  <c r="P114" i="29"/>
  <c r="G115" i="29"/>
  <c r="P109" i="1"/>
  <c r="G110" i="1"/>
  <c r="G139" i="50"/>
  <c r="P138" i="50"/>
  <c r="P108" i="12"/>
  <c r="G109" i="12"/>
  <c r="P123" i="21"/>
  <c r="G124" i="21"/>
  <c r="P109" i="25"/>
  <c r="G110" i="25"/>
  <c r="P116" i="15"/>
  <c r="G117" i="15"/>
  <c r="G120" i="35"/>
  <c r="P119" i="35"/>
  <c r="P124" i="17"/>
  <c r="G125" i="17"/>
  <c r="P136" i="39"/>
  <c r="G137" i="39"/>
  <c r="G189" i="52"/>
  <c r="P188" i="52"/>
  <c r="P115" i="16" l="1"/>
  <c r="G116" i="16"/>
  <c r="P110" i="10"/>
  <c r="G111" i="10"/>
  <c r="P115" i="29"/>
  <c r="G116" i="29"/>
  <c r="P110" i="1"/>
  <c r="G111" i="1"/>
  <c r="G140" i="50"/>
  <c r="P139" i="50"/>
  <c r="P109" i="12"/>
  <c r="G110" i="12"/>
  <c r="P124" i="21"/>
  <c r="G125" i="21"/>
  <c r="P110" i="25"/>
  <c r="G111" i="25"/>
  <c r="P117" i="15"/>
  <c r="G118" i="15"/>
  <c r="P120" i="35"/>
  <c r="G121" i="35"/>
  <c r="P125" i="17"/>
  <c r="G126" i="17"/>
  <c r="P137" i="39"/>
  <c r="G138" i="39"/>
  <c r="G190" i="52"/>
  <c r="P189" i="52"/>
  <c r="P116" i="16" l="1"/>
  <c r="G117" i="16"/>
  <c r="P111" i="10"/>
  <c r="G112" i="10"/>
  <c r="P116" i="29"/>
  <c r="G117" i="29"/>
  <c r="P111" i="1"/>
  <c r="G112" i="1"/>
  <c r="G141" i="50"/>
  <c r="P140" i="50"/>
  <c r="P110" i="12"/>
  <c r="G111" i="12"/>
  <c r="P125" i="21"/>
  <c r="G126" i="21"/>
  <c r="P111" i="25"/>
  <c r="G112" i="25"/>
  <c r="P118" i="15"/>
  <c r="G119" i="15"/>
  <c r="P121" i="35"/>
  <c r="G122" i="35"/>
  <c r="P126" i="17"/>
  <c r="G127" i="17"/>
  <c r="P138" i="39"/>
  <c r="G139" i="39"/>
  <c r="G191" i="52"/>
  <c r="P190" i="52"/>
  <c r="P117" i="16" l="1"/>
  <c r="G118" i="16"/>
  <c r="P112" i="10"/>
  <c r="G113" i="10"/>
  <c r="P117" i="29"/>
  <c r="G118" i="29"/>
  <c r="P112" i="1"/>
  <c r="G113" i="1"/>
  <c r="G142" i="50"/>
  <c r="P141" i="50"/>
  <c r="P111" i="12"/>
  <c r="G112" i="12"/>
  <c r="P126" i="21"/>
  <c r="G127" i="21"/>
  <c r="P112" i="25"/>
  <c r="G113" i="25"/>
  <c r="P119" i="15"/>
  <c r="G120" i="15"/>
  <c r="P122" i="35"/>
  <c r="G123" i="35"/>
  <c r="P127" i="17"/>
  <c r="G128" i="17"/>
  <c r="P139" i="39"/>
  <c r="G140" i="39"/>
  <c r="G192" i="52"/>
  <c r="P191" i="52"/>
  <c r="P118" i="16" l="1"/>
  <c r="G119" i="16"/>
  <c r="P113" i="10"/>
  <c r="G114" i="10"/>
  <c r="P118" i="29"/>
  <c r="G119" i="29"/>
  <c r="P113" i="1"/>
  <c r="G114" i="1"/>
  <c r="G143" i="50"/>
  <c r="P142" i="50"/>
  <c r="P112" i="12"/>
  <c r="G113" i="12"/>
  <c r="P127" i="21"/>
  <c r="G128" i="21"/>
  <c r="P113" i="25"/>
  <c r="G114" i="25"/>
  <c r="P120" i="15"/>
  <c r="G121" i="15"/>
  <c r="P123" i="35"/>
  <c r="G124" i="35"/>
  <c r="P128" i="17"/>
  <c r="G129" i="17"/>
  <c r="P140" i="39"/>
  <c r="G141" i="39"/>
  <c r="G193" i="52"/>
  <c r="P192" i="52"/>
  <c r="P119" i="16" l="1"/>
  <c r="G120" i="16"/>
  <c r="P114" i="10"/>
  <c r="G115" i="10"/>
  <c r="P119" i="29"/>
  <c r="G120" i="29"/>
  <c r="P114" i="1"/>
  <c r="G115" i="1"/>
  <c r="G144" i="50"/>
  <c r="P143" i="50"/>
  <c r="P113" i="12"/>
  <c r="G114" i="12"/>
  <c r="P128" i="21"/>
  <c r="G129" i="21"/>
  <c r="P114" i="25"/>
  <c r="G115" i="25"/>
  <c r="P121" i="15"/>
  <c r="G122" i="15"/>
  <c r="P124" i="35"/>
  <c r="G125" i="35"/>
  <c r="P129" i="17"/>
  <c r="G130" i="17"/>
  <c r="P141" i="39"/>
  <c r="G142" i="39"/>
  <c r="G194" i="52"/>
  <c r="P193" i="52"/>
  <c r="P120" i="16" l="1"/>
  <c r="G121" i="16"/>
  <c r="P115" i="10"/>
  <c r="G116" i="10"/>
  <c r="P120" i="29"/>
  <c r="G121" i="29"/>
  <c r="P115" i="1"/>
  <c r="G116" i="1"/>
  <c r="G145" i="50"/>
  <c r="P144" i="50"/>
  <c r="P114" i="12"/>
  <c r="G115" i="12"/>
  <c r="P129" i="21"/>
  <c r="G130" i="21"/>
  <c r="P115" i="25"/>
  <c r="G116" i="25"/>
  <c r="P122" i="15"/>
  <c r="G123" i="15"/>
  <c r="P125" i="35"/>
  <c r="G126" i="35"/>
  <c r="P130" i="17"/>
  <c r="G131" i="17"/>
  <c r="P142" i="39"/>
  <c r="G143" i="39"/>
  <c r="G195" i="52"/>
  <c r="P194" i="52"/>
  <c r="P121" i="16" l="1"/>
  <c r="G122" i="16"/>
  <c r="P116" i="10"/>
  <c r="G117" i="10"/>
  <c r="P121" i="29"/>
  <c r="G122" i="29"/>
  <c r="P116" i="1"/>
  <c r="G117" i="1"/>
  <c r="G146" i="50"/>
  <c r="P145" i="50"/>
  <c r="P115" i="12"/>
  <c r="G116" i="12"/>
  <c r="P130" i="21"/>
  <c r="G131" i="21"/>
  <c r="P116" i="25"/>
  <c r="G117" i="25"/>
  <c r="P123" i="15"/>
  <c r="G124" i="15"/>
  <c r="P126" i="35"/>
  <c r="G127" i="35"/>
  <c r="P131" i="17"/>
  <c r="G132" i="17"/>
  <c r="P143" i="39"/>
  <c r="G144" i="39"/>
  <c r="G196" i="52"/>
  <c r="P195" i="52"/>
  <c r="P122" i="16" l="1"/>
  <c r="G123" i="16"/>
  <c r="P117" i="10"/>
  <c r="G118" i="10"/>
  <c r="P122" i="29"/>
  <c r="G123" i="29"/>
  <c r="P117" i="1"/>
  <c r="G118" i="1"/>
  <c r="G147" i="50"/>
  <c r="P146" i="50"/>
  <c r="P116" i="12"/>
  <c r="G117" i="12"/>
  <c r="P131" i="21"/>
  <c r="G132" i="21"/>
  <c r="P117" i="25"/>
  <c r="G118" i="25"/>
  <c r="P124" i="15"/>
  <c r="G125" i="15"/>
  <c r="P127" i="35"/>
  <c r="G128" i="35"/>
  <c r="P132" i="17"/>
  <c r="G133" i="17"/>
  <c r="P144" i="39"/>
  <c r="G145" i="39"/>
  <c r="G197" i="52"/>
  <c r="P196" i="52"/>
  <c r="P123" i="16" l="1"/>
  <c r="G124" i="16"/>
  <c r="P118" i="10"/>
  <c r="G119" i="10"/>
  <c r="P123" i="29"/>
  <c r="G124" i="29"/>
  <c r="P118" i="1"/>
  <c r="G119" i="1"/>
  <c r="G148" i="50"/>
  <c r="P147" i="50"/>
  <c r="P117" i="12"/>
  <c r="G118" i="12"/>
  <c r="P132" i="21"/>
  <c r="G133" i="21"/>
  <c r="P118" i="25"/>
  <c r="G119" i="25"/>
  <c r="P125" i="15"/>
  <c r="G126" i="15"/>
  <c r="P128" i="35"/>
  <c r="G129" i="35"/>
  <c r="P133" i="17"/>
  <c r="G134" i="17"/>
  <c r="P145" i="39"/>
  <c r="G146" i="39"/>
  <c r="G198" i="52"/>
  <c r="P197" i="52"/>
  <c r="P124" i="16" l="1"/>
  <c r="G125" i="16"/>
  <c r="P119" i="10"/>
  <c r="G120" i="10"/>
  <c r="P124" i="29"/>
  <c r="G125" i="29"/>
  <c r="P119" i="1"/>
  <c r="G120" i="1"/>
  <c r="G149" i="50"/>
  <c r="P148" i="50"/>
  <c r="P118" i="12"/>
  <c r="G119" i="12"/>
  <c r="P133" i="21"/>
  <c r="G134" i="21"/>
  <c r="P119" i="25"/>
  <c r="G120" i="25"/>
  <c r="P126" i="15"/>
  <c r="G127" i="15"/>
  <c r="P129" i="35"/>
  <c r="G130" i="35"/>
  <c r="P134" i="17"/>
  <c r="G135" i="17"/>
  <c r="P146" i="39"/>
  <c r="G147" i="39"/>
  <c r="G199" i="52"/>
  <c r="P198" i="52"/>
  <c r="P125" i="16" l="1"/>
  <c r="G126" i="16"/>
  <c r="P120" i="10"/>
  <c r="G121" i="10"/>
  <c r="P125" i="29"/>
  <c r="G126" i="29"/>
  <c r="P120" i="1"/>
  <c r="G121" i="1"/>
  <c r="G150" i="50"/>
  <c r="P149" i="50"/>
  <c r="P119" i="12"/>
  <c r="G120" i="12"/>
  <c r="P134" i="21"/>
  <c r="G135" i="21"/>
  <c r="P120" i="25"/>
  <c r="G121" i="25"/>
  <c r="P127" i="15"/>
  <c r="G128" i="15"/>
  <c r="P130" i="35"/>
  <c r="G131" i="35"/>
  <c r="P135" i="17"/>
  <c r="G136" i="17"/>
  <c r="P147" i="39"/>
  <c r="G148" i="39"/>
  <c r="G200" i="52"/>
  <c r="P199" i="52"/>
  <c r="P126" i="16" l="1"/>
  <c r="G127" i="16"/>
  <c r="P121" i="10"/>
  <c r="G122" i="10"/>
  <c r="P126" i="29"/>
  <c r="G127" i="29"/>
  <c r="P121" i="1"/>
  <c r="G122" i="1"/>
  <c r="G151" i="50"/>
  <c r="P150" i="50"/>
  <c r="P120" i="12"/>
  <c r="G121" i="12"/>
  <c r="P135" i="21"/>
  <c r="G136" i="21"/>
  <c r="P121" i="25"/>
  <c r="G122" i="25"/>
  <c r="P128" i="15"/>
  <c r="G129" i="15"/>
  <c r="P131" i="35"/>
  <c r="G132" i="35"/>
  <c r="P136" i="17"/>
  <c r="G137" i="17"/>
  <c r="P148" i="39"/>
  <c r="G149" i="39"/>
  <c r="G201" i="52"/>
  <c r="P200" i="52"/>
  <c r="P127" i="16" l="1"/>
  <c r="G128" i="16"/>
  <c r="P122" i="10"/>
  <c r="G123" i="10"/>
  <c r="P127" i="29"/>
  <c r="G128" i="29"/>
  <c r="P122" i="1"/>
  <c r="G123" i="1"/>
  <c r="G152" i="50"/>
  <c r="P151" i="50"/>
  <c r="P121" i="12"/>
  <c r="G122" i="12"/>
  <c r="P136" i="21"/>
  <c r="G137" i="21"/>
  <c r="P122" i="25"/>
  <c r="G123" i="25"/>
  <c r="P129" i="15"/>
  <c r="G130" i="15"/>
  <c r="P132" i="35"/>
  <c r="G133" i="35"/>
  <c r="P137" i="17"/>
  <c r="G138" i="17"/>
  <c r="P149" i="39"/>
  <c r="G150" i="39"/>
  <c r="G202" i="52"/>
  <c r="P201" i="52"/>
  <c r="P128" i="16" l="1"/>
  <c r="G129" i="16"/>
  <c r="P123" i="10"/>
  <c r="G124" i="10"/>
  <c r="P128" i="29"/>
  <c r="G129" i="29"/>
  <c r="P123" i="1"/>
  <c r="G124" i="1"/>
  <c r="G153" i="50"/>
  <c r="P152" i="50"/>
  <c r="P122" i="12"/>
  <c r="G123" i="12"/>
  <c r="P137" i="21"/>
  <c r="G138" i="21"/>
  <c r="P123" i="25"/>
  <c r="G124" i="25"/>
  <c r="P130" i="15"/>
  <c r="G131" i="15"/>
  <c r="P133" i="35"/>
  <c r="G134" i="35"/>
  <c r="P138" i="17"/>
  <c r="G139" i="17"/>
  <c r="P150" i="39"/>
  <c r="G151" i="39"/>
  <c r="G203" i="52"/>
  <c r="P202" i="52"/>
  <c r="P129" i="16" l="1"/>
  <c r="G130" i="16"/>
  <c r="P124" i="10"/>
  <c r="G125" i="10"/>
  <c r="P129" i="29"/>
  <c r="G130" i="29"/>
  <c r="P124" i="1"/>
  <c r="G125" i="1"/>
  <c r="G154" i="50"/>
  <c r="P153" i="50"/>
  <c r="P123" i="12"/>
  <c r="G124" i="12"/>
  <c r="P138" i="21"/>
  <c r="G139" i="21"/>
  <c r="P124" i="25"/>
  <c r="G125" i="25"/>
  <c r="P131" i="15"/>
  <c r="G132" i="15"/>
  <c r="P134" i="35"/>
  <c r="G135" i="35"/>
  <c r="P139" i="17"/>
  <c r="G140" i="17"/>
  <c r="P151" i="39"/>
  <c r="G152" i="39"/>
  <c r="G204" i="52"/>
  <c r="P203" i="52"/>
  <c r="P130" i="16" l="1"/>
  <c r="G131" i="16"/>
  <c r="P125" i="10"/>
  <c r="G126" i="10"/>
  <c r="P130" i="29"/>
  <c r="G131" i="29"/>
  <c r="P125" i="1"/>
  <c r="G126" i="1"/>
  <c r="G155" i="50"/>
  <c r="P154" i="50"/>
  <c r="P124" i="12"/>
  <c r="G125" i="12"/>
  <c r="P139" i="21"/>
  <c r="G140" i="21"/>
  <c r="P125" i="25"/>
  <c r="G126" i="25"/>
  <c r="P132" i="15"/>
  <c r="G133" i="15"/>
  <c r="P135" i="35"/>
  <c r="G136" i="35"/>
  <c r="P140" i="17"/>
  <c r="G141" i="17"/>
  <c r="P152" i="39"/>
  <c r="G153" i="39"/>
  <c r="G205" i="52"/>
  <c r="P204" i="52"/>
  <c r="P131" i="16" l="1"/>
  <c r="G132" i="16"/>
  <c r="P126" i="10"/>
  <c r="G127" i="10"/>
  <c r="P131" i="29"/>
  <c r="G132" i="29"/>
  <c r="P126" i="1"/>
  <c r="G127" i="1"/>
  <c r="G156" i="50"/>
  <c r="P155" i="50"/>
  <c r="P125" i="12"/>
  <c r="G126" i="12"/>
  <c r="P140" i="21"/>
  <c r="G141" i="21"/>
  <c r="P126" i="25"/>
  <c r="G127" i="25"/>
  <c r="P133" i="15"/>
  <c r="G134" i="15"/>
  <c r="P136" i="35"/>
  <c r="G137" i="35"/>
  <c r="P141" i="17"/>
  <c r="G142" i="17"/>
  <c r="P153" i="39"/>
  <c r="G154" i="39"/>
  <c r="G206" i="52"/>
  <c r="P205" i="52"/>
  <c r="P132" i="16" l="1"/>
  <c r="G133" i="16"/>
  <c r="P127" i="10"/>
  <c r="G128" i="10"/>
  <c r="P132" i="29"/>
  <c r="G133" i="29"/>
  <c r="P127" i="1"/>
  <c r="G128" i="1"/>
  <c r="G157" i="50"/>
  <c r="P156" i="50"/>
  <c r="P126" i="12"/>
  <c r="G127" i="12"/>
  <c r="P141" i="21"/>
  <c r="G142" i="21"/>
  <c r="P127" i="25"/>
  <c r="G128" i="25"/>
  <c r="P134" i="15"/>
  <c r="G135" i="15"/>
  <c r="P137" i="35"/>
  <c r="G138" i="35"/>
  <c r="P142" i="17"/>
  <c r="G143" i="17"/>
  <c r="P154" i="39"/>
  <c r="G155" i="39"/>
  <c r="G207" i="52"/>
  <c r="P206" i="52"/>
  <c r="P133" i="16" l="1"/>
  <c r="G134" i="16"/>
  <c r="P128" i="10"/>
  <c r="G129" i="10"/>
  <c r="P133" i="29"/>
  <c r="G134" i="29"/>
  <c r="P128" i="1"/>
  <c r="G129" i="1"/>
  <c r="G158" i="50"/>
  <c r="P157" i="50"/>
  <c r="P127" i="12"/>
  <c r="G128" i="12"/>
  <c r="P142" i="21"/>
  <c r="G143" i="21"/>
  <c r="P128" i="25"/>
  <c r="G129" i="25"/>
  <c r="P135" i="15"/>
  <c r="G136" i="15"/>
  <c r="P138" i="35"/>
  <c r="G139" i="35"/>
  <c r="P143" i="17"/>
  <c r="G144" i="17"/>
  <c r="P155" i="39"/>
  <c r="G156" i="39"/>
  <c r="G208" i="52"/>
  <c r="P207" i="52"/>
  <c r="P134" i="16" l="1"/>
  <c r="G135" i="16"/>
  <c r="P129" i="10"/>
  <c r="G130" i="10"/>
  <c r="P134" i="29"/>
  <c r="G135" i="29"/>
  <c r="P129" i="1"/>
  <c r="G130" i="1"/>
  <c r="G159" i="50"/>
  <c r="P158" i="50"/>
  <c r="P128" i="12"/>
  <c r="G129" i="12"/>
  <c r="P143" i="21"/>
  <c r="G144" i="21"/>
  <c r="P129" i="25"/>
  <c r="G130" i="25"/>
  <c r="P136" i="15"/>
  <c r="G137" i="15"/>
  <c r="P139" i="35"/>
  <c r="G140" i="35"/>
  <c r="P144" i="17"/>
  <c r="G145" i="17"/>
  <c r="P156" i="39"/>
  <c r="G157" i="39"/>
  <c r="G209" i="52"/>
  <c r="P208" i="52"/>
  <c r="P135" i="16" l="1"/>
  <c r="G136" i="16"/>
  <c r="P130" i="10"/>
  <c r="G131" i="10"/>
  <c r="P135" i="29"/>
  <c r="G136" i="29"/>
  <c r="P130" i="1"/>
  <c r="G131" i="1"/>
  <c r="G160" i="50"/>
  <c r="P159" i="50"/>
  <c r="P129" i="12"/>
  <c r="G130" i="12"/>
  <c r="P144" i="21"/>
  <c r="G145" i="21"/>
  <c r="P130" i="25"/>
  <c r="G131" i="25"/>
  <c r="P137" i="15"/>
  <c r="G138" i="15"/>
  <c r="P140" i="35"/>
  <c r="G141" i="35"/>
  <c r="P145" i="17"/>
  <c r="G146" i="17"/>
  <c r="P157" i="39"/>
  <c r="G158" i="39"/>
  <c r="G210" i="52"/>
  <c r="P209" i="52"/>
  <c r="P136" i="16" l="1"/>
  <c r="G137" i="16"/>
  <c r="P131" i="10"/>
  <c r="G132" i="10"/>
  <c r="P136" i="29"/>
  <c r="G137" i="29"/>
  <c r="P131" i="1"/>
  <c r="G132" i="1"/>
  <c r="G161" i="50"/>
  <c r="P160" i="50"/>
  <c r="P130" i="12"/>
  <c r="G131" i="12"/>
  <c r="P145" i="21"/>
  <c r="G146" i="21"/>
  <c r="P131" i="25"/>
  <c r="G132" i="25"/>
  <c r="P138" i="15"/>
  <c r="G139" i="15"/>
  <c r="P141" i="35"/>
  <c r="G142" i="35"/>
  <c r="P146" i="17"/>
  <c r="G147" i="17"/>
  <c r="P158" i="39"/>
  <c r="G159" i="39"/>
  <c r="G211" i="52"/>
  <c r="P210" i="52"/>
  <c r="P137" i="16" l="1"/>
  <c r="G138" i="16"/>
  <c r="P132" i="10"/>
  <c r="G133" i="10"/>
  <c r="P137" i="29"/>
  <c r="G138" i="29"/>
  <c r="P132" i="1"/>
  <c r="G133" i="1"/>
  <c r="G162" i="50"/>
  <c r="P161" i="50"/>
  <c r="P131" i="12"/>
  <c r="G132" i="12"/>
  <c r="P146" i="21"/>
  <c r="G147" i="21"/>
  <c r="P132" i="25"/>
  <c r="G133" i="25"/>
  <c r="P139" i="15"/>
  <c r="G140" i="15"/>
  <c r="P142" i="35"/>
  <c r="G143" i="35"/>
  <c r="P147" i="17"/>
  <c r="G148" i="17"/>
  <c r="P159" i="39"/>
  <c r="G160" i="39"/>
  <c r="G212" i="52"/>
  <c r="P211" i="52"/>
  <c r="P138" i="16" l="1"/>
  <c r="G139" i="16"/>
  <c r="P133" i="10"/>
  <c r="G134" i="10"/>
  <c r="P138" i="29"/>
  <c r="G139" i="29"/>
  <c r="P133" i="1"/>
  <c r="G134" i="1"/>
  <c r="G163" i="50"/>
  <c r="P162" i="50"/>
  <c r="P132" i="12"/>
  <c r="G133" i="12"/>
  <c r="P147" i="21"/>
  <c r="G148" i="21"/>
  <c r="P133" i="25"/>
  <c r="G134" i="25"/>
  <c r="P140" i="15"/>
  <c r="G141" i="15"/>
  <c r="P143" i="35"/>
  <c r="G144" i="35"/>
  <c r="P148" i="17"/>
  <c r="G149" i="17"/>
  <c r="P160" i="39"/>
  <c r="G161" i="39"/>
  <c r="G213" i="52"/>
  <c r="G214" i="52" s="1"/>
  <c r="G215" i="52" s="1"/>
  <c r="G216" i="52" s="1"/>
  <c r="G217" i="52" s="1"/>
  <c r="G218" i="52" s="1"/>
  <c r="G219" i="52" s="1"/>
  <c r="G220" i="52" s="1"/>
  <c r="D22" i="32" s="1"/>
  <c r="P212" i="52"/>
  <c r="P139" i="16" l="1"/>
  <c r="G140" i="16"/>
  <c r="P134" i="10"/>
  <c r="G135" i="10"/>
  <c r="P139" i="29"/>
  <c r="G140" i="29"/>
  <c r="P134" i="1"/>
  <c r="G135" i="1"/>
  <c r="G164" i="50"/>
  <c r="P163" i="50"/>
  <c r="P133" i="12"/>
  <c r="G134" i="12"/>
  <c r="P148" i="21"/>
  <c r="G149" i="21"/>
  <c r="P134" i="25"/>
  <c r="G135" i="25"/>
  <c r="P141" i="15"/>
  <c r="G142" i="15"/>
  <c r="P144" i="35"/>
  <c r="G145" i="35"/>
  <c r="P149" i="17"/>
  <c r="G150" i="17"/>
  <c r="P161" i="39"/>
  <c r="G162" i="39"/>
  <c r="G22" i="32"/>
  <c r="P140" i="16" l="1"/>
  <c r="G141" i="16"/>
  <c r="P135" i="10"/>
  <c r="G136" i="10"/>
  <c r="P140" i="29"/>
  <c r="G141" i="29"/>
  <c r="P135" i="1"/>
  <c r="G136" i="1"/>
  <c r="G165" i="50"/>
  <c r="P164" i="50"/>
  <c r="P134" i="12"/>
  <c r="G135" i="12"/>
  <c r="P149" i="21"/>
  <c r="G150" i="21"/>
  <c r="P135" i="25"/>
  <c r="G136" i="25"/>
  <c r="P142" i="15"/>
  <c r="G143" i="15"/>
  <c r="P145" i="35"/>
  <c r="G146" i="35"/>
  <c r="P150" i="17"/>
  <c r="G151" i="17"/>
  <c r="P162" i="39"/>
  <c r="G163" i="39"/>
  <c r="P141" i="16" l="1"/>
  <c r="G142" i="16"/>
  <c r="P136" i="10"/>
  <c r="G137" i="10"/>
  <c r="P141" i="29"/>
  <c r="G142" i="29"/>
  <c r="P136" i="1"/>
  <c r="G137" i="1"/>
  <c r="G166" i="50"/>
  <c r="P165" i="50"/>
  <c r="P135" i="12"/>
  <c r="G136" i="12"/>
  <c r="P150" i="21"/>
  <c r="G151" i="21"/>
  <c r="P136" i="25"/>
  <c r="G137" i="25"/>
  <c r="P143" i="15"/>
  <c r="G144" i="15"/>
  <c r="P146" i="35"/>
  <c r="G147" i="35"/>
  <c r="P151" i="17"/>
  <c r="G152" i="17"/>
  <c r="P163" i="39"/>
  <c r="G164" i="39"/>
  <c r="P142" i="16" l="1"/>
  <c r="G143" i="16"/>
  <c r="P137" i="10"/>
  <c r="G138" i="10"/>
  <c r="P142" i="29"/>
  <c r="G143" i="29"/>
  <c r="P137" i="1"/>
  <c r="G138" i="1"/>
  <c r="G167" i="50"/>
  <c r="P166" i="50"/>
  <c r="P136" i="12"/>
  <c r="G137" i="12"/>
  <c r="P151" i="21"/>
  <c r="G152" i="21"/>
  <c r="P137" i="25"/>
  <c r="G138" i="25"/>
  <c r="P144" i="15"/>
  <c r="G145" i="15"/>
  <c r="P147" i="35"/>
  <c r="G148" i="35"/>
  <c r="P152" i="17"/>
  <c r="G153" i="17"/>
  <c r="P164" i="39"/>
  <c r="G165" i="39"/>
  <c r="P143" i="16" l="1"/>
  <c r="G144" i="16"/>
  <c r="P138" i="10"/>
  <c r="G139" i="10"/>
  <c r="P143" i="29"/>
  <c r="G144" i="29"/>
  <c r="P138" i="1"/>
  <c r="G139" i="1"/>
  <c r="G168" i="50"/>
  <c r="P167" i="50"/>
  <c r="P137" i="12"/>
  <c r="G138" i="12"/>
  <c r="P152" i="21"/>
  <c r="G153" i="21"/>
  <c r="P138" i="25"/>
  <c r="G139" i="25"/>
  <c r="P145" i="15"/>
  <c r="G146" i="15"/>
  <c r="P148" i="35"/>
  <c r="G149" i="35"/>
  <c r="P153" i="17"/>
  <c r="G154" i="17"/>
  <c r="P165" i="39"/>
  <c r="G166" i="39"/>
  <c r="P144" i="16" l="1"/>
  <c r="G145" i="16"/>
  <c r="P139" i="10"/>
  <c r="G140" i="10"/>
  <c r="P144" i="29"/>
  <c r="G145" i="29"/>
  <c r="P139" i="1"/>
  <c r="G140" i="1"/>
  <c r="G169" i="50"/>
  <c r="P168" i="50"/>
  <c r="P138" i="12"/>
  <c r="G139" i="12"/>
  <c r="P153" i="21"/>
  <c r="G154" i="21"/>
  <c r="P139" i="25"/>
  <c r="G140" i="25"/>
  <c r="P146" i="15"/>
  <c r="G147" i="15"/>
  <c r="P149" i="35"/>
  <c r="G150" i="35"/>
  <c r="P154" i="17"/>
  <c r="G155" i="17"/>
  <c r="P166" i="39"/>
  <c r="G167" i="39"/>
  <c r="P145" i="16" l="1"/>
  <c r="G146" i="16"/>
  <c r="P140" i="10"/>
  <c r="G141" i="10"/>
  <c r="P145" i="29"/>
  <c r="G146" i="29"/>
  <c r="P140" i="1"/>
  <c r="G141" i="1"/>
  <c r="G170" i="50"/>
  <c r="P169" i="50"/>
  <c r="P139" i="12"/>
  <c r="G140" i="12"/>
  <c r="P154" i="21"/>
  <c r="G155" i="21"/>
  <c r="P140" i="25"/>
  <c r="G141" i="25"/>
  <c r="P147" i="15"/>
  <c r="G148" i="15"/>
  <c r="P150" i="35"/>
  <c r="G151" i="35"/>
  <c r="P155" i="17"/>
  <c r="G156" i="17"/>
  <c r="P167" i="39"/>
  <c r="G168" i="39"/>
  <c r="P146" i="16" l="1"/>
  <c r="G147" i="16"/>
  <c r="P141" i="10"/>
  <c r="G142" i="10"/>
  <c r="P146" i="29"/>
  <c r="G147" i="29"/>
  <c r="P141" i="1"/>
  <c r="G142" i="1"/>
  <c r="G171" i="50"/>
  <c r="P170" i="50"/>
  <c r="P140" i="12"/>
  <c r="G141" i="12"/>
  <c r="P155" i="21"/>
  <c r="G156" i="21"/>
  <c r="P141" i="25"/>
  <c r="G142" i="25"/>
  <c r="P148" i="15"/>
  <c r="G149" i="15"/>
  <c r="P151" i="35"/>
  <c r="G152" i="35"/>
  <c r="P156" i="17"/>
  <c r="G157" i="17"/>
  <c r="P168" i="39"/>
  <c r="G169" i="39"/>
  <c r="P147" i="16" l="1"/>
  <c r="G148" i="16"/>
  <c r="P142" i="10"/>
  <c r="G143" i="10"/>
  <c r="P147" i="29"/>
  <c r="G148" i="29"/>
  <c r="P142" i="1"/>
  <c r="G143" i="1"/>
  <c r="G172" i="50"/>
  <c r="P171" i="50"/>
  <c r="P141" i="12"/>
  <c r="G142" i="12"/>
  <c r="P156" i="21"/>
  <c r="G157" i="21"/>
  <c r="P142" i="25"/>
  <c r="G143" i="25"/>
  <c r="P149" i="15"/>
  <c r="G150" i="15"/>
  <c r="P152" i="35"/>
  <c r="G153" i="35"/>
  <c r="P157" i="17"/>
  <c r="G158" i="17"/>
  <c r="P169" i="39"/>
  <c r="G170" i="39"/>
  <c r="P148" i="16" l="1"/>
  <c r="G149" i="16"/>
  <c r="P143" i="10"/>
  <c r="G144" i="10"/>
  <c r="P148" i="29"/>
  <c r="G149" i="29"/>
  <c r="P143" i="1"/>
  <c r="G144" i="1"/>
  <c r="G173" i="50"/>
  <c r="P172" i="50"/>
  <c r="P142" i="12"/>
  <c r="G143" i="12"/>
  <c r="P157" i="21"/>
  <c r="G158" i="21"/>
  <c r="P143" i="25"/>
  <c r="G144" i="25"/>
  <c r="P150" i="15"/>
  <c r="G151" i="15"/>
  <c r="P153" i="35"/>
  <c r="G154" i="35"/>
  <c r="P158" i="17"/>
  <c r="G159" i="17"/>
  <c r="P170" i="39"/>
  <c r="G171" i="39"/>
  <c r="P149" i="16" l="1"/>
  <c r="G150" i="16"/>
  <c r="P144" i="10"/>
  <c r="G145" i="10"/>
  <c r="P149" i="29"/>
  <c r="G150" i="29"/>
  <c r="P144" i="1"/>
  <c r="G145" i="1"/>
  <c r="G174" i="50"/>
  <c r="P173" i="50"/>
  <c r="P143" i="12"/>
  <c r="G144" i="12"/>
  <c r="P158" i="21"/>
  <c r="G159" i="21"/>
  <c r="P144" i="25"/>
  <c r="G145" i="25"/>
  <c r="P151" i="15"/>
  <c r="G152" i="15"/>
  <c r="P154" i="35"/>
  <c r="G155" i="35"/>
  <c r="P159" i="17"/>
  <c r="G160" i="17"/>
  <c r="P171" i="39"/>
  <c r="G172" i="39"/>
  <c r="P150" i="16" l="1"/>
  <c r="G151" i="16"/>
  <c r="P145" i="10"/>
  <c r="G146" i="10"/>
  <c r="P150" i="29"/>
  <c r="G151" i="29"/>
  <c r="P145" i="1"/>
  <c r="G146" i="1"/>
  <c r="G175" i="50"/>
  <c r="P174" i="50"/>
  <c r="P144" i="12"/>
  <c r="G145" i="12"/>
  <c r="P159" i="21"/>
  <c r="G160" i="21"/>
  <c r="P145" i="25"/>
  <c r="G146" i="25"/>
  <c r="P152" i="15"/>
  <c r="G153" i="15"/>
  <c r="P155" i="35"/>
  <c r="G156" i="35"/>
  <c r="P160" i="17"/>
  <c r="G161" i="17"/>
  <c r="P172" i="39"/>
  <c r="G173" i="39"/>
  <c r="P151" i="16" l="1"/>
  <c r="G152" i="16"/>
  <c r="P146" i="10"/>
  <c r="G147" i="10"/>
  <c r="P151" i="29"/>
  <c r="G152" i="29"/>
  <c r="P146" i="1"/>
  <c r="G147" i="1"/>
  <c r="G176" i="50"/>
  <c r="P175" i="50"/>
  <c r="P145" i="12"/>
  <c r="G146" i="12"/>
  <c r="P160" i="21"/>
  <c r="G161" i="21"/>
  <c r="P146" i="25"/>
  <c r="G147" i="25"/>
  <c r="P153" i="15"/>
  <c r="G154" i="15"/>
  <c r="P156" i="35"/>
  <c r="G157" i="35"/>
  <c r="P161" i="17"/>
  <c r="G162" i="17"/>
  <c r="P173" i="39"/>
  <c r="G174" i="39"/>
  <c r="P152" i="16" l="1"/>
  <c r="G153" i="16"/>
  <c r="P147" i="10"/>
  <c r="G148" i="10"/>
  <c r="P152" i="29"/>
  <c r="G153" i="29"/>
  <c r="P147" i="1"/>
  <c r="G148" i="1"/>
  <c r="G177" i="50"/>
  <c r="P176" i="50"/>
  <c r="P146" i="12"/>
  <c r="G147" i="12"/>
  <c r="P161" i="21"/>
  <c r="G162" i="21"/>
  <c r="P147" i="25"/>
  <c r="G148" i="25"/>
  <c r="P154" i="15"/>
  <c r="G155" i="15"/>
  <c r="P157" i="35"/>
  <c r="G158" i="35"/>
  <c r="P162" i="17"/>
  <c r="G163" i="17"/>
  <c r="P174" i="39"/>
  <c r="G175" i="39"/>
  <c r="P153" i="16" l="1"/>
  <c r="G154" i="16"/>
  <c r="P148" i="10"/>
  <c r="G149" i="10"/>
  <c r="P153" i="29"/>
  <c r="G154" i="29"/>
  <c r="P148" i="1"/>
  <c r="G149" i="1"/>
  <c r="G178" i="50"/>
  <c r="P177" i="50"/>
  <c r="P147" i="12"/>
  <c r="G148" i="12"/>
  <c r="P162" i="21"/>
  <c r="G163" i="21"/>
  <c r="P148" i="25"/>
  <c r="G149" i="25"/>
  <c r="P155" i="15"/>
  <c r="G156" i="15"/>
  <c r="P158" i="35"/>
  <c r="G159" i="35"/>
  <c r="P163" i="17"/>
  <c r="G164" i="17"/>
  <c r="P175" i="39"/>
  <c r="G176" i="39"/>
  <c r="P154" i="16" l="1"/>
  <c r="G155" i="16"/>
  <c r="P149" i="10"/>
  <c r="G150" i="10"/>
  <c r="P154" i="29"/>
  <c r="G155" i="29"/>
  <c r="P149" i="1"/>
  <c r="G150" i="1"/>
  <c r="G179" i="50"/>
  <c r="P178" i="50"/>
  <c r="P148" i="12"/>
  <c r="G149" i="12"/>
  <c r="P163" i="21"/>
  <c r="G164" i="21"/>
  <c r="P149" i="25"/>
  <c r="G150" i="25"/>
  <c r="P156" i="15"/>
  <c r="G157" i="15"/>
  <c r="P159" i="35"/>
  <c r="G160" i="35"/>
  <c r="P164" i="17"/>
  <c r="G165" i="17"/>
  <c r="P176" i="39"/>
  <c r="G177" i="39"/>
  <c r="P155" i="16" l="1"/>
  <c r="G156" i="16"/>
  <c r="P150" i="10"/>
  <c r="G151" i="10"/>
  <c r="P155" i="29"/>
  <c r="G156" i="29"/>
  <c r="P150" i="1"/>
  <c r="G151" i="1"/>
  <c r="G180" i="50"/>
  <c r="P179" i="50"/>
  <c r="P149" i="12"/>
  <c r="G150" i="12"/>
  <c r="P164" i="21"/>
  <c r="G165" i="21"/>
  <c r="P150" i="25"/>
  <c r="G151" i="25"/>
  <c r="P157" i="15"/>
  <c r="G158" i="15"/>
  <c r="P160" i="35"/>
  <c r="G161" i="35"/>
  <c r="P165" i="17"/>
  <c r="G166" i="17"/>
  <c r="P177" i="39"/>
  <c r="G178" i="39"/>
  <c r="P156" i="16" l="1"/>
  <c r="G157" i="16"/>
  <c r="P151" i="10"/>
  <c r="G152" i="10"/>
  <c r="P156" i="29"/>
  <c r="G157" i="29"/>
  <c r="P151" i="1"/>
  <c r="G152" i="1"/>
  <c r="G181" i="50"/>
  <c r="P180" i="50"/>
  <c r="P150" i="12"/>
  <c r="G151" i="12"/>
  <c r="P165" i="21"/>
  <c r="G166" i="21"/>
  <c r="P151" i="25"/>
  <c r="G152" i="25"/>
  <c r="P158" i="15"/>
  <c r="G159" i="15"/>
  <c r="P161" i="35"/>
  <c r="G162" i="35"/>
  <c r="P166" i="17"/>
  <c r="G167" i="17"/>
  <c r="P178" i="39"/>
  <c r="G179" i="39"/>
  <c r="P157" i="16" l="1"/>
  <c r="G158" i="16"/>
  <c r="P152" i="10"/>
  <c r="G153" i="10"/>
  <c r="P157" i="29"/>
  <c r="G158" i="29"/>
  <c r="P152" i="1"/>
  <c r="G153" i="1"/>
  <c r="G182" i="50"/>
  <c r="P181" i="50"/>
  <c r="P151" i="12"/>
  <c r="G152" i="12"/>
  <c r="P166" i="21"/>
  <c r="G167" i="21"/>
  <c r="P152" i="25"/>
  <c r="G153" i="25"/>
  <c r="P159" i="15"/>
  <c r="G160" i="15"/>
  <c r="P162" i="35"/>
  <c r="G163" i="35"/>
  <c r="P167" i="17"/>
  <c r="G168" i="17"/>
  <c r="P179" i="39"/>
  <c r="G180" i="39"/>
  <c r="P158" i="16" l="1"/>
  <c r="G159" i="16"/>
  <c r="P153" i="10"/>
  <c r="G154" i="10"/>
  <c r="P158" i="29"/>
  <c r="G159" i="29"/>
  <c r="P153" i="1"/>
  <c r="G154" i="1"/>
  <c r="G183" i="50"/>
  <c r="P182" i="50"/>
  <c r="P152" i="12"/>
  <c r="G153" i="12"/>
  <c r="P167" i="21"/>
  <c r="G168" i="21"/>
  <c r="P153" i="25"/>
  <c r="G154" i="25"/>
  <c r="P160" i="15"/>
  <c r="G161" i="15"/>
  <c r="P163" i="35"/>
  <c r="G164" i="35"/>
  <c r="P168" i="17"/>
  <c r="G169" i="17"/>
  <c r="P180" i="39"/>
  <c r="G181" i="39"/>
  <c r="P159" i="16" l="1"/>
  <c r="G160" i="16"/>
  <c r="P154" i="10"/>
  <c r="G155" i="10"/>
  <c r="P159" i="29"/>
  <c r="G160" i="29"/>
  <c r="P154" i="1"/>
  <c r="G155" i="1"/>
  <c r="G184" i="50"/>
  <c r="P183" i="50"/>
  <c r="P153" i="12"/>
  <c r="G154" i="12"/>
  <c r="P168" i="21"/>
  <c r="G169" i="21"/>
  <c r="P154" i="25"/>
  <c r="G155" i="25"/>
  <c r="P161" i="15"/>
  <c r="G162" i="15"/>
  <c r="P164" i="35"/>
  <c r="G165" i="35"/>
  <c r="P169" i="17"/>
  <c r="G170" i="17"/>
  <c r="P181" i="39"/>
  <c r="G182" i="39"/>
  <c r="P160" i="16" l="1"/>
  <c r="G161" i="16"/>
  <c r="P155" i="10"/>
  <c r="G156" i="10"/>
  <c r="P160" i="29"/>
  <c r="G161" i="29"/>
  <c r="P155" i="1"/>
  <c r="G156" i="1"/>
  <c r="G185" i="50"/>
  <c r="P184" i="50"/>
  <c r="P154" i="12"/>
  <c r="G155" i="12"/>
  <c r="P169" i="21"/>
  <c r="G170" i="21"/>
  <c r="P155" i="25"/>
  <c r="G156" i="25"/>
  <c r="P162" i="15"/>
  <c r="G163" i="15"/>
  <c r="P165" i="35"/>
  <c r="G166" i="35"/>
  <c r="P170" i="17"/>
  <c r="G171" i="17"/>
  <c r="P182" i="39"/>
  <c r="G183" i="39"/>
  <c r="P161" i="16" l="1"/>
  <c r="G162" i="16"/>
  <c r="P156" i="10"/>
  <c r="G157" i="10"/>
  <c r="P161" i="29"/>
  <c r="G162" i="29"/>
  <c r="P156" i="1"/>
  <c r="G157" i="1"/>
  <c r="G186" i="50"/>
  <c r="P185" i="50"/>
  <c r="P155" i="12"/>
  <c r="G156" i="12"/>
  <c r="P170" i="21"/>
  <c r="G171" i="21"/>
  <c r="P156" i="25"/>
  <c r="G157" i="25"/>
  <c r="P163" i="15"/>
  <c r="G164" i="15"/>
  <c r="P166" i="35"/>
  <c r="G167" i="35"/>
  <c r="P171" i="17"/>
  <c r="G172" i="17"/>
  <c r="P183" i="39"/>
  <c r="G184" i="39"/>
  <c r="P162" i="16" l="1"/>
  <c r="G163" i="16"/>
  <c r="P157" i="10"/>
  <c r="G158" i="10"/>
  <c r="P162" i="29"/>
  <c r="G163" i="29"/>
  <c r="P157" i="1"/>
  <c r="G158" i="1"/>
  <c r="G187" i="50"/>
  <c r="P186" i="50"/>
  <c r="P156" i="12"/>
  <c r="G157" i="12"/>
  <c r="P171" i="21"/>
  <c r="G172" i="21"/>
  <c r="P157" i="25"/>
  <c r="G158" i="25"/>
  <c r="P164" i="15"/>
  <c r="G165" i="15"/>
  <c r="P167" i="35"/>
  <c r="G168" i="35"/>
  <c r="P172" i="17"/>
  <c r="G173" i="17"/>
  <c r="P184" i="39"/>
  <c r="G185" i="39"/>
  <c r="P163" i="16" l="1"/>
  <c r="G164" i="16"/>
  <c r="P158" i="10"/>
  <c r="G159" i="10"/>
  <c r="P163" i="29"/>
  <c r="G164" i="29"/>
  <c r="P158" i="1"/>
  <c r="G159" i="1"/>
  <c r="G188" i="50"/>
  <c r="P187" i="50"/>
  <c r="P157" i="12"/>
  <c r="G158" i="12"/>
  <c r="P172" i="21"/>
  <c r="G173" i="21"/>
  <c r="P158" i="25"/>
  <c r="G159" i="25"/>
  <c r="P165" i="15"/>
  <c r="G166" i="15"/>
  <c r="P168" i="35"/>
  <c r="G169" i="35"/>
  <c r="P173" i="17"/>
  <c r="G174" i="17"/>
  <c r="P185" i="39"/>
  <c r="G186" i="39"/>
  <c r="P164" i="16" l="1"/>
  <c r="G165" i="16"/>
  <c r="P159" i="10"/>
  <c r="G160" i="10"/>
  <c r="P164" i="29"/>
  <c r="G165" i="29"/>
  <c r="P159" i="1"/>
  <c r="G160" i="1"/>
  <c r="G189" i="50"/>
  <c r="P188" i="50"/>
  <c r="P158" i="12"/>
  <c r="G159" i="12"/>
  <c r="P173" i="21"/>
  <c r="G174" i="21"/>
  <c r="P159" i="25"/>
  <c r="G160" i="25"/>
  <c r="P166" i="15"/>
  <c r="G167" i="15"/>
  <c r="P169" i="35"/>
  <c r="G170" i="35"/>
  <c r="P174" i="17"/>
  <c r="G175" i="17"/>
  <c r="P186" i="39"/>
  <c r="G187" i="39"/>
  <c r="P165" i="16" l="1"/>
  <c r="G166" i="16"/>
  <c r="P160" i="10"/>
  <c r="G161" i="10"/>
  <c r="P165" i="29"/>
  <c r="G166" i="29"/>
  <c r="P160" i="1"/>
  <c r="G161" i="1"/>
  <c r="G190" i="50"/>
  <c r="P189" i="50"/>
  <c r="P159" i="12"/>
  <c r="G160" i="12"/>
  <c r="P174" i="21"/>
  <c r="G175" i="21"/>
  <c r="P160" i="25"/>
  <c r="G161" i="25"/>
  <c r="P167" i="15"/>
  <c r="G168" i="15"/>
  <c r="P170" i="35"/>
  <c r="G171" i="35"/>
  <c r="P175" i="17"/>
  <c r="G176" i="17"/>
  <c r="P187" i="39"/>
  <c r="G188" i="39"/>
  <c r="P166" i="16" l="1"/>
  <c r="G167" i="16"/>
  <c r="P161" i="10"/>
  <c r="G162" i="10"/>
  <c r="P166" i="29"/>
  <c r="G167" i="29"/>
  <c r="P161" i="1"/>
  <c r="G162" i="1"/>
  <c r="G191" i="50"/>
  <c r="P190" i="50"/>
  <c r="P160" i="12"/>
  <c r="G161" i="12"/>
  <c r="P175" i="21"/>
  <c r="G176" i="21"/>
  <c r="P161" i="25"/>
  <c r="G162" i="25"/>
  <c r="P168" i="15"/>
  <c r="G169" i="15"/>
  <c r="P171" i="35"/>
  <c r="G172" i="35"/>
  <c r="P176" i="17"/>
  <c r="G177" i="17"/>
  <c r="P188" i="39"/>
  <c r="G189" i="39"/>
  <c r="P167" i="16" l="1"/>
  <c r="G168" i="16"/>
  <c r="P162" i="10"/>
  <c r="G163" i="10"/>
  <c r="P167" i="29"/>
  <c r="G168" i="29"/>
  <c r="P162" i="1"/>
  <c r="G163" i="1"/>
  <c r="G192" i="50"/>
  <c r="P191" i="50"/>
  <c r="P161" i="12"/>
  <c r="G162" i="12"/>
  <c r="P176" i="21"/>
  <c r="G177" i="21"/>
  <c r="P162" i="25"/>
  <c r="G163" i="25"/>
  <c r="P169" i="15"/>
  <c r="G170" i="15"/>
  <c r="P172" i="35"/>
  <c r="G173" i="35"/>
  <c r="P177" i="17"/>
  <c r="G178" i="17"/>
  <c r="P189" i="39"/>
  <c r="G190" i="39"/>
  <c r="P168" i="16" l="1"/>
  <c r="G169" i="16"/>
  <c r="P163" i="10"/>
  <c r="G164" i="10"/>
  <c r="P168" i="29"/>
  <c r="G169" i="29"/>
  <c r="P163" i="1"/>
  <c r="G164" i="1"/>
  <c r="G193" i="50"/>
  <c r="P192" i="50"/>
  <c r="P162" i="12"/>
  <c r="G163" i="12"/>
  <c r="P177" i="21"/>
  <c r="G178" i="21"/>
  <c r="P163" i="25"/>
  <c r="G164" i="25"/>
  <c r="P170" i="15"/>
  <c r="G171" i="15"/>
  <c r="P173" i="35"/>
  <c r="G174" i="35"/>
  <c r="P178" i="17"/>
  <c r="G179" i="17"/>
  <c r="P190" i="39"/>
  <c r="G191" i="39"/>
  <c r="P169" i="16" l="1"/>
  <c r="G170" i="16"/>
  <c r="P164" i="10"/>
  <c r="G165" i="10"/>
  <c r="P169" i="29"/>
  <c r="G170" i="29"/>
  <c r="P164" i="1"/>
  <c r="G165" i="1"/>
  <c r="G194" i="50"/>
  <c r="P193" i="50"/>
  <c r="P163" i="12"/>
  <c r="G164" i="12"/>
  <c r="P178" i="21"/>
  <c r="G179" i="21"/>
  <c r="P164" i="25"/>
  <c r="G165" i="25"/>
  <c r="P171" i="15"/>
  <c r="G172" i="15"/>
  <c r="P174" i="35"/>
  <c r="G175" i="35"/>
  <c r="P179" i="17"/>
  <c r="G180" i="17"/>
  <c r="P191" i="39"/>
  <c r="G192" i="39"/>
  <c r="P170" i="16" l="1"/>
  <c r="G171" i="16"/>
  <c r="P165" i="10"/>
  <c r="G166" i="10"/>
  <c r="P170" i="29"/>
  <c r="G171" i="29"/>
  <c r="P165" i="1"/>
  <c r="G166" i="1"/>
  <c r="G195" i="50"/>
  <c r="P194" i="50"/>
  <c r="P164" i="12"/>
  <c r="G165" i="12"/>
  <c r="P179" i="21"/>
  <c r="G180" i="21"/>
  <c r="P165" i="25"/>
  <c r="G166" i="25"/>
  <c r="P172" i="15"/>
  <c r="G173" i="15"/>
  <c r="P175" i="35"/>
  <c r="G176" i="35"/>
  <c r="P180" i="17"/>
  <c r="G181" i="17"/>
  <c r="P192" i="39"/>
  <c r="G193" i="39"/>
  <c r="G172" i="16" l="1"/>
  <c r="P171" i="16"/>
  <c r="P166" i="10"/>
  <c r="G167" i="10"/>
  <c r="P171" i="29"/>
  <c r="G172" i="29"/>
  <c r="P166" i="1"/>
  <c r="G167" i="1"/>
  <c r="G196" i="50"/>
  <c r="P195" i="50"/>
  <c r="P165" i="12"/>
  <c r="G166" i="12"/>
  <c r="P180" i="21"/>
  <c r="G181" i="21"/>
  <c r="P166" i="25"/>
  <c r="G167" i="25"/>
  <c r="P173" i="15"/>
  <c r="G174" i="15"/>
  <c r="P176" i="35"/>
  <c r="G177" i="35"/>
  <c r="P181" i="17"/>
  <c r="G182" i="17"/>
  <c r="P193" i="39"/>
  <c r="G194" i="39"/>
  <c r="G173" i="16" l="1"/>
  <c r="P172" i="16"/>
  <c r="P167" i="10"/>
  <c r="G168" i="10"/>
  <c r="P172" i="29"/>
  <c r="G173" i="29"/>
  <c r="P167" i="1"/>
  <c r="G168" i="1"/>
  <c r="G197" i="50"/>
  <c r="P196" i="50"/>
  <c r="P166" i="12"/>
  <c r="G167" i="12"/>
  <c r="P181" i="21"/>
  <c r="G182" i="21"/>
  <c r="P167" i="25"/>
  <c r="G168" i="25"/>
  <c r="P174" i="15"/>
  <c r="G175" i="15"/>
  <c r="P177" i="35"/>
  <c r="G178" i="35"/>
  <c r="P182" i="17"/>
  <c r="G183" i="17"/>
  <c r="P194" i="39"/>
  <c r="G195" i="39"/>
  <c r="G174" i="16" l="1"/>
  <c r="P173" i="16"/>
  <c r="P168" i="10"/>
  <c r="G169" i="10"/>
  <c r="P173" i="29"/>
  <c r="G174" i="29"/>
  <c r="P168" i="1"/>
  <c r="G169" i="1"/>
  <c r="G198" i="50"/>
  <c r="P197" i="50"/>
  <c r="P167" i="12"/>
  <c r="G168" i="12"/>
  <c r="P182" i="21"/>
  <c r="G183" i="21"/>
  <c r="P168" i="25"/>
  <c r="G169" i="25"/>
  <c r="P175" i="15"/>
  <c r="G176" i="15"/>
  <c r="P178" i="35"/>
  <c r="G179" i="35"/>
  <c r="P183" i="17"/>
  <c r="G184" i="17"/>
  <c r="P195" i="39"/>
  <c r="G196" i="39"/>
  <c r="G175" i="16" l="1"/>
  <c r="P174" i="16"/>
  <c r="P169" i="10"/>
  <c r="G170" i="10"/>
  <c r="P174" i="29"/>
  <c r="G175" i="29"/>
  <c r="P169" i="1"/>
  <c r="G170" i="1"/>
  <c r="G199" i="50"/>
  <c r="P198" i="50"/>
  <c r="P168" i="12"/>
  <c r="G169" i="12"/>
  <c r="P183" i="21"/>
  <c r="G184" i="21"/>
  <c r="P169" i="25"/>
  <c r="G170" i="25"/>
  <c r="P176" i="15"/>
  <c r="G177" i="15"/>
  <c r="P179" i="35"/>
  <c r="G180" i="35"/>
  <c r="P184" i="17"/>
  <c r="G185" i="17"/>
  <c r="P196" i="39"/>
  <c r="G197" i="39"/>
  <c r="G176" i="16" l="1"/>
  <c r="P175" i="16"/>
  <c r="P170" i="10"/>
  <c r="G171" i="10"/>
  <c r="P175" i="29"/>
  <c r="G176" i="29"/>
  <c r="P170" i="1"/>
  <c r="G171" i="1"/>
  <c r="G200" i="50"/>
  <c r="P199" i="50"/>
  <c r="P169" i="12"/>
  <c r="G170" i="12"/>
  <c r="P184" i="21"/>
  <c r="G185" i="21"/>
  <c r="P170" i="25"/>
  <c r="G171" i="25"/>
  <c r="P177" i="15"/>
  <c r="G178" i="15"/>
  <c r="P180" i="35"/>
  <c r="G181" i="35"/>
  <c r="P185" i="17"/>
  <c r="G186" i="17"/>
  <c r="P197" i="39"/>
  <c r="G198" i="39"/>
  <c r="G177" i="16" l="1"/>
  <c r="G178" i="16" s="1"/>
  <c r="G179" i="16" s="1"/>
  <c r="G180" i="16" s="1"/>
  <c r="G181" i="16" s="1"/>
  <c r="G182" i="16" s="1"/>
  <c r="G183" i="16" s="1"/>
  <c r="G184" i="16" s="1"/>
  <c r="G185" i="16" s="1"/>
  <c r="G186" i="16" s="1"/>
  <c r="G187" i="16" s="1"/>
  <c r="G188" i="16" s="1"/>
  <c r="G189" i="16" s="1"/>
  <c r="P176" i="16"/>
  <c r="P171" i="10"/>
  <c r="G172" i="10"/>
  <c r="P176" i="29"/>
  <c r="G177" i="29"/>
  <c r="P171" i="1"/>
  <c r="G172" i="1"/>
  <c r="G201" i="50"/>
  <c r="P200" i="50"/>
  <c r="P170" i="12"/>
  <c r="G171" i="12"/>
  <c r="P185" i="21"/>
  <c r="G186" i="21"/>
  <c r="P171" i="25"/>
  <c r="G172" i="25"/>
  <c r="P178" i="15"/>
  <c r="G179" i="15"/>
  <c r="P181" i="35"/>
  <c r="G182" i="35"/>
  <c r="P186" i="17"/>
  <c r="G187" i="17"/>
  <c r="P198" i="39"/>
  <c r="G199" i="39"/>
  <c r="P172" i="10" l="1"/>
  <c r="G173" i="10"/>
  <c r="P177" i="29"/>
  <c r="G178" i="29"/>
  <c r="P172" i="1"/>
  <c r="G173" i="1"/>
  <c r="G202" i="50"/>
  <c r="P201" i="50"/>
  <c r="P171" i="12"/>
  <c r="G172" i="12"/>
  <c r="P186" i="21"/>
  <c r="G187" i="21"/>
  <c r="P172" i="25"/>
  <c r="G173" i="25"/>
  <c r="P179" i="15"/>
  <c r="G180" i="15"/>
  <c r="P182" i="35"/>
  <c r="G183" i="35"/>
  <c r="P187" i="17"/>
  <c r="G188" i="17"/>
  <c r="P199" i="39"/>
  <c r="G200" i="39"/>
  <c r="P173" i="10" l="1"/>
  <c r="G174" i="10"/>
  <c r="P178" i="29"/>
  <c r="G179" i="29"/>
  <c r="P173" i="1"/>
  <c r="G174" i="1"/>
  <c r="G203" i="50"/>
  <c r="P202" i="50"/>
  <c r="P172" i="12"/>
  <c r="G173" i="12"/>
  <c r="P187" i="21"/>
  <c r="G188" i="21"/>
  <c r="P173" i="25"/>
  <c r="G174" i="25"/>
  <c r="P180" i="15"/>
  <c r="G181" i="15"/>
  <c r="P183" i="35"/>
  <c r="G184" i="35"/>
  <c r="P188" i="17"/>
  <c r="G189" i="17"/>
  <c r="P200" i="39"/>
  <c r="G201" i="39"/>
  <c r="P174" i="10" l="1"/>
  <c r="G175" i="10"/>
  <c r="P179" i="29"/>
  <c r="G180" i="29"/>
  <c r="P174" i="1"/>
  <c r="G175" i="1"/>
  <c r="G204" i="50"/>
  <c r="P203" i="50"/>
  <c r="P173" i="12"/>
  <c r="G174" i="12"/>
  <c r="P188" i="21"/>
  <c r="G189" i="21"/>
  <c r="P174" i="25"/>
  <c r="G175" i="25"/>
  <c r="P181" i="15"/>
  <c r="G182" i="15"/>
  <c r="P184" i="35"/>
  <c r="G185" i="35"/>
  <c r="P189" i="17"/>
  <c r="G190" i="17"/>
  <c r="P201" i="39"/>
  <c r="G202" i="39"/>
  <c r="P175" i="10" l="1"/>
  <c r="G176" i="10"/>
  <c r="P180" i="29"/>
  <c r="G181" i="29"/>
  <c r="P175" i="1"/>
  <c r="G176" i="1"/>
  <c r="G205" i="50"/>
  <c r="P204" i="50"/>
  <c r="P174" i="12"/>
  <c r="G175" i="12"/>
  <c r="P189" i="21"/>
  <c r="G190" i="21"/>
  <c r="P175" i="25"/>
  <c r="G176" i="25"/>
  <c r="P182" i="15"/>
  <c r="G183" i="15"/>
  <c r="P185" i="35"/>
  <c r="G186" i="35"/>
  <c r="P190" i="17"/>
  <c r="G191" i="17"/>
  <c r="P202" i="39"/>
  <c r="G203" i="39"/>
  <c r="P176" i="10" l="1"/>
  <c r="G177" i="10"/>
  <c r="P181" i="29"/>
  <c r="G182" i="29"/>
  <c r="P176" i="1"/>
  <c r="G177" i="1"/>
  <c r="G206" i="50"/>
  <c r="P205" i="50"/>
  <c r="P175" i="12"/>
  <c r="G176" i="12"/>
  <c r="P190" i="21"/>
  <c r="G191" i="21"/>
  <c r="P176" i="25"/>
  <c r="G177" i="25"/>
  <c r="P183" i="15"/>
  <c r="G184" i="15"/>
  <c r="P186" i="35"/>
  <c r="G187" i="35"/>
  <c r="P191" i="17"/>
  <c r="G192" i="17"/>
  <c r="P203" i="39"/>
  <c r="G204" i="39"/>
  <c r="P177" i="10" l="1"/>
  <c r="G178" i="10"/>
  <c r="P182" i="29"/>
  <c r="G183" i="29"/>
  <c r="P177" i="1"/>
  <c r="G178" i="1"/>
  <c r="G207" i="50"/>
  <c r="P206" i="50"/>
  <c r="P176" i="12"/>
  <c r="G177" i="12"/>
  <c r="P191" i="21"/>
  <c r="G192" i="21"/>
  <c r="P177" i="25"/>
  <c r="G178" i="25"/>
  <c r="P184" i="15"/>
  <c r="G185" i="15"/>
  <c r="P187" i="35"/>
  <c r="G188" i="35"/>
  <c r="P192" i="17"/>
  <c r="G193" i="17"/>
  <c r="P204" i="39"/>
  <c r="G205" i="39"/>
  <c r="P178" i="10" l="1"/>
  <c r="G179" i="10"/>
  <c r="P183" i="29"/>
  <c r="G184" i="29"/>
  <c r="P178" i="1"/>
  <c r="G179" i="1"/>
  <c r="G208" i="50"/>
  <c r="P207" i="50"/>
  <c r="P177" i="12"/>
  <c r="G178" i="12"/>
  <c r="P192" i="21"/>
  <c r="G193" i="21"/>
  <c r="P178" i="25"/>
  <c r="G179" i="25"/>
  <c r="P185" i="15"/>
  <c r="G186" i="15"/>
  <c r="P188" i="35"/>
  <c r="G189" i="35"/>
  <c r="P193" i="17"/>
  <c r="G194" i="17"/>
  <c r="P205" i="39"/>
  <c r="G206" i="39"/>
  <c r="P179" i="10" l="1"/>
  <c r="G180" i="10"/>
  <c r="P184" i="29"/>
  <c r="G185" i="29"/>
  <c r="P179" i="1"/>
  <c r="G180" i="1"/>
  <c r="G209" i="50"/>
  <c r="P208" i="50"/>
  <c r="P178" i="12"/>
  <c r="G179" i="12"/>
  <c r="P193" i="21"/>
  <c r="G194" i="21"/>
  <c r="P179" i="25"/>
  <c r="G180" i="25"/>
  <c r="P186" i="15"/>
  <c r="G187" i="15"/>
  <c r="P189" i="35"/>
  <c r="G190" i="35"/>
  <c r="P194" i="17"/>
  <c r="G195" i="17"/>
  <c r="P206" i="39"/>
  <c r="G207" i="39"/>
  <c r="P180" i="10" l="1"/>
  <c r="G181" i="10"/>
  <c r="P185" i="29"/>
  <c r="G186" i="29"/>
  <c r="P180" i="1"/>
  <c r="G181" i="1"/>
  <c r="G210" i="50"/>
  <c r="P209" i="50"/>
  <c r="P179" i="12"/>
  <c r="G180" i="12"/>
  <c r="P194" i="21"/>
  <c r="G195" i="21"/>
  <c r="P180" i="25"/>
  <c r="G181" i="25"/>
  <c r="P187" i="15"/>
  <c r="G188" i="15"/>
  <c r="P190" i="35"/>
  <c r="G191" i="35"/>
  <c r="P195" i="17"/>
  <c r="G196" i="17"/>
  <c r="P207" i="39"/>
  <c r="G208" i="39"/>
  <c r="P181" i="10" l="1"/>
  <c r="G182" i="10"/>
  <c r="P186" i="29"/>
  <c r="G187" i="29"/>
  <c r="P181" i="1"/>
  <c r="G182" i="1"/>
  <c r="G211" i="50"/>
  <c r="P210" i="50"/>
  <c r="P180" i="12"/>
  <c r="G181" i="12"/>
  <c r="P195" i="21"/>
  <c r="G196" i="21"/>
  <c r="P181" i="25"/>
  <c r="G182" i="25"/>
  <c r="P188" i="15"/>
  <c r="G189" i="15"/>
  <c r="P191" i="35"/>
  <c r="G192" i="35"/>
  <c r="P196" i="17"/>
  <c r="G197" i="17"/>
  <c r="P208" i="39"/>
  <c r="G209" i="39"/>
  <c r="P182" i="10" l="1"/>
  <c r="G183" i="10"/>
  <c r="P187" i="29"/>
  <c r="G188" i="29"/>
  <c r="P182" i="1"/>
  <c r="G183" i="1"/>
  <c r="G212" i="50"/>
  <c r="P211" i="50"/>
  <c r="P181" i="12"/>
  <c r="G182" i="12"/>
  <c r="P196" i="21"/>
  <c r="G197" i="21"/>
  <c r="P182" i="25"/>
  <c r="G183" i="25"/>
  <c r="P189" i="15"/>
  <c r="G190" i="15"/>
  <c r="P192" i="35"/>
  <c r="G193" i="35"/>
  <c r="P197" i="17"/>
  <c r="G198" i="17"/>
  <c r="P209" i="39"/>
  <c r="G210" i="39"/>
  <c r="P183" i="10" l="1"/>
  <c r="G184" i="10"/>
  <c r="P188" i="29"/>
  <c r="G189" i="29"/>
  <c r="P183" i="1"/>
  <c r="G184" i="1"/>
  <c r="G213" i="50"/>
  <c r="P212" i="50"/>
  <c r="P182" i="12"/>
  <c r="G183" i="12"/>
  <c r="P197" i="21"/>
  <c r="G198" i="21"/>
  <c r="P183" i="25"/>
  <c r="G184" i="25"/>
  <c r="P190" i="15"/>
  <c r="G191" i="15"/>
  <c r="P193" i="35"/>
  <c r="G194" i="35"/>
  <c r="P198" i="17"/>
  <c r="G199" i="17"/>
  <c r="P210" i="39"/>
  <c r="G211" i="39"/>
  <c r="P184" i="10" l="1"/>
  <c r="G185" i="10"/>
  <c r="P189" i="29"/>
  <c r="G190" i="29"/>
  <c r="P184" i="1"/>
  <c r="G185" i="1"/>
  <c r="G214" i="50"/>
  <c r="P213" i="50"/>
  <c r="P183" i="12"/>
  <c r="G184" i="12"/>
  <c r="P198" i="21"/>
  <c r="G199" i="21"/>
  <c r="P184" i="25"/>
  <c r="G185" i="25"/>
  <c r="P191" i="15"/>
  <c r="G192" i="15"/>
  <c r="P194" i="35"/>
  <c r="G195" i="35"/>
  <c r="P199" i="17"/>
  <c r="G200" i="17"/>
  <c r="P211" i="39"/>
  <c r="G212" i="39"/>
  <c r="P185" i="10" l="1"/>
  <c r="G186" i="10"/>
  <c r="P190" i="29"/>
  <c r="G191" i="29"/>
  <c r="P185" i="1"/>
  <c r="G186" i="1"/>
  <c r="G215" i="50"/>
  <c r="P214" i="50"/>
  <c r="P184" i="12"/>
  <c r="G185" i="12"/>
  <c r="P199" i="21"/>
  <c r="G200" i="21"/>
  <c r="P185" i="25"/>
  <c r="G186" i="25"/>
  <c r="P192" i="15"/>
  <c r="G193" i="15"/>
  <c r="P195" i="35"/>
  <c r="G196" i="35"/>
  <c r="P200" i="17"/>
  <c r="G201" i="17"/>
  <c r="P212" i="39"/>
  <c r="G213" i="39"/>
  <c r="P186" i="10" l="1"/>
  <c r="G187" i="10"/>
  <c r="P191" i="29"/>
  <c r="G192" i="29"/>
  <c r="P186" i="1"/>
  <c r="G187" i="1"/>
  <c r="G216" i="50"/>
  <c r="P215" i="50"/>
  <c r="P185" i="12"/>
  <c r="G186" i="12"/>
  <c r="P200" i="21"/>
  <c r="G201" i="21"/>
  <c r="P186" i="25"/>
  <c r="G187" i="25"/>
  <c r="P193" i="15"/>
  <c r="G194" i="15"/>
  <c r="P196" i="35"/>
  <c r="G197" i="35"/>
  <c r="P201" i="17"/>
  <c r="G202" i="17"/>
  <c r="P213" i="39"/>
  <c r="G214" i="39"/>
  <c r="P187" i="10" l="1"/>
  <c r="G188" i="10"/>
  <c r="P192" i="29"/>
  <c r="G193" i="29"/>
  <c r="P187" i="1"/>
  <c r="G188" i="1"/>
  <c r="G217" i="50"/>
  <c r="P216" i="50"/>
  <c r="P186" i="12"/>
  <c r="G187" i="12"/>
  <c r="P201" i="21"/>
  <c r="G202" i="21"/>
  <c r="P187" i="25"/>
  <c r="G188" i="25"/>
  <c r="P194" i="15"/>
  <c r="G195" i="15"/>
  <c r="P197" i="35"/>
  <c r="G198" i="35"/>
  <c r="P202" i="17"/>
  <c r="G203" i="17"/>
  <c r="P214" i="39"/>
  <c r="G215" i="39"/>
  <c r="P188" i="10" l="1"/>
  <c r="G189" i="10"/>
  <c r="P193" i="29"/>
  <c r="G194" i="29"/>
  <c r="P188" i="1"/>
  <c r="G189" i="1"/>
  <c r="G218" i="50"/>
  <c r="P217" i="50"/>
  <c r="P187" i="12"/>
  <c r="G188" i="12"/>
  <c r="P202" i="21"/>
  <c r="G203" i="21"/>
  <c r="P188" i="25"/>
  <c r="G189" i="25"/>
  <c r="P195" i="15"/>
  <c r="G196" i="15"/>
  <c r="P198" i="35"/>
  <c r="G199" i="35"/>
  <c r="P203" i="17"/>
  <c r="G204" i="17"/>
  <c r="P215" i="39"/>
  <c r="G216" i="39"/>
  <c r="P189" i="10" l="1"/>
  <c r="G190" i="10"/>
  <c r="P194" i="29"/>
  <c r="G195" i="29"/>
  <c r="P189" i="1"/>
  <c r="G190" i="1"/>
  <c r="G219" i="50"/>
  <c r="P218" i="50"/>
  <c r="P188" i="12"/>
  <c r="G189" i="12"/>
  <c r="P203" i="21"/>
  <c r="G204" i="21"/>
  <c r="P189" i="25"/>
  <c r="G190" i="25"/>
  <c r="G21" i="32"/>
  <c r="P196" i="15"/>
  <c r="G197" i="15"/>
  <c r="P199" i="35"/>
  <c r="G200" i="35"/>
  <c r="P204" i="17"/>
  <c r="G205" i="17"/>
  <c r="P216" i="39"/>
  <c r="G217" i="39"/>
  <c r="P190" i="10" l="1"/>
  <c r="G191" i="10"/>
  <c r="P195" i="29"/>
  <c r="G196" i="29"/>
  <c r="P190" i="1"/>
  <c r="G191" i="1"/>
  <c r="G220" i="50"/>
  <c r="G221" i="50" s="1"/>
  <c r="G222" i="50" s="1"/>
  <c r="G223" i="50" s="1"/>
  <c r="G224" i="50" s="1"/>
  <c r="G225" i="50" s="1"/>
  <c r="G226" i="50" s="1"/>
  <c r="G227" i="50" s="1"/>
  <c r="P219" i="50"/>
  <c r="P189" i="12"/>
  <c r="G190" i="12"/>
  <c r="P204" i="21"/>
  <c r="G205" i="21"/>
  <c r="P190" i="25"/>
  <c r="G191" i="25"/>
  <c r="P197" i="15"/>
  <c r="G198" i="15"/>
  <c r="P200" i="35"/>
  <c r="G201" i="35"/>
  <c r="P205" i="17"/>
  <c r="G206" i="17"/>
  <c r="P217" i="39"/>
  <c r="G218" i="39"/>
  <c r="P191" i="10" l="1"/>
  <c r="G192" i="10"/>
  <c r="P196" i="29"/>
  <c r="G197" i="29"/>
  <c r="P191" i="1"/>
  <c r="G192" i="1"/>
  <c r="P190" i="12"/>
  <c r="G191" i="12"/>
  <c r="P205" i="21"/>
  <c r="G206" i="21"/>
  <c r="P191" i="25"/>
  <c r="G192" i="25"/>
  <c r="P198" i="15"/>
  <c r="G199" i="15"/>
  <c r="P201" i="35"/>
  <c r="G202" i="35"/>
  <c r="P206" i="17"/>
  <c r="G207" i="17"/>
  <c r="P218" i="39"/>
  <c r="G219" i="39"/>
  <c r="P192" i="10" l="1"/>
  <c r="G193" i="10"/>
  <c r="P197" i="29"/>
  <c r="G198" i="29"/>
  <c r="P192" i="1"/>
  <c r="G193" i="1"/>
  <c r="P191" i="12"/>
  <c r="G192" i="12"/>
  <c r="P206" i="21"/>
  <c r="G207" i="21"/>
  <c r="P192" i="25"/>
  <c r="G193" i="25"/>
  <c r="P199" i="15"/>
  <c r="G200" i="15"/>
  <c r="P202" i="35"/>
  <c r="G203" i="35"/>
  <c r="P207" i="17"/>
  <c r="G208" i="17"/>
  <c r="P219" i="39"/>
  <c r="G220" i="39"/>
  <c r="P193" i="10" l="1"/>
  <c r="G194" i="10"/>
  <c r="P198" i="29"/>
  <c r="G199" i="29"/>
  <c r="P193" i="1"/>
  <c r="G194" i="1"/>
  <c r="P192" i="12"/>
  <c r="G193" i="12"/>
  <c r="P207" i="21"/>
  <c r="G208" i="21"/>
  <c r="P193" i="25"/>
  <c r="G194" i="25"/>
  <c r="P200" i="15"/>
  <c r="G201" i="15"/>
  <c r="P203" i="35"/>
  <c r="G204" i="35"/>
  <c r="P208" i="17"/>
  <c r="G209" i="17"/>
  <c r="P220" i="39"/>
  <c r="G221" i="39"/>
  <c r="P194" i="10" l="1"/>
  <c r="G195" i="10"/>
  <c r="P199" i="29"/>
  <c r="G200" i="29"/>
  <c r="P194" i="1"/>
  <c r="G195" i="1"/>
  <c r="P193" i="12"/>
  <c r="G194" i="12"/>
  <c r="P208" i="21"/>
  <c r="G209" i="21"/>
  <c r="P194" i="25"/>
  <c r="G195" i="25"/>
  <c r="P201" i="15"/>
  <c r="G202" i="15"/>
  <c r="P204" i="35"/>
  <c r="G205" i="35"/>
  <c r="P209" i="17"/>
  <c r="P221" i="39"/>
  <c r="G222" i="39"/>
  <c r="P195" i="10" l="1"/>
  <c r="G196" i="10"/>
  <c r="P200" i="29"/>
  <c r="G201" i="29"/>
  <c r="P195" i="1"/>
  <c r="G196" i="1"/>
  <c r="P194" i="12"/>
  <c r="G195" i="12"/>
  <c r="P209" i="21"/>
  <c r="G210" i="21"/>
  <c r="P195" i="25"/>
  <c r="G196" i="25"/>
  <c r="P202" i="15"/>
  <c r="G203" i="15"/>
  <c r="P205" i="35"/>
  <c r="G206" i="35"/>
  <c r="G17" i="32"/>
  <c r="P222" i="39"/>
  <c r="G223" i="39"/>
  <c r="P196" i="10" l="1"/>
  <c r="G197" i="10"/>
  <c r="P201" i="29"/>
  <c r="G202" i="29"/>
  <c r="P196" i="1"/>
  <c r="G197" i="1"/>
  <c r="P195" i="12"/>
  <c r="G196" i="12"/>
  <c r="P210" i="21"/>
  <c r="G211" i="21"/>
  <c r="P196" i="25"/>
  <c r="G197" i="25"/>
  <c r="P203" i="15"/>
  <c r="G204" i="15"/>
  <c r="P206" i="35"/>
  <c r="G207" i="35"/>
  <c r="P223" i="39"/>
  <c r="G224" i="39"/>
  <c r="P197" i="10" l="1"/>
  <c r="G198" i="10"/>
  <c r="P202" i="29"/>
  <c r="G203" i="29"/>
  <c r="P197" i="1"/>
  <c r="G198" i="1"/>
  <c r="P196" i="12"/>
  <c r="G197" i="12"/>
  <c r="P211" i="21"/>
  <c r="G212" i="21"/>
  <c r="P197" i="25"/>
  <c r="G198" i="25"/>
  <c r="P204" i="15"/>
  <c r="G205" i="15"/>
  <c r="P207" i="35"/>
  <c r="G208" i="35"/>
  <c r="P224" i="39"/>
  <c r="G225" i="39"/>
  <c r="P198" i="10" l="1"/>
  <c r="G199" i="10"/>
  <c r="P203" i="29"/>
  <c r="G204" i="29"/>
  <c r="P198" i="1"/>
  <c r="G199" i="1"/>
  <c r="P197" i="12"/>
  <c r="G198" i="12"/>
  <c r="P212" i="21"/>
  <c r="G213" i="21"/>
  <c r="P198" i="25"/>
  <c r="G199" i="25"/>
  <c r="P205" i="15"/>
  <c r="G206" i="15"/>
  <c r="P208" i="35"/>
  <c r="G209" i="35"/>
  <c r="P225" i="39"/>
  <c r="G226" i="39"/>
  <c r="P199" i="10" l="1"/>
  <c r="G200" i="10"/>
  <c r="P204" i="29"/>
  <c r="G205" i="29"/>
  <c r="P199" i="1"/>
  <c r="G200" i="1"/>
  <c r="P198" i="12"/>
  <c r="G199" i="12"/>
  <c r="P213" i="21"/>
  <c r="G214" i="21"/>
  <c r="P199" i="25"/>
  <c r="G200" i="25"/>
  <c r="P206" i="15"/>
  <c r="G207" i="15"/>
  <c r="P209" i="35"/>
  <c r="G210" i="35"/>
  <c r="P226" i="39"/>
  <c r="G227" i="39"/>
  <c r="D10" i="32" s="1"/>
  <c r="P200" i="10" l="1"/>
  <c r="G201" i="10"/>
  <c r="P205" i="29"/>
  <c r="G206" i="29"/>
  <c r="P200" i="1"/>
  <c r="G201" i="1"/>
  <c r="P199" i="12"/>
  <c r="G200" i="12"/>
  <c r="G15" i="32"/>
  <c r="P214" i="21"/>
  <c r="P200" i="25"/>
  <c r="G201" i="25"/>
  <c r="P207" i="15"/>
  <c r="G208" i="15"/>
  <c r="P210" i="35"/>
  <c r="G211" i="35"/>
  <c r="P227" i="39"/>
  <c r="P201" i="10" l="1"/>
  <c r="G202" i="10"/>
  <c r="P206" i="29"/>
  <c r="G207" i="29"/>
  <c r="P201" i="1"/>
  <c r="G202" i="1"/>
  <c r="P200" i="12"/>
  <c r="G201" i="12"/>
  <c r="P201" i="25"/>
  <c r="G202" i="25"/>
  <c r="P208" i="15"/>
  <c r="G209" i="15"/>
  <c r="P211" i="35"/>
  <c r="G212" i="35"/>
  <c r="G10" i="32"/>
  <c r="P202" i="10" l="1"/>
  <c r="G203" i="10"/>
  <c r="P207" i="29"/>
  <c r="G208" i="29"/>
  <c r="P202" i="1"/>
  <c r="G203" i="1"/>
  <c r="P201" i="12"/>
  <c r="G202" i="12"/>
  <c r="P202" i="25"/>
  <c r="G203" i="25"/>
  <c r="P209" i="15"/>
  <c r="G210" i="15"/>
  <c r="P212" i="35"/>
  <c r="G213" i="35"/>
  <c r="P203" i="10" l="1"/>
  <c r="G204" i="10"/>
  <c r="P208" i="29"/>
  <c r="G209" i="29"/>
  <c r="P203" i="1"/>
  <c r="G204" i="1"/>
  <c r="P202" i="12"/>
  <c r="G203" i="12"/>
  <c r="P203" i="25"/>
  <c r="G204" i="25"/>
  <c r="P210" i="15"/>
  <c r="G211" i="15"/>
  <c r="P213" i="35"/>
  <c r="G214" i="35"/>
  <c r="P204" i="10" l="1"/>
  <c r="G205" i="10"/>
  <c r="P209" i="29"/>
  <c r="G210" i="29"/>
  <c r="P204" i="1"/>
  <c r="G205" i="1"/>
  <c r="P203" i="12"/>
  <c r="G204" i="12"/>
  <c r="P204" i="25"/>
  <c r="G205" i="25"/>
  <c r="P211" i="15"/>
  <c r="G212" i="15"/>
  <c r="P214" i="35"/>
  <c r="G215" i="35"/>
  <c r="P205" i="10" l="1"/>
  <c r="G206" i="10"/>
  <c r="P210" i="29"/>
  <c r="G211" i="29"/>
  <c r="P205" i="1"/>
  <c r="G206" i="1"/>
  <c r="P204" i="12"/>
  <c r="G205" i="12"/>
  <c r="P205" i="25"/>
  <c r="G206" i="25"/>
  <c r="P212" i="15"/>
  <c r="G213" i="15"/>
  <c r="P215" i="35"/>
  <c r="G216" i="35"/>
  <c r="P206" i="10" l="1"/>
  <c r="G207" i="10"/>
  <c r="D19" i="32"/>
  <c r="G19" i="32" s="1"/>
  <c r="P211" i="29"/>
  <c r="P206" i="1"/>
  <c r="G207" i="1"/>
  <c r="P205" i="12"/>
  <c r="G206" i="12"/>
  <c r="P206" i="25"/>
  <c r="G207" i="25"/>
  <c r="P213" i="15"/>
  <c r="G214" i="15"/>
  <c r="P216" i="35"/>
  <c r="G217" i="35"/>
  <c r="P207" i="10" l="1"/>
  <c r="G208" i="10"/>
  <c r="P207" i="1"/>
  <c r="G208" i="1"/>
  <c r="P206" i="12"/>
  <c r="G207" i="12"/>
  <c r="P207" i="25"/>
  <c r="G208" i="25"/>
  <c r="P214" i="15"/>
  <c r="G215" i="15"/>
  <c r="P217" i="35"/>
  <c r="G218" i="35"/>
  <c r="P208" i="10" l="1"/>
  <c r="G209" i="10"/>
  <c r="P208" i="1"/>
  <c r="G209" i="1"/>
  <c r="P209" i="1" s="1"/>
  <c r="P207" i="12"/>
  <c r="G208" i="12"/>
  <c r="P208" i="25"/>
  <c r="G209" i="25"/>
  <c r="P215" i="15"/>
  <c r="G216" i="15"/>
  <c r="P218" i="35"/>
  <c r="G219" i="35"/>
  <c r="P209" i="10" l="1"/>
  <c r="G210" i="10"/>
  <c r="P208" i="12"/>
  <c r="G209" i="12"/>
  <c r="P209" i="25"/>
  <c r="G210" i="25"/>
  <c r="D8" i="32" s="1"/>
  <c r="P216" i="15"/>
  <c r="G217" i="15"/>
  <c r="P219" i="35"/>
  <c r="G220" i="35"/>
  <c r="D11" i="32" s="1"/>
  <c r="D26" i="32" l="1"/>
  <c r="G26" i="32" s="1"/>
  <c r="P210" i="10"/>
  <c r="P209" i="12"/>
  <c r="G210" i="12"/>
  <c r="D13" i="32" s="1"/>
  <c r="P210" i="25"/>
  <c r="P217" i="15"/>
  <c r="G218" i="15"/>
  <c r="P220" i="35"/>
  <c r="G13" i="32" l="1"/>
  <c r="P210" i="12"/>
  <c r="G8" i="32"/>
  <c r="P218" i="15"/>
  <c r="G219" i="15"/>
  <c r="D14" i="32" s="1"/>
  <c r="D30" i="32" s="1"/>
  <c r="G11" i="32"/>
  <c r="P219" i="15" l="1"/>
  <c r="G220" i="15"/>
  <c r="G221" i="15" s="1"/>
  <c r="G222" i="15" s="1"/>
  <c r="G223" i="15" s="1"/>
  <c r="G224" i="15" s="1"/>
  <c r="G225" i="15" s="1"/>
  <c r="G226" i="15" s="1"/>
  <c r="G227" i="15" s="1"/>
  <c r="G14" i="32" l="1"/>
  <c r="G30" i="32" s="1"/>
</calcChain>
</file>

<file path=xl/sharedStrings.xml><?xml version="1.0" encoding="utf-8"?>
<sst xmlns="http://schemas.openxmlformats.org/spreadsheetml/2006/main" count="4103" uniqueCount="346">
  <si>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</si>
  <si>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</si>
  <si>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</si>
  <si>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</si>
  <si>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</si>
  <si>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</si>
  <si>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</si>
  <si>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</si>
  <si>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</si>
  <si>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</si>
  <si>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</si>
  <si>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</si>
  <si>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</si>
  <si>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</si>
  <si>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</si>
  <si>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</si>
  <si>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</si>
  <si>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</si>
  <si>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</si>
  <si>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</si>
  <si>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</si>
  <si>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</si>
  <si>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</si>
  <si>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</si>
  <si>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</si>
  <si>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</si>
  <si>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</si>
  <si>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</si>
  <si>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</si>
  <si>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</si>
  <si>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</si>
  <si>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</si>
  <si>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</si>
  <si>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>$ COMPRA</t>
  </si>
  <si>
    <t xml:space="preserve">CAJAS </t>
  </si>
  <si>
    <t>pzs</t>
  </si>
  <si>
    <t>cajas</t>
  </si>
  <si>
    <t>caja</t>
  </si>
  <si>
    <t>$ traspaso</t>
  </si>
  <si>
    <t>Cajas</t>
  </si>
  <si>
    <t>CANALES</t>
  </si>
  <si>
    <t>ARRACHERA ANGUS MARINADA</t>
  </si>
  <si>
    <t>UNIDADES</t>
  </si>
  <si>
    <t xml:space="preserve">  </t>
  </si>
  <si>
    <t xml:space="preserve">   </t>
  </si>
  <si>
    <t>FILETE DE PESCADO BASA</t>
  </si>
  <si>
    <t>MENUDO EXCEL 27.22</t>
  </si>
  <si>
    <t>KILOS</t>
  </si>
  <si>
    <t xml:space="preserve">    </t>
  </si>
  <si>
    <t xml:space="preserve">PERNIL CON PIEL </t>
  </si>
  <si>
    <t>LENGUA DE PUERCO SEABOARD 27.22 KG</t>
  </si>
  <si>
    <t>PAVO ENTERO CONGELADO</t>
  </si>
  <si>
    <t>OBRADOR</t>
  </si>
  <si>
    <t>CENTRAL</t>
  </si>
  <si>
    <t>26JREV</t>
  </si>
  <si>
    <t>1107/14</t>
  </si>
  <si>
    <t xml:space="preserve"> </t>
  </si>
  <si>
    <t>CORBATA SMITHFIELD</t>
  </si>
  <si>
    <t>SESO COPA SEABOARD 10.9</t>
  </si>
  <si>
    <t>PL</t>
  </si>
  <si>
    <t>LENGUA DE RES SWIFT</t>
  </si>
  <si>
    <t>CUERO PIERNA</t>
  </si>
  <si>
    <t>CUERO CANAL</t>
  </si>
  <si>
    <t>EST OBRA</t>
  </si>
  <si>
    <t>SESOS MARQUETA DANISH</t>
  </si>
  <si>
    <t>JUNIO</t>
  </si>
  <si>
    <t>CONTRA EXCEL</t>
  </si>
  <si>
    <t>CONTRA SWIFT</t>
  </si>
  <si>
    <t>nu3</t>
  </si>
  <si>
    <t>central</t>
  </si>
  <si>
    <t>JULIO</t>
  </si>
  <si>
    <t>julio</t>
  </si>
  <si>
    <t>SMITHFIELD FARMLAND SALES CORP</t>
  </si>
  <si>
    <t>FARMLAND</t>
  </si>
  <si>
    <t>0374L</t>
  </si>
  <si>
    <t>0375L</t>
  </si>
  <si>
    <t>0376L</t>
  </si>
  <si>
    <t>0377L</t>
  </si>
  <si>
    <t>0378L</t>
  </si>
  <si>
    <t xml:space="preserve">MANSIVA S A DE CV </t>
  </si>
  <si>
    <t>INDIANA</t>
  </si>
  <si>
    <t>0385L</t>
  </si>
  <si>
    <t>SEABOARD FOODS</t>
  </si>
  <si>
    <t>SEABOARD</t>
  </si>
  <si>
    <t>0391L</t>
  </si>
  <si>
    <t>0392L</t>
  </si>
  <si>
    <t>0386L</t>
  </si>
  <si>
    <t>0387L</t>
  </si>
  <si>
    <t>FEVASA</t>
  </si>
  <si>
    <t>0379L</t>
  </si>
  <si>
    <t>0380L</t>
  </si>
  <si>
    <t>J M</t>
  </si>
  <si>
    <t>0381L</t>
  </si>
  <si>
    <t>0388L</t>
  </si>
  <si>
    <t>0389L</t>
  </si>
  <si>
    <t>0390L</t>
  </si>
  <si>
    <t>0396l</t>
  </si>
  <si>
    <t>0396L</t>
  </si>
  <si>
    <t># 1</t>
  </si>
  <si>
    <t>#2</t>
  </si>
  <si>
    <t>#3</t>
  </si>
  <si>
    <t>#4</t>
  </si>
  <si>
    <t>#5</t>
  </si>
  <si>
    <t>#6</t>
  </si>
  <si>
    <t>SMITHFIELD FARMLAND SALES COP</t>
  </si>
  <si>
    <t>0401L</t>
  </si>
  <si>
    <t>0403L</t>
  </si>
  <si>
    <t>0402L</t>
  </si>
  <si>
    <t>0404L</t>
  </si>
  <si>
    <t>jhon moorel</t>
  </si>
  <si>
    <t>0393L</t>
  </si>
  <si>
    <t>ALB</t>
  </si>
  <si>
    <t>0394L</t>
  </si>
  <si>
    <t>NU3</t>
  </si>
  <si>
    <t>0395L</t>
  </si>
  <si>
    <t>0397L</t>
  </si>
  <si>
    <t>0398L</t>
  </si>
  <si>
    <t>CIC</t>
  </si>
  <si>
    <t>0400L</t>
  </si>
  <si>
    <t>11SUR</t>
  </si>
  <si>
    <t>0405L</t>
  </si>
  <si>
    <t>0407L</t>
  </si>
  <si>
    <t>0416L</t>
  </si>
  <si>
    <t>0413L</t>
  </si>
  <si>
    <t>0414L</t>
  </si>
  <si>
    <t>0415L</t>
  </si>
  <si>
    <t>0411L</t>
  </si>
  <si>
    <t>0412L</t>
  </si>
  <si>
    <t>0410L</t>
  </si>
  <si>
    <t>0409L</t>
  </si>
  <si>
    <t>0408L</t>
  </si>
  <si>
    <t>0406L</t>
  </si>
  <si>
    <t>0417L</t>
  </si>
  <si>
    <t>0418L</t>
  </si>
  <si>
    <t>0420L</t>
  </si>
  <si>
    <t>0421L</t>
  </si>
  <si>
    <t>CUERO</t>
  </si>
  <si>
    <t>seaboard foods</t>
  </si>
  <si>
    <t>seaboard</t>
  </si>
  <si>
    <t xml:space="preserve">total 140 cajas de todas tiendas </t>
  </si>
  <si>
    <t>0422L</t>
  </si>
  <si>
    <t>0424L</t>
  </si>
  <si>
    <t>SEBOARD</t>
  </si>
  <si>
    <t>0423L</t>
  </si>
  <si>
    <t>0425L</t>
  </si>
  <si>
    <t>0433L</t>
  </si>
  <si>
    <t>0428L</t>
  </si>
  <si>
    <t>0429L</t>
  </si>
  <si>
    <t>0430L</t>
  </si>
  <si>
    <t>0432L</t>
  </si>
  <si>
    <t>0431L</t>
  </si>
  <si>
    <t>0382L</t>
  </si>
  <si>
    <t>CORBATA J M</t>
  </si>
  <si>
    <t>SMITHFIELD FARMLAND</t>
  </si>
  <si>
    <t>0383L</t>
  </si>
  <si>
    <t>IMPEG S A DE C V</t>
  </si>
  <si>
    <t>0436L</t>
  </si>
  <si>
    <t>0435L</t>
  </si>
  <si>
    <t>0434L</t>
  </si>
  <si>
    <t>0437L</t>
  </si>
  <si>
    <t>0438L</t>
  </si>
  <si>
    <t>0439L</t>
  </si>
  <si>
    <t>0440L</t>
  </si>
  <si>
    <t>MNSIVA S A DE CV .</t>
  </si>
  <si>
    <t>0441L</t>
  </si>
  <si>
    <t>0442L</t>
  </si>
  <si>
    <t>0443L</t>
  </si>
  <si>
    <t>MAPLE LEAF FOODS</t>
  </si>
  <si>
    <t>CUERO PINE</t>
  </si>
  <si>
    <t xml:space="preserve">CUERO BELLY MAPLE </t>
  </si>
  <si>
    <t>0444L</t>
  </si>
  <si>
    <t>0450L</t>
  </si>
  <si>
    <t>0540L</t>
  </si>
  <si>
    <t>0426L</t>
  </si>
  <si>
    <t>0454L</t>
  </si>
  <si>
    <t>BUCHE SEABOARD</t>
  </si>
  <si>
    <t>0445L</t>
  </si>
  <si>
    <t>SMITHFIED FARMLAND SALES CORP</t>
  </si>
  <si>
    <t>0446L</t>
  </si>
  <si>
    <t>0447L</t>
  </si>
  <si>
    <t>RYC ALIMENTOS S A DE C V</t>
  </si>
  <si>
    <t>BUCHE SEABOARD #</t>
  </si>
  <si>
    <t>0448L</t>
  </si>
  <si>
    <t>0449L</t>
  </si>
  <si>
    <t>0451L</t>
  </si>
  <si>
    <t>0455L</t>
  </si>
  <si>
    <t>0457L</t>
  </si>
  <si>
    <t>0452L</t>
  </si>
  <si>
    <t>LIBRE</t>
  </si>
  <si>
    <t>0456L</t>
  </si>
  <si>
    <t>LIBRE #2</t>
  </si>
  <si>
    <t>0458L</t>
  </si>
  <si>
    <t>0453L</t>
  </si>
  <si>
    <t>0459L</t>
  </si>
  <si>
    <t>GRANGERO FELIZ</t>
  </si>
  <si>
    <t>0463L</t>
  </si>
  <si>
    <t>0464L</t>
  </si>
  <si>
    <t>0462L</t>
  </si>
  <si>
    <t>0461L</t>
  </si>
  <si>
    <t>MANSIVA S A DE C V</t>
  </si>
  <si>
    <t xml:space="preserve">CAMBIADA </t>
  </si>
  <si>
    <t>POR 20 FARMLAND</t>
  </si>
  <si>
    <t>M . LIBRE</t>
  </si>
  <si>
    <t>cuero</t>
  </si>
  <si>
    <t>lupita</t>
  </si>
  <si>
    <t>0460L</t>
  </si>
  <si>
    <t>0465L</t>
  </si>
  <si>
    <t>0466L</t>
  </si>
  <si>
    <t>0467L</t>
  </si>
  <si>
    <t>SUKARNE S A DE C V</t>
  </si>
  <si>
    <t>0468L</t>
  </si>
  <si>
    <t>0469L</t>
  </si>
  <si>
    <t>0471L</t>
  </si>
  <si>
    <t>S/M</t>
  </si>
  <si>
    <t>VECTRA INT.</t>
  </si>
  <si>
    <t>0481L</t>
  </si>
  <si>
    <t>0473L</t>
  </si>
  <si>
    <t>0474L</t>
  </si>
  <si>
    <t>0477L</t>
  </si>
  <si>
    <t>0478L</t>
  </si>
  <si>
    <t>P. P BCO</t>
  </si>
  <si>
    <t>0479L</t>
  </si>
  <si>
    <t>P LA GABY</t>
  </si>
  <si>
    <t>0480L</t>
  </si>
  <si>
    <t>0470L</t>
  </si>
  <si>
    <t>0484L</t>
  </si>
  <si>
    <t>0482L</t>
  </si>
  <si>
    <t>0485L</t>
  </si>
  <si>
    <t>0486L</t>
  </si>
  <si>
    <t>HERRADURA</t>
  </si>
  <si>
    <t>0487L</t>
  </si>
  <si>
    <t>0472L</t>
  </si>
  <si>
    <t>EXCEL</t>
  </si>
  <si>
    <t>0491L</t>
  </si>
  <si>
    <t>0492L</t>
  </si>
  <si>
    <t>GRANGJERO FELIZ</t>
  </si>
  <si>
    <t>JHON MORREL</t>
  </si>
  <si>
    <t>0489L</t>
  </si>
  <si>
    <t>SEABOARD FOOSD</t>
  </si>
  <si>
    <t>0490L</t>
  </si>
  <si>
    <t>0493L</t>
  </si>
  <si>
    <t>PASO BCO</t>
  </si>
  <si>
    <t>0494L</t>
  </si>
  <si>
    <t>JOHN MORREL</t>
  </si>
  <si>
    <t>0495L</t>
  </si>
  <si>
    <t>0496L</t>
  </si>
  <si>
    <t xml:space="preserve">SMITHFIELD </t>
  </si>
  <si>
    <t>0497L</t>
  </si>
  <si>
    <t>0498L</t>
  </si>
  <si>
    <t>SMITHFIEL</t>
  </si>
  <si>
    <t>0499L</t>
  </si>
  <si>
    <t>0500L</t>
  </si>
  <si>
    <t>0501L</t>
  </si>
  <si>
    <t>0502L</t>
  </si>
  <si>
    <t>0503L</t>
  </si>
  <si>
    <t>ASO OBR</t>
  </si>
  <si>
    <t>0504L</t>
  </si>
  <si>
    <t>0505L</t>
  </si>
  <si>
    <t>SMITHFIELD</t>
  </si>
  <si>
    <t>0507L</t>
  </si>
  <si>
    <t>0508L</t>
  </si>
  <si>
    <t xml:space="preserve">GRANJERO FELIZ </t>
  </si>
  <si>
    <t>0509L</t>
  </si>
  <si>
    <t>0513L</t>
  </si>
  <si>
    <t>0512L</t>
  </si>
  <si>
    <t>0511L</t>
  </si>
  <si>
    <t>0510L</t>
  </si>
  <si>
    <t xml:space="preserve">JM </t>
  </si>
  <si>
    <t>CORBATA</t>
  </si>
  <si>
    <t>JM</t>
  </si>
  <si>
    <t>0384L</t>
  </si>
  <si>
    <t>SMITFHIELD FARMLAND</t>
  </si>
  <si>
    <t>0514L</t>
  </si>
  <si>
    <t>0515L</t>
  </si>
  <si>
    <t>0516L</t>
  </si>
  <si>
    <t>SAN FANDILA</t>
  </si>
  <si>
    <t>0517L</t>
  </si>
  <si>
    <t>AGRO .EL TOPETE</t>
  </si>
  <si>
    <t>0518L</t>
  </si>
  <si>
    <t>0519L</t>
  </si>
  <si>
    <t>0526L</t>
  </si>
  <si>
    <t>0528L</t>
  </si>
  <si>
    <t>0534L</t>
  </si>
  <si>
    <t>0529L</t>
  </si>
  <si>
    <t>viansa sukarne s a de c v</t>
  </si>
  <si>
    <t xml:space="preserve">ADAMS INTERNACIONA </t>
  </si>
  <si>
    <t>SMITHFIELD FARMLAND SALES COERP</t>
  </si>
  <si>
    <t>0522L</t>
  </si>
  <si>
    <t>0523L</t>
  </si>
  <si>
    <t>0520L</t>
  </si>
  <si>
    <t>0521L</t>
  </si>
  <si>
    <t>0524L</t>
  </si>
  <si>
    <t>0525L</t>
  </si>
  <si>
    <t>MANSIVA S A DE CV</t>
  </si>
  <si>
    <t>0527L</t>
  </si>
  <si>
    <t>0530L</t>
  </si>
  <si>
    <t>0531L</t>
  </si>
  <si>
    <t>0553L</t>
  </si>
  <si>
    <t>0546L</t>
  </si>
  <si>
    <t>0545L</t>
  </si>
  <si>
    <t>0552L</t>
  </si>
  <si>
    <t>0551L</t>
  </si>
  <si>
    <t>DAÑADA</t>
  </si>
  <si>
    <t>0541L</t>
  </si>
  <si>
    <t>DAÑADO</t>
  </si>
  <si>
    <t>B.SWIFT</t>
  </si>
  <si>
    <t>NANA SEABOARD</t>
  </si>
  <si>
    <t>IBP</t>
  </si>
  <si>
    <t>LENGUA DE CERDO</t>
  </si>
  <si>
    <t>ESP.BORREGO ATKINS</t>
  </si>
  <si>
    <t>0532L</t>
  </si>
  <si>
    <t>0533L</t>
  </si>
  <si>
    <t>AGRP.LA CHEMITA</t>
  </si>
  <si>
    <t>0535L</t>
  </si>
  <si>
    <t>0536L</t>
  </si>
  <si>
    <t>0537L</t>
  </si>
  <si>
    <t>0538L</t>
  </si>
  <si>
    <t>0539L</t>
  </si>
  <si>
    <t>0542L</t>
  </si>
  <si>
    <t xml:space="preserve">SEABOARD </t>
  </si>
  <si>
    <t>SMITHFIELDS FARMLAND SALES CORP</t>
  </si>
  <si>
    <t>0543L</t>
  </si>
  <si>
    <t>0547L</t>
  </si>
  <si>
    <t>0548L</t>
  </si>
  <si>
    <t>0549L</t>
  </si>
  <si>
    <t>0550L</t>
  </si>
  <si>
    <t>EL TOPETE</t>
  </si>
  <si>
    <t>SEBOARD FOODS</t>
  </si>
  <si>
    <t>BUCHE SWIFT</t>
  </si>
  <si>
    <t>0419L</t>
  </si>
  <si>
    <t>ROBO</t>
  </si>
  <si>
    <t>topete</t>
  </si>
  <si>
    <t>0555L</t>
  </si>
  <si>
    <t>0556L</t>
  </si>
  <si>
    <t>0602L</t>
  </si>
  <si>
    <t>RYC ALIMENTOS S A DE CV .</t>
  </si>
  <si>
    <t>BUCHE ROBADO</t>
  </si>
  <si>
    <t>BUCHE DAÑADO</t>
  </si>
  <si>
    <t xml:space="preserve">ESTA EN </t>
  </si>
  <si>
    <t>EN</t>
  </si>
  <si>
    <t>AGOS</t>
  </si>
  <si>
    <t>0628L</t>
  </si>
  <si>
    <t>GF</t>
  </si>
  <si>
    <t xml:space="preserve">MES </t>
  </si>
  <si>
    <t xml:space="preserve">AGOSTO </t>
  </si>
  <si>
    <t>0636L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</si>
</sst>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  <numFmt numFmtId="168" formatCode="_-* #,##0.000_-;\-* #,##0.000_-;_-* &quot;-&quot;??_-;_-@_-"/>
    <numFmt numFmtId="169" formatCode="_-* #,##0.0_-;\-* #,##0.0_-;_-* &quot;-&quot;??_-;_-@_-"/>
  </numFmts>
  <fonts count="102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2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name val="Arial Narrow"/>
      <family val="2"/>
    </font>
    <font>
      <b/>
      <sz val="12"/>
      <name val="Arial Unicode MS"/>
      <family val="2"/>
    </font>
    <font>
      <b/>
      <sz val="12"/>
      <name val="Calibri"/>
      <family val="2"/>
      <scheme val="minor"/>
    </font>
    <font>
      <sz val="8"/>
      <name val="Aparajita"/>
      <family val="2"/>
    </font>
    <font>
      <b/>
      <u/>
      <sz val="12"/>
      <name val="Arial"/>
      <family val="2"/>
    </font>
    <font>
      <b/>
      <sz val="18"/>
      <name val="Calibri"/>
      <family val="2"/>
      <scheme val="minor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sz val="12"/>
      <color rgb="FF7030A0"/>
      <name val="Arial"/>
      <family val="2"/>
    </font>
    <font>
      <sz val="10"/>
      <color rgb="FF7030A0"/>
      <name val="Arial"/>
      <family val="2"/>
    </font>
    <font>
      <sz val="12"/>
      <color rgb="FF00B050"/>
      <name val="Arial"/>
      <family val="2"/>
    </font>
    <font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  <font>
      <sz val="12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b/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2"/>
      <color rgb="FF00CC00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b/>
      <sz val="10"/>
      <name val="Aparajita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0"/>
      <color theme="5"/>
      <name val="Arial"/>
      <family val="2"/>
    </font>
    <font>
      <b/>
      <sz val="12"/>
      <color rgb="FF00B050"/>
      <name val="Arial"/>
      <family val="2"/>
    </font>
    <font>
      <sz val="18"/>
      <name val="Arial"/>
      <family val="2"/>
    </font>
    <font>
      <b/>
      <sz val="14"/>
      <color theme="3" tint="-0.249977111117893"/>
      <name val="Arial"/>
      <family val="2"/>
    </font>
    <font>
      <b/>
      <sz val="16"/>
      <name val="Calibri"/>
      <family val="2"/>
      <scheme val="minor"/>
    </font>
    <font>
      <b/>
      <sz val="12"/>
      <color rgb="FF00CC00"/>
      <name val="Arial"/>
      <family val="2"/>
    </font>
    <font>
      <sz val="10"/>
      <color rgb="FF00CC00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sz val="14"/>
      <color rgb="FFFF0000"/>
      <name val="Arial Narrow"/>
      <family val="2"/>
    </font>
    <font>
      <sz val="12"/>
      <color rgb="FFFF0000"/>
      <name val="Calibri"/>
      <family val="2"/>
      <scheme val="minor"/>
    </font>
    <font>
      <b/>
      <sz val="14"/>
      <color rgb="FF7030A0"/>
      <name val="Arial"/>
      <family val="2"/>
    </font>
    <font>
      <sz val="12"/>
      <color theme="9" tint="-0.499984740745262"/>
      <name val="Arial"/>
      <family val="2"/>
    </font>
    <font>
      <sz val="12"/>
      <color theme="3"/>
      <name val="Arial"/>
      <family val="2"/>
    </font>
    <font>
      <sz val="10"/>
      <color theme="3"/>
      <name val="Arial"/>
      <family val="2"/>
    </font>
    <font>
      <b/>
      <sz val="12"/>
      <color theme="3"/>
      <name val="Arial"/>
      <family val="2"/>
    </font>
    <font>
      <b/>
      <sz val="14"/>
      <color theme="3"/>
      <name val="Arial"/>
      <family val="2"/>
    </font>
    <font>
      <b/>
      <sz val="18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6"/>
      <color rgb="FF3333FF"/>
      <name val="Arial"/>
      <family val="2"/>
    </font>
    <font>
      <b/>
      <sz val="12"/>
      <color theme="6" tint="-0.249977111117893"/>
      <name val="Arial"/>
      <family val="2"/>
    </font>
    <font>
      <sz val="12"/>
      <color theme="6" tint="-0.249977111117893"/>
      <name val="Arial"/>
      <family val="2"/>
    </font>
    <font>
      <b/>
      <sz val="12"/>
      <color theme="6" tint="-0.499984740745262"/>
      <name val="Arial"/>
      <family val="2"/>
    </font>
    <font>
      <sz val="12"/>
      <color theme="6" tint="-0.499984740745262"/>
      <name val="Arial"/>
      <family val="2"/>
    </font>
    <font>
      <sz val="10"/>
      <color rgb="FF008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7" fillId="5" borderId="0" applyNumberFormat="0" applyBorder="0" applyAlignment="0" applyProtection="0"/>
    <xf numFmtId="0" fontId="22" fillId="0" borderId="0"/>
    <xf numFmtId="0" fontId="9" fillId="0" borderId="0"/>
    <xf numFmtId="43" fontId="65" fillId="0" borderId="0" applyFont="0" applyFill="0" applyBorder="0" applyAlignment="0" applyProtection="0"/>
  </cellStyleXfs>
  <cellXfs count="1028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2" borderId="0" xfId="0" applyNumberFormat="1" applyFill="1"/>
    <xf numFmtId="0" fontId="0" fillId="2" borderId="0" xfId="0" applyFill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9" fillId="0" borderId="0" xfId="0" applyFont="1" applyFill="1"/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 applyBorder="1"/>
    <xf numFmtId="4" fontId="9" fillId="0" borderId="0" xfId="0" applyNumberFormat="1" applyFont="1" applyFill="1" applyBorder="1"/>
    <xf numFmtId="4" fontId="0" fillId="0" borderId="0" xfId="0" applyNumberFormat="1" applyFill="1" applyBorder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164" fontId="8" fillId="0" borderId="0" xfId="0" applyNumberFormat="1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0" fontId="8" fillId="0" borderId="0" xfId="0" applyNumberFormat="1" applyFont="1" applyFill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4" fontId="5" fillId="2" borderId="0" xfId="0" applyNumberFormat="1" applyFont="1" applyFill="1"/>
    <xf numFmtId="0" fontId="5" fillId="2" borderId="0" xfId="0" applyFont="1" applyFill="1"/>
    <xf numFmtId="14" fontId="5" fillId="0" borderId="0" xfId="0" applyNumberFormat="1" applyFont="1"/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7" fillId="7" borderId="0" xfId="6" applyNumberFormat="1" applyFill="1"/>
    <xf numFmtId="164" fontId="26" fillId="7" borderId="0" xfId="2" applyNumberFormat="1" applyFill="1"/>
    <xf numFmtId="0" fontId="8" fillId="0" borderId="0" xfId="0" applyNumberFormat="1" applyFont="1" applyFill="1" applyBorder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164" fontId="9" fillId="0" borderId="0" xfId="0" applyNumberFormat="1" applyFont="1" applyBorder="1"/>
    <xf numFmtId="164" fontId="9" fillId="0" borderId="0" xfId="0" applyNumberFormat="1" applyFont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67" fontId="8" fillId="0" borderId="0" xfId="0" applyNumberFormat="1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0" fillId="0" borderId="0" xfId="0" applyFont="1" applyFill="1" applyBorder="1"/>
    <xf numFmtId="17" fontId="5" fillId="0" borderId="0" xfId="0" applyNumberFormat="1" applyFont="1" applyFill="1"/>
    <xf numFmtId="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8" fillId="0" borderId="0" xfId="0" applyNumberFormat="1" applyFont="1"/>
    <xf numFmtId="0" fontId="19" fillId="0" borderId="0" xfId="0" applyFont="1"/>
    <xf numFmtId="0" fontId="13" fillId="0" borderId="0" xfId="0" applyFont="1" applyBorder="1"/>
    <xf numFmtId="2" fontId="28" fillId="0" borderId="0" xfId="0" applyNumberFormat="1" applyFont="1" applyFill="1" applyBorder="1" applyAlignment="1">
      <alignment horizontal="center"/>
    </xf>
    <xf numFmtId="0" fontId="5" fillId="0" borderId="0" xfId="0" applyNumberFormat="1" applyFont="1"/>
    <xf numFmtId="0" fontId="17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49" fontId="9" fillId="0" borderId="0" xfId="0" applyNumberFormat="1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4" fontId="9" fillId="0" borderId="0" xfId="0" applyNumberFormat="1" applyFont="1" applyAlignment="1">
      <alignment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30" fillId="0" borderId="0" xfId="0" applyNumberFormat="1" applyFont="1" applyAlignment="1">
      <alignment horizontal="center"/>
    </xf>
    <xf numFmtId="0" fontId="30" fillId="0" borderId="0" xfId="0" applyFont="1"/>
    <xf numFmtId="4" fontId="30" fillId="0" borderId="0" xfId="0" applyNumberFormat="1" applyFont="1"/>
    <xf numFmtId="164" fontId="30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3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Border="1" applyAlignment="1">
      <alignment vertical="center"/>
    </xf>
    <xf numFmtId="2" fontId="8" fillId="0" borderId="0" xfId="7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3" fontId="10" fillId="0" borderId="0" xfId="0" applyNumberFormat="1" applyFont="1" applyFill="1" applyBorder="1" applyAlignment="1">
      <alignment horizontal="center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4" fillId="0" borderId="0" xfId="0" applyFont="1"/>
    <xf numFmtId="0" fontId="34" fillId="0" borderId="0" xfId="0" applyFont="1" applyFill="1"/>
    <xf numFmtId="3" fontId="8" fillId="0" borderId="0" xfId="0" applyNumberFormat="1" applyFont="1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NumberFormat="1" applyFill="1"/>
    <xf numFmtId="4" fontId="8" fillId="7" borderId="0" xfId="0" applyNumberFormat="1" applyFont="1" applyFill="1" applyBorder="1"/>
    <xf numFmtId="0" fontId="8" fillId="7" borderId="0" xfId="0" applyFont="1" applyFill="1" applyBorder="1"/>
    <xf numFmtId="2" fontId="8" fillId="7" borderId="0" xfId="7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1" fontId="8" fillId="7" borderId="0" xfId="0" applyNumberFormat="1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0" xfId="0" applyNumberFormat="1" applyFill="1" applyBorder="1" applyAlignment="1">
      <alignment horizontal="center"/>
    </xf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5" fillId="3" borderId="0" xfId="1" applyNumberFormat="1"/>
    <xf numFmtId="0" fontId="9" fillId="7" borderId="0" xfId="0" applyFont="1" applyFill="1" applyBorder="1" applyAlignment="1">
      <alignment horizontal="center"/>
    </xf>
    <xf numFmtId="0" fontId="25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0" fillId="7" borderId="0" xfId="0" applyNumberFormat="1" applyFill="1" applyAlignment="1">
      <alignment horizontal="center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4" fontId="9" fillId="7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4" fontId="9" fillId="7" borderId="0" xfId="0" applyNumberFormat="1" applyFont="1" applyFill="1" applyAlignment="1">
      <alignment horizontal="center"/>
    </xf>
    <xf numFmtId="15" fontId="8" fillId="7" borderId="0" xfId="0" applyNumberFormat="1" applyFont="1" applyFill="1" applyBorder="1"/>
    <xf numFmtId="0" fontId="9" fillId="7" borderId="0" xfId="0" applyFont="1" applyFill="1" applyBorder="1" applyAlignment="1">
      <alignment horizontal="right"/>
    </xf>
    <xf numFmtId="1" fontId="8" fillId="7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3" fillId="2" borderId="0" xfId="0" applyFont="1" applyFill="1"/>
    <xf numFmtId="4" fontId="7" fillId="2" borderId="0" xfId="0" applyNumberFormat="1" applyFont="1" applyFill="1"/>
    <xf numFmtId="0" fontId="7" fillId="2" borderId="0" xfId="0" applyFont="1" applyFill="1"/>
    <xf numFmtId="0" fontId="7" fillId="0" borderId="0" xfId="0" applyFont="1" applyFill="1"/>
    <xf numFmtId="0" fontId="7" fillId="0" borderId="0" xfId="0" applyFont="1" applyFill="1" applyBorder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7" applyNumberFormat="1" applyFont="1" applyFill="1" applyBorder="1" applyAlignment="1">
      <alignment horizontal="center"/>
    </xf>
    <xf numFmtId="1" fontId="8" fillId="7" borderId="0" xfId="0" applyNumberFormat="1" applyFont="1" applyFill="1" applyAlignment="1">
      <alignment horizontal="left" vertical="center"/>
    </xf>
    <xf numFmtId="0" fontId="8" fillId="7" borderId="0" xfId="0" applyFont="1" applyFill="1" applyBorder="1" applyAlignment="1">
      <alignment horizontal="center" vertic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2" fontId="8" fillId="7" borderId="0" xfId="8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center"/>
    </xf>
    <xf numFmtId="4" fontId="4" fillId="0" borderId="12" xfId="0" applyNumberFormat="1" applyFont="1" applyBorder="1"/>
    <xf numFmtId="165" fontId="4" fillId="8" borderId="11" xfId="0" applyNumberFormat="1" applyFont="1" applyFill="1" applyBorder="1"/>
    <xf numFmtId="0" fontId="4" fillId="0" borderId="11" xfId="0" applyFont="1" applyFill="1" applyBorder="1"/>
    <xf numFmtId="164" fontId="4" fillId="0" borderId="12" xfId="4" applyNumberFormat="1" applyFont="1" applyBorder="1"/>
    <xf numFmtId="4" fontId="4" fillId="0" borderId="0" xfId="0" applyNumberFormat="1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4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4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40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0" fontId="8" fillId="7" borderId="0" xfId="0" applyFont="1" applyFill="1" applyBorder="1" applyAlignment="1">
      <alignment horizontal="left" vertical="center"/>
    </xf>
    <xf numFmtId="1" fontId="8" fillId="7" borderId="0" xfId="0" applyNumberFormat="1" applyFont="1" applyFill="1" applyBorder="1" applyAlignment="1">
      <alignment horizontal="left" vertical="center"/>
    </xf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2" fontId="4" fillId="0" borderId="0" xfId="7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7" fillId="7" borderId="0" xfId="0" applyNumberFormat="1" applyFont="1" applyFill="1" applyBorder="1"/>
    <xf numFmtId="14" fontId="1" fillId="7" borderId="0" xfId="0" applyNumberFormat="1" applyFont="1" applyFill="1" applyBorder="1"/>
    <xf numFmtId="14" fontId="9" fillId="7" borderId="0" xfId="0" applyNumberFormat="1" applyFont="1" applyFill="1" applyBorder="1"/>
    <xf numFmtId="14" fontId="3" fillId="7" borderId="0" xfId="0" applyNumberFormat="1" applyFont="1" applyFill="1" applyBorder="1"/>
    <xf numFmtId="2" fontId="1" fillId="7" borderId="0" xfId="0" applyNumberFormat="1" applyFont="1" applyFill="1" applyBorder="1"/>
    <xf numFmtId="2" fontId="9" fillId="7" borderId="0" xfId="0" applyNumberFormat="1" applyFont="1" applyFill="1" applyBorder="1"/>
    <xf numFmtId="0" fontId="0" fillId="10" borderId="0" xfId="0" applyFill="1"/>
    <xf numFmtId="0" fontId="0" fillId="7" borderId="0" xfId="0" applyFill="1" applyAlignment="1">
      <alignment horizontal="center"/>
    </xf>
    <xf numFmtId="2" fontId="3" fillId="7" borderId="0" xfId="7" applyNumberFormat="1" applyFont="1" applyFill="1" applyBorder="1" applyAlignment="1">
      <alignment horizontal="center"/>
    </xf>
    <xf numFmtId="2" fontId="3" fillId="7" borderId="0" xfId="0" applyNumberFormat="1" applyFont="1" applyFill="1" applyBorder="1"/>
    <xf numFmtId="0" fontId="46" fillId="7" borderId="0" xfId="7" applyFont="1" applyFill="1" applyBorder="1" applyAlignment="1">
      <alignment horizontal="center"/>
    </xf>
    <xf numFmtId="2" fontId="44" fillId="7" borderId="0" xfId="1" applyNumberFormat="1" applyFont="1" applyFill="1" applyBorder="1" applyAlignment="1">
      <alignment horizontal="center"/>
    </xf>
    <xf numFmtId="0" fontId="32" fillId="7" borderId="0" xfId="0" applyFont="1" applyFill="1"/>
    <xf numFmtId="14" fontId="45" fillId="7" borderId="0" xfId="0" applyNumberFormat="1" applyFont="1" applyFill="1" applyBorder="1"/>
    <xf numFmtId="164" fontId="1" fillId="7" borderId="0" xfId="0" applyNumberFormat="1" applyFont="1" applyFill="1" applyBorder="1"/>
    <xf numFmtId="164" fontId="1" fillId="7" borderId="0" xfId="0" applyNumberFormat="1" applyFont="1" applyFill="1"/>
    <xf numFmtId="2" fontId="47" fillId="7" borderId="0" xfId="1" applyNumberFormat="1" applyFont="1" applyFill="1" applyBorder="1" applyAlignment="1">
      <alignment horizontal="center"/>
    </xf>
    <xf numFmtId="0" fontId="8" fillId="7" borderId="0" xfId="0" applyFont="1" applyFill="1" applyBorder="1" applyAlignment="1"/>
    <xf numFmtId="4" fontId="8" fillId="7" borderId="0" xfId="1" applyNumberFormat="1" applyFont="1" applyFill="1" applyBorder="1"/>
    <xf numFmtId="16" fontId="8" fillId="7" borderId="0" xfId="0" applyNumberFormat="1" applyFont="1" applyFill="1" applyBorder="1"/>
    <xf numFmtId="1" fontId="8" fillId="7" borderId="0" xfId="0" applyNumberFormat="1" applyFont="1" applyFill="1" applyBorder="1" applyAlignment="1">
      <alignment vertical="center"/>
    </xf>
    <xf numFmtId="2" fontId="8" fillId="7" borderId="0" xfId="0" applyNumberFormat="1" applyFont="1" applyFill="1" applyBorder="1" applyAlignment="1">
      <alignment horizontal="center"/>
    </xf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0" fontId="9" fillId="7" borderId="0" xfId="0" applyFont="1" applyFill="1" applyAlignment="1">
      <alignment horizontal="center"/>
    </xf>
    <xf numFmtId="2" fontId="30" fillId="7" borderId="0" xfId="0" applyNumberFormat="1" applyFont="1" applyFill="1" applyAlignment="1">
      <alignment horizontal="center"/>
    </xf>
    <xf numFmtId="0" fontId="30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8" fillId="7" borderId="0" xfId="1" applyFont="1" applyFill="1" applyBorder="1" applyAlignment="1">
      <alignment horizontal="center"/>
    </xf>
    <xf numFmtId="0" fontId="51" fillId="7" borderId="0" xfId="0" applyFont="1" applyFill="1"/>
    <xf numFmtId="0" fontId="48" fillId="7" borderId="0" xfId="0" applyFont="1" applyFill="1"/>
    <xf numFmtId="0" fontId="49" fillId="7" borderId="0" xfId="0" applyFont="1" applyFill="1" applyBorder="1"/>
    <xf numFmtId="4" fontId="49" fillId="7" borderId="0" xfId="0" applyNumberFormat="1" applyFont="1" applyFill="1" applyBorder="1"/>
    <xf numFmtId="164" fontId="49" fillId="7" borderId="0" xfId="0" applyNumberFormat="1" applyFont="1" applyFill="1" applyBorder="1"/>
    <xf numFmtId="164" fontId="49" fillId="7" borderId="0" xfId="0" applyNumberFormat="1" applyFont="1" applyFill="1"/>
    <xf numFmtId="0" fontId="52" fillId="7" borderId="0" xfId="0" applyFont="1" applyFill="1" applyBorder="1"/>
    <xf numFmtId="4" fontId="52" fillId="7" borderId="0" xfId="0" applyNumberFormat="1" applyFont="1" applyFill="1" applyBorder="1"/>
    <xf numFmtId="0" fontId="37" fillId="7" borderId="0" xfId="0" applyFont="1" applyFill="1"/>
    <xf numFmtId="164" fontId="52" fillId="7" borderId="0" xfId="0" applyNumberFormat="1" applyFont="1" applyFill="1" applyBorder="1"/>
    <xf numFmtId="164" fontId="52" fillId="7" borderId="0" xfId="0" applyNumberFormat="1" applyFont="1" applyFill="1"/>
    <xf numFmtId="0" fontId="53" fillId="7" borderId="0" xfId="0" applyFont="1" applyFill="1" applyBorder="1"/>
    <xf numFmtId="4" fontId="53" fillId="7" borderId="0" xfId="0" applyNumberFormat="1" applyFont="1" applyFill="1" applyBorder="1"/>
    <xf numFmtId="0" fontId="54" fillId="7" borderId="0" xfId="0" applyFont="1" applyFill="1"/>
    <xf numFmtId="164" fontId="53" fillId="7" borderId="0" xfId="0" applyNumberFormat="1" applyFont="1" applyFill="1" applyBorder="1"/>
    <xf numFmtId="164" fontId="53" fillId="7" borderId="0" xfId="0" applyNumberFormat="1" applyFont="1" applyFill="1"/>
    <xf numFmtId="0" fontId="50" fillId="7" borderId="0" xfId="0" applyFont="1" applyFill="1" applyBorder="1"/>
    <xf numFmtId="4" fontId="50" fillId="7" borderId="0" xfId="0" applyNumberFormat="1" applyFont="1" applyFill="1" applyBorder="1"/>
    <xf numFmtId="164" fontId="50" fillId="7" borderId="0" xfId="0" applyNumberFormat="1" applyFont="1" applyFill="1" applyBorder="1"/>
    <xf numFmtId="164" fontId="50" fillId="7" borderId="0" xfId="0" applyNumberFormat="1" applyFont="1" applyFill="1"/>
    <xf numFmtId="0" fontId="33" fillId="7" borderId="0" xfId="0" applyFont="1" applyFill="1" applyBorder="1"/>
    <xf numFmtId="4" fontId="33" fillId="7" borderId="0" xfId="0" applyNumberFormat="1" applyFont="1" applyFill="1" applyBorder="1"/>
    <xf numFmtId="0" fontId="33" fillId="7" borderId="0" xfId="0" applyFont="1" applyFill="1"/>
    <xf numFmtId="164" fontId="33" fillId="7" borderId="0" xfId="0" applyNumberFormat="1" applyFont="1" applyFill="1" applyBorder="1"/>
    <xf numFmtId="164" fontId="33" fillId="7" borderId="0" xfId="0" applyNumberFormat="1" applyFont="1" applyFill="1"/>
    <xf numFmtId="0" fontId="8" fillId="7" borderId="0" xfId="0" applyFont="1" applyFill="1" applyAlignment="1"/>
    <xf numFmtId="4" fontId="61" fillId="7" borderId="0" xfId="0" applyNumberFormat="1" applyFont="1" applyFill="1" applyBorder="1"/>
    <xf numFmtId="0" fontId="61" fillId="7" borderId="0" xfId="0" applyFont="1" applyFill="1" applyBorder="1"/>
    <xf numFmtId="0" fontId="30" fillId="0" borderId="0" xfId="0" applyFont="1" applyFill="1" applyAlignment="1">
      <alignment horizontal="center"/>
    </xf>
    <xf numFmtId="4" fontId="30" fillId="0" borderId="0" xfId="0" applyNumberFormat="1" applyFont="1" applyFill="1"/>
    <xf numFmtId="0" fontId="30" fillId="0" borderId="0" xfId="0" applyFont="1" applyFill="1"/>
    <xf numFmtId="4" fontId="4" fillId="0" borderId="11" xfId="0" applyNumberFormat="1" applyFont="1" applyFill="1" applyBorder="1"/>
    <xf numFmtId="164" fontId="4" fillId="0" borderId="20" xfId="0" applyNumberFormat="1" applyFont="1" applyFill="1" applyBorder="1"/>
    <xf numFmtId="165" fontId="4" fillId="7" borderId="11" xfId="0" applyNumberFormat="1" applyFont="1" applyFill="1" applyBorder="1"/>
    <xf numFmtId="4" fontId="4" fillId="7" borderId="18" xfId="0" applyNumberFormat="1" applyFont="1" applyFill="1" applyBorder="1" applyAlignment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164" fontId="4" fillId="7" borderId="11" xfId="0" applyNumberFormat="1" applyFont="1" applyFill="1" applyBorder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7" xfId="0" applyNumberFormat="1" applyFont="1" applyFill="1" applyBorder="1" applyAlignment="1"/>
    <xf numFmtId="3" fontId="4" fillId="7" borderId="13" xfId="0" applyNumberFormat="1" applyFont="1" applyFill="1" applyBorder="1"/>
    <xf numFmtId="4" fontId="4" fillId="7" borderId="11" xfId="0" applyNumberFormat="1" applyFont="1" applyFill="1" applyBorder="1"/>
    <xf numFmtId="164" fontId="4" fillId="7" borderId="12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7" fillId="5" borderId="0" xfId="6"/>
    <xf numFmtId="4" fontId="0" fillId="7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0" fillId="7" borderId="0" xfId="0" applyNumberFormat="1" applyFont="1" applyFill="1" applyBorder="1" applyAlignment="1">
      <alignment horizontal="center"/>
    </xf>
    <xf numFmtId="0" fontId="35" fillId="7" borderId="0" xfId="0" applyFont="1" applyFill="1" applyBorder="1"/>
    <xf numFmtId="0" fontId="63" fillId="7" borderId="16" xfId="0" applyFont="1" applyFill="1" applyBorder="1"/>
    <xf numFmtId="0" fontId="9" fillId="7" borderId="0" xfId="0" applyNumberFormat="1" applyFont="1" applyFill="1" applyBorder="1"/>
    <xf numFmtId="0" fontId="1" fillId="7" borderId="0" xfId="0" applyFont="1" applyFill="1" applyBorder="1" applyAlignment="1"/>
    <xf numFmtId="0" fontId="9" fillId="7" borderId="0" xfId="0" applyNumberFormat="1" applyFont="1" applyFill="1"/>
    <xf numFmtId="4" fontId="1" fillId="7" borderId="0" xfId="0" applyNumberFormat="1" applyFont="1" applyFill="1" applyBorder="1"/>
    <xf numFmtId="0" fontId="35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32" fillId="7" borderId="0" xfId="0" applyFont="1" applyFill="1" applyBorder="1"/>
    <xf numFmtId="0" fontId="3" fillId="7" borderId="0" xfId="0" applyFont="1" applyFill="1" applyBorder="1" applyAlignment="1">
      <alignment horizontal="left"/>
    </xf>
    <xf numFmtId="0" fontId="0" fillId="9" borderId="0" xfId="0" applyFill="1"/>
    <xf numFmtId="2" fontId="24" fillId="0" borderId="0" xfId="7" applyNumberFormat="1" applyFont="1" applyFill="1" applyBorder="1" applyAlignment="1">
      <alignment horizontal="center"/>
    </xf>
    <xf numFmtId="14" fontId="66" fillId="7" borderId="0" xfId="0" applyNumberFormat="1" applyFont="1" applyFill="1" applyBorder="1"/>
    <xf numFmtId="4" fontId="8" fillId="7" borderId="0" xfId="0" applyNumberFormat="1" applyFont="1" applyFill="1" applyAlignment="1"/>
    <xf numFmtId="0" fontId="36" fillId="7" borderId="0" xfId="6" applyFont="1" applyFill="1" applyBorder="1"/>
    <xf numFmtId="4" fontId="0" fillId="0" borderId="0" xfId="0" applyNumberFormat="1" applyBorder="1"/>
    <xf numFmtId="0" fontId="9" fillId="7" borderId="0" xfId="0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horizontal="right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70" fillId="7" borderId="0" xfId="0" applyNumberFormat="1" applyFont="1" applyFill="1"/>
    <xf numFmtId="0" fontId="70" fillId="7" borderId="0" xfId="0" applyFont="1" applyFill="1"/>
    <xf numFmtId="0" fontId="70" fillId="7" borderId="0" xfId="0" applyFont="1" applyFill="1" applyAlignment="1">
      <alignment horizontal="center"/>
    </xf>
    <xf numFmtId="4" fontId="9" fillId="0" borderId="0" xfId="0" applyNumberFormat="1" applyFont="1"/>
    <xf numFmtId="4" fontId="9" fillId="7" borderId="0" xfId="0" applyNumberFormat="1" applyFont="1" applyFill="1" applyBorder="1" applyAlignment="1"/>
    <xf numFmtId="2" fontId="13" fillId="0" borderId="0" xfId="7" applyNumberFormat="1" applyFont="1" applyFill="1" applyBorder="1" applyAlignment="1">
      <alignment horizontal="center"/>
    </xf>
    <xf numFmtId="43" fontId="9" fillId="7" borderId="0" xfId="9" applyFont="1" applyFill="1" applyBorder="1" applyAlignment="1"/>
    <xf numFmtId="0" fontId="72" fillId="7" borderId="0" xfId="0" applyFont="1" applyFill="1"/>
    <xf numFmtId="0" fontId="71" fillId="7" borderId="0" xfId="0" applyFont="1" applyFill="1" applyBorder="1" applyAlignment="1">
      <alignment horizontal="center"/>
    </xf>
    <xf numFmtId="0" fontId="72" fillId="7" borderId="0" xfId="0" applyFont="1" applyFill="1" applyBorder="1"/>
    <xf numFmtId="0" fontId="71" fillId="7" borderId="0" xfId="0" applyFont="1" applyFill="1" applyBorder="1"/>
    <xf numFmtId="0" fontId="72" fillId="7" borderId="0" xfId="0" applyNumberFormat="1" applyFont="1" applyFill="1"/>
    <xf numFmtId="164" fontId="72" fillId="7" borderId="0" xfId="0" applyNumberFormat="1" applyFont="1" applyFill="1"/>
    <xf numFmtId="0" fontId="71" fillId="7" borderId="0" xfId="0" applyFont="1" applyFill="1"/>
    <xf numFmtId="2" fontId="10" fillId="7" borderId="0" xfId="0" applyNumberFormat="1" applyFont="1" applyFill="1" applyBorder="1"/>
    <xf numFmtId="166" fontId="8" fillId="7" borderId="0" xfId="0" applyNumberFormat="1" applyFont="1" applyFill="1" applyBorder="1" applyAlignment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16" fontId="0" fillId="7" borderId="0" xfId="0" applyNumberFormat="1" applyFill="1" applyBorder="1"/>
    <xf numFmtId="0" fontId="1" fillId="7" borderId="0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left"/>
    </xf>
    <xf numFmtId="0" fontId="0" fillId="7" borderId="0" xfId="0" applyNumberFormat="1" applyFill="1"/>
    <xf numFmtId="4" fontId="7" fillId="7" borderId="0" xfId="1" applyNumberFormat="1" applyFont="1" applyFill="1" applyBorder="1"/>
    <xf numFmtId="0" fontId="67" fillId="7" borderId="0" xfId="0" applyFont="1" applyFill="1"/>
    <xf numFmtId="0" fontId="67" fillId="7" borderId="0" xfId="0" applyFont="1" applyFill="1" applyBorder="1"/>
    <xf numFmtId="164" fontId="67" fillId="7" borderId="0" xfId="0" applyNumberFormat="1" applyFont="1" applyFill="1" applyBorder="1"/>
    <xf numFmtId="164" fontId="67" fillId="7" borderId="0" xfId="0" applyNumberFormat="1" applyFont="1" applyFill="1"/>
    <xf numFmtId="0" fontId="73" fillId="7" borderId="0" xfId="0" applyFont="1" applyFill="1"/>
    <xf numFmtId="2" fontId="69" fillId="7" borderId="0" xfId="1" applyNumberFormat="1" applyFont="1" applyFill="1" applyBorder="1" applyAlignment="1">
      <alignment horizontal="center"/>
    </xf>
    <xf numFmtId="0" fontId="8" fillId="7" borderId="0" xfId="0" applyFont="1" applyFill="1" applyBorder="1" applyAlignment="1">
      <alignment vertical="center"/>
    </xf>
    <xf numFmtId="4" fontId="74" fillId="7" borderId="0" xfId="0" applyNumberFormat="1" applyFont="1" applyFill="1" applyBorder="1"/>
    <xf numFmtId="0" fontId="67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7" borderId="18" xfId="0" applyNumberFormat="1" applyFont="1" applyFill="1" applyBorder="1"/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164" fontId="4" fillId="0" borderId="11" xfId="0" applyNumberFormat="1" applyFont="1" applyFill="1" applyBorder="1"/>
    <xf numFmtId="164" fontId="4" fillId="7" borderId="20" xfId="0" applyNumberFormat="1" applyFont="1" applyFill="1" applyBorder="1"/>
    <xf numFmtId="4" fontId="43" fillId="7" borderId="0" xfId="0" applyNumberFormat="1" applyFont="1" applyFill="1" applyBorder="1"/>
    <xf numFmtId="0" fontId="5" fillId="9" borderId="0" xfId="0" applyFont="1" applyFill="1"/>
    <xf numFmtId="164" fontId="9" fillId="7" borderId="0" xfId="0" applyNumberFormat="1" applyFont="1" applyFill="1" applyBorder="1"/>
    <xf numFmtId="0" fontId="0" fillId="11" borderId="0" xfId="0" applyFill="1"/>
    <xf numFmtId="164" fontId="34" fillId="7" borderId="0" xfId="0" applyNumberFormat="1" applyFont="1" applyFill="1"/>
    <xf numFmtId="2" fontId="34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2" fontId="5" fillId="0" borderId="0" xfId="7" applyNumberFormat="1" applyFont="1" applyFill="1" applyBorder="1" applyAlignment="1">
      <alignment horizontal="center"/>
    </xf>
    <xf numFmtId="2" fontId="47" fillId="0" borderId="0" xfId="1" applyNumberFormat="1" applyFont="1" applyFill="1" applyBorder="1" applyAlignment="1">
      <alignment horizontal="center"/>
    </xf>
    <xf numFmtId="0" fontId="41" fillId="7" borderId="0" xfId="0" applyFont="1" applyFill="1"/>
    <xf numFmtId="168" fontId="8" fillId="7" borderId="0" xfId="9" applyNumberFormat="1" applyFont="1" applyFill="1" applyBorder="1"/>
    <xf numFmtId="4" fontId="63" fillId="7" borderId="18" xfId="0" applyNumberFormat="1" applyFont="1" applyFill="1" applyBorder="1"/>
    <xf numFmtId="0" fontId="0" fillId="13" borderId="0" xfId="0" applyFill="1"/>
    <xf numFmtId="0" fontId="25" fillId="7" borderId="0" xfId="1" applyFill="1"/>
    <xf numFmtId="0" fontId="7" fillId="7" borderId="11" xfId="0" applyFont="1" applyFill="1" applyBorder="1" applyAlignment="1">
      <alignment horizontal="center"/>
    </xf>
    <xf numFmtId="0" fontId="17" fillId="7" borderId="0" xfId="0" applyFont="1" applyFill="1" applyBorder="1"/>
    <xf numFmtId="2" fontId="17" fillId="7" borderId="0" xfId="7" applyNumberFormat="1" applyFont="1" applyFill="1" applyBorder="1" applyAlignment="1">
      <alignment horizontal="center"/>
    </xf>
    <xf numFmtId="14" fontId="4" fillId="7" borderId="0" xfId="0" applyNumberFormat="1" applyFont="1" applyFill="1" applyBorder="1"/>
    <xf numFmtId="4" fontId="72" fillId="7" borderId="0" xfId="0" applyNumberFormat="1" applyFont="1" applyFill="1" applyBorder="1"/>
    <xf numFmtId="4" fontId="35" fillId="7" borderId="0" xfId="0" applyNumberFormat="1" applyFont="1" applyFill="1"/>
    <xf numFmtId="4" fontId="40" fillId="7" borderId="12" xfId="0" applyNumberFormat="1" applyFont="1" applyFill="1" applyBorder="1"/>
    <xf numFmtId="0" fontId="4" fillId="7" borderId="13" xfId="0" applyFont="1" applyFill="1" applyBorder="1" applyProtection="1"/>
    <xf numFmtId="165" fontId="4" fillId="8" borderId="11" xfId="0" applyNumberFormat="1" applyFont="1" applyFill="1" applyBorder="1" applyProtection="1">
      <protection locked="0"/>
    </xf>
    <xf numFmtId="2" fontId="4" fillId="8" borderId="11" xfId="0" applyNumberFormat="1" applyFont="1" applyFill="1" applyBorder="1" applyProtection="1">
      <protection locked="0"/>
    </xf>
    <xf numFmtId="165" fontId="4" fillId="8" borderId="22" xfId="0" applyNumberFormat="1" applyFont="1" applyFill="1" applyBorder="1" applyProtection="1">
      <protection locked="0"/>
    </xf>
    <xf numFmtId="164" fontId="4" fillId="8" borderId="11" xfId="0" applyNumberFormat="1" applyFont="1" applyFill="1" applyBorder="1" applyProtection="1">
      <protection locked="0"/>
    </xf>
    <xf numFmtId="164" fontId="4" fillId="8" borderId="12" xfId="0" applyNumberFormat="1" applyFont="1" applyFill="1" applyBorder="1" applyProtection="1">
      <protection locked="0"/>
    </xf>
    <xf numFmtId="2" fontId="4" fillId="8" borderId="11" xfId="0" applyNumberFormat="1" applyFont="1" applyFill="1" applyBorder="1"/>
    <xf numFmtId="0" fontId="3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right"/>
    </xf>
    <xf numFmtId="0" fontId="71" fillId="7" borderId="0" xfId="0" applyFont="1" applyFill="1" applyBorder="1" applyAlignment="1">
      <alignment horizontal="right"/>
    </xf>
    <xf numFmtId="43" fontId="71" fillId="7" borderId="0" xfId="9" applyFont="1" applyFill="1" applyBorder="1" applyAlignment="1"/>
    <xf numFmtId="0" fontId="0" fillId="7" borderId="0" xfId="0" applyFill="1" applyBorder="1" applyAlignment="1"/>
    <xf numFmtId="164" fontId="8" fillId="7" borderId="19" xfId="0" applyNumberFormat="1" applyFont="1" applyFill="1" applyBorder="1"/>
    <xf numFmtId="0" fontId="0" fillId="7" borderId="19" xfId="0" applyFill="1" applyBorder="1"/>
    <xf numFmtId="0" fontId="9" fillId="7" borderId="0" xfId="0" applyFont="1" applyFill="1" applyBorder="1" applyAlignment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0" fontId="5" fillId="7" borderId="0" xfId="0" applyNumberFormat="1" applyFont="1" applyFill="1" applyBorder="1"/>
    <xf numFmtId="0" fontId="5" fillId="7" borderId="0" xfId="0" applyFont="1" applyFill="1" applyBorder="1" applyAlignment="1">
      <alignment horizontal="left"/>
    </xf>
    <xf numFmtId="4" fontId="42" fillId="7" borderId="0" xfId="0" applyNumberFormat="1" applyFont="1" applyFill="1" applyBorder="1"/>
    <xf numFmtId="14" fontId="17" fillId="7" borderId="0" xfId="0" applyNumberFormat="1" applyFont="1" applyFill="1" applyBorder="1"/>
    <xf numFmtId="2" fontId="16" fillId="7" borderId="0" xfId="7" applyNumberFormat="1" applyFont="1" applyFill="1" applyBorder="1" applyAlignment="1">
      <alignment horizontal="center"/>
    </xf>
    <xf numFmtId="43" fontId="7" fillId="7" borderId="0" xfId="9" applyFont="1" applyFill="1" applyBorder="1"/>
    <xf numFmtId="0" fontId="61" fillId="7" borderId="0" xfId="0" applyFont="1" applyFill="1"/>
    <xf numFmtId="0" fontId="79" fillId="7" borderId="0" xfId="0" applyFont="1" applyFill="1" applyBorder="1"/>
    <xf numFmtId="14" fontId="79" fillId="7" borderId="0" xfId="0" applyNumberFormat="1" applyFont="1" applyFill="1" applyBorder="1"/>
    <xf numFmtId="164" fontId="79" fillId="7" borderId="0" xfId="0" applyNumberFormat="1" applyFont="1" applyFill="1" applyBorder="1"/>
    <xf numFmtId="164" fontId="79" fillId="7" borderId="0" xfId="0" applyNumberFormat="1" applyFont="1" applyFill="1"/>
    <xf numFmtId="0" fontId="79" fillId="7" borderId="0" xfId="0" applyFont="1" applyFill="1"/>
    <xf numFmtId="4" fontId="78" fillId="7" borderId="0" xfId="0" applyNumberFormat="1" applyFont="1" applyFill="1" applyBorder="1"/>
    <xf numFmtId="0" fontId="78" fillId="7" borderId="0" xfId="0" applyFont="1" applyFill="1" applyBorder="1"/>
    <xf numFmtId="1" fontId="17" fillId="7" borderId="0" xfId="7" applyNumberFormat="1" applyFont="1" applyFill="1" applyBorder="1" applyAlignment="1">
      <alignment horizontal="center"/>
    </xf>
    <xf numFmtId="0" fontId="8" fillId="7" borderId="15" xfId="0" applyFont="1" applyFill="1" applyBorder="1" applyAlignment="1">
      <alignment horizontal="left"/>
    </xf>
    <xf numFmtId="0" fontId="8" fillId="7" borderId="15" xfId="0" applyFont="1" applyFill="1" applyBorder="1" applyAlignment="1">
      <alignment horizontal="center"/>
    </xf>
    <xf numFmtId="0" fontId="7" fillId="7" borderId="15" xfId="0" applyNumberFormat="1" applyFont="1" applyFill="1" applyBorder="1"/>
    <xf numFmtId="0" fontId="8" fillId="7" borderId="15" xfId="0" applyFont="1" applyFill="1" applyBorder="1"/>
    <xf numFmtId="4" fontId="8" fillId="7" borderId="15" xfId="0" applyNumberFormat="1" applyFont="1" applyFill="1" applyBorder="1" applyAlignment="1">
      <alignment horizontal="center"/>
    </xf>
    <xf numFmtId="14" fontId="0" fillId="7" borderId="0" xfId="0" applyNumberFormat="1" applyFill="1"/>
    <xf numFmtId="0" fontId="12" fillId="7" borderId="0" xfId="0" applyFon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17" fontId="8" fillId="0" borderId="0" xfId="0" applyNumberFormat="1" applyFont="1"/>
    <xf numFmtId="0" fontId="4" fillId="7" borderId="0" xfId="0" applyFont="1" applyFill="1"/>
    <xf numFmtId="2" fontId="13" fillId="7" borderId="0" xfId="7" applyNumberFormat="1" applyFont="1" applyFill="1" applyBorder="1" applyAlignment="1">
      <alignment horizontal="center"/>
    </xf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15" fontId="7" fillId="7" borderId="0" xfId="0" applyNumberFormat="1" applyFont="1" applyFill="1" applyBorder="1"/>
    <xf numFmtId="164" fontId="4" fillId="7" borderId="12" xfId="0" applyNumberFormat="1" applyFont="1" applyFill="1" applyBorder="1" applyProtection="1">
      <protection locked="0"/>
    </xf>
    <xf numFmtId="2" fontId="4" fillId="8" borderId="20" xfId="0" applyNumberFormat="1" applyFont="1" applyFill="1" applyBorder="1"/>
    <xf numFmtId="0" fontId="0" fillId="7" borderId="11" xfId="0" applyFill="1" applyBorder="1"/>
    <xf numFmtId="165" fontId="4" fillId="8" borderId="20" xfId="0" applyNumberFormat="1" applyFont="1" applyFill="1" applyBorder="1" applyProtection="1">
      <protection locked="0"/>
    </xf>
    <xf numFmtId="0" fontId="8" fillId="7" borderId="0" xfId="0" applyNumberFormat="1" applyFont="1" applyFill="1" applyBorder="1" applyAlignment="1">
      <alignment horizontal="center"/>
    </xf>
    <xf numFmtId="0" fontId="1" fillId="12" borderId="0" xfId="0" applyFont="1" applyFill="1"/>
    <xf numFmtId="164" fontId="4" fillId="8" borderId="11" xfId="0" applyNumberFormat="1" applyFont="1" applyFill="1" applyBorder="1"/>
    <xf numFmtId="0" fontId="8" fillId="10" borderId="0" xfId="0" applyFont="1" applyFill="1" applyAlignment="1">
      <alignment horizontal="center"/>
    </xf>
    <xf numFmtId="0" fontId="30" fillId="10" borderId="0" xfId="0" applyFont="1" applyFill="1"/>
    <xf numFmtId="0" fontId="8" fillId="10" borderId="0" xfId="0" applyFont="1" applyFill="1"/>
    <xf numFmtId="0" fontId="8" fillId="10" borderId="0" xfId="0" applyFont="1" applyFill="1" applyBorder="1"/>
    <xf numFmtId="164" fontId="8" fillId="10" borderId="0" xfId="0" applyNumberFormat="1" applyFont="1" applyFill="1"/>
    <xf numFmtId="4" fontId="8" fillId="10" borderId="0" xfId="0" applyNumberFormat="1" applyFont="1" applyFill="1"/>
    <xf numFmtId="2" fontId="24" fillId="10" borderId="0" xfId="7" applyNumberFormat="1" applyFont="1" applyFill="1" applyBorder="1" applyAlignment="1">
      <alignment horizontal="center"/>
    </xf>
    <xf numFmtId="0" fontId="8" fillId="10" borderId="0" xfId="0" applyFont="1" applyFill="1" applyBorder="1" applyAlignment="1">
      <alignment horizontal="right"/>
    </xf>
    <xf numFmtId="2" fontId="4" fillId="7" borderId="0" xfId="7" applyNumberFormat="1" applyFont="1" applyFill="1" applyBorder="1" applyAlignment="1">
      <alignment horizontal="right"/>
    </xf>
    <xf numFmtId="43" fontId="69" fillId="7" borderId="0" xfId="9" applyFont="1" applyFill="1" applyBorder="1" applyAlignment="1">
      <alignment horizontal="right"/>
    </xf>
    <xf numFmtId="2" fontId="4" fillId="0" borderId="0" xfId="7" applyNumberFormat="1" applyFont="1" applyFill="1" applyBorder="1" applyAlignment="1">
      <alignment horizontal="right"/>
    </xf>
    <xf numFmtId="0" fontId="7" fillId="7" borderId="0" xfId="0" applyFont="1" applyFill="1" applyAlignment="1">
      <alignment horizontal="left" vertical="center"/>
    </xf>
    <xf numFmtId="14" fontId="1" fillId="7" borderId="0" xfId="0" applyNumberFormat="1" applyFont="1" applyFill="1"/>
    <xf numFmtId="0" fontId="7" fillId="7" borderId="0" xfId="0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left" vertical="center"/>
    </xf>
    <xf numFmtId="43" fontId="8" fillId="7" borderId="0" xfId="9" applyFont="1" applyFill="1" applyBorder="1" applyAlignment="1">
      <alignment horizontal="right"/>
    </xf>
    <xf numFmtId="4" fontId="9" fillId="7" borderId="0" xfId="0" applyNumberFormat="1" applyFont="1" applyFill="1"/>
    <xf numFmtId="43" fontId="8" fillId="7" borderId="0" xfId="9" applyFont="1" applyFill="1" applyAlignment="1">
      <alignment horizontal="center"/>
    </xf>
    <xf numFmtId="44" fontId="8" fillId="7" borderId="0" xfId="4" applyFont="1" applyFill="1" applyBorder="1" applyAlignment="1">
      <alignment horizontal="center"/>
    </xf>
    <xf numFmtId="166" fontId="8" fillId="7" borderId="0" xfId="0" applyNumberFormat="1" applyFont="1" applyFill="1" applyAlignment="1">
      <alignment horizontal="center"/>
    </xf>
    <xf numFmtId="3" fontId="8" fillId="7" borderId="0" xfId="0" applyNumberFormat="1" applyFont="1" applyFill="1" applyAlignment="1">
      <alignment horizontal="center"/>
    </xf>
    <xf numFmtId="43" fontId="70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0" fontId="54" fillId="7" borderId="0" xfId="0" applyFont="1" applyFill="1" applyBorder="1" applyAlignment="1">
      <alignment horizontal="center"/>
    </xf>
    <xf numFmtId="0" fontId="54" fillId="7" borderId="0" xfId="0" applyFont="1" applyFill="1" applyBorder="1"/>
    <xf numFmtId="4" fontId="54" fillId="7" borderId="0" xfId="0" applyNumberFormat="1" applyFont="1" applyFill="1" applyBorder="1"/>
    <xf numFmtId="14" fontId="55" fillId="7" borderId="0" xfId="1" applyNumberFormat="1" applyFont="1" applyFill="1" applyBorder="1"/>
    <xf numFmtId="164" fontId="54" fillId="7" borderId="0" xfId="0" applyNumberFormat="1" applyFont="1" applyFill="1" applyBorder="1"/>
    <xf numFmtId="164" fontId="54" fillId="7" borderId="0" xfId="0" applyNumberFormat="1" applyFont="1" applyFill="1"/>
    <xf numFmtId="2" fontId="34" fillId="7" borderId="0" xfId="0" applyNumberFormat="1" applyFont="1" applyFill="1" applyBorder="1"/>
    <xf numFmtId="0" fontId="3" fillId="0" borderId="0" xfId="0" applyFont="1" applyFill="1" applyBorder="1"/>
    <xf numFmtId="0" fontId="44" fillId="7" borderId="0" xfId="0" applyFont="1" applyFill="1" applyBorder="1"/>
    <xf numFmtId="2" fontId="10" fillId="7" borderId="0" xfId="7" applyNumberFormat="1" applyFont="1" applyFill="1" applyBorder="1" applyAlignment="1">
      <alignment horizontal="center"/>
    </xf>
    <xf numFmtId="164" fontId="7" fillId="7" borderId="0" xfId="0" applyNumberFormat="1" applyFont="1" applyFill="1" applyBorder="1"/>
    <xf numFmtId="164" fontId="37" fillId="7" borderId="0" xfId="0" applyNumberFormat="1" applyFont="1" applyFill="1"/>
    <xf numFmtId="0" fontId="0" fillId="7" borderId="0" xfId="0" applyNumberFormat="1" applyFont="1" applyFill="1" applyBorder="1" applyAlignment="1"/>
    <xf numFmtId="4" fontId="35" fillId="7" borderId="0" xfId="0" applyNumberFormat="1" applyFont="1" applyFill="1" applyBorder="1"/>
    <xf numFmtId="0" fontId="33" fillId="7" borderId="0" xfId="0" applyFont="1" applyFill="1" applyBorder="1" applyAlignment="1">
      <alignment horizontal="center"/>
    </xf>
    <xf numFmtId="4" fontId="85" fillId="7" borderId="0" xfId="0" applyNumberFormat="1" applyFont="1" applyFill="1" applyBorder="1"/>
    <xf numFmtId="0" fontId="64" fillId="7" borderId="0" xfId="0" applyFont="1" applyFill="1" applyBorder="1"/>
    <xf numFmtId="2" fontId="33" fillId="7" borderId="0" xfId="0" applyNumberFormat="1" applyFont="1" applyFill="1" applyBorder="1" applyAlignment="1">
      <alignment horizontal="center"/>
    </xf>
    <xf numFmtId="0" fontId="86" fillId="7" borderId="0" xfId="0" applyFont="1" applyFill="1" applyBorder="1"/>
    <xf numFmtId="0" fontId="24" fillId="7" borderId="0" xfId="0" applyFont="1" applyFill="1" applyBorder="1" applyAlignment="1">
      <alignment horizontal="center"/>
    </xf>
    <xf numFmtId="0" fontId="35" fillId="7" borderId="0" xfId="0" applyFont="1" applyFill="1" applyBorder="1" applyAlignment="1">
      <alignment horizontal="center"/>
    </xf>
    <xf numFmtId="0" fontId="35" fillId="7" borderId="0" xfId="0" applyFont="1" applyFill="1" applyBorder="1" applyAlignment="1">
      <alignment horizontal="right"/>
    </xf>
    <xf numFmtId="164" fontId="35" fillId="7" borderId="0" xfId="0" applyNumberFormat="1" applyFont="1" applyFill="1" applyBorder="1"/>
    <xf numFmtId="164" fontId="35" fillId="7" borderId="0" xfId="0" applyNumberFormat="1" applyFont="1" applyFill="1"/>
    <xf numFmtId="0" fontId="22" fillId="7" borderId="0" xfId="7" applyFill="1"/>
    <xf numFmtId="0" fontId="0" fillId="7" borderId="0" xfId="0" applyFont="1" applyFill="1" applyBorder="1" applyAlignment="1">
      <alignment horizontal="right"/>
    </xf>
    <xf numFmtId="0" fontId="1" fillId="2" borderId="0" xfId="0" applyFont="1" applyFill="1"/>
    <xf numFmtId="4" fontId="61" fillId="7" borderId="0" xfId="0" applyNumberFormat="1" applyFont="1" applyFill="1"/>
    <xf numFmtId="164" fontId="61" fillId="7" borderId="0" xfId="0" applyNumberFormat="1" applyFont="1" applyFill="1" applyBorder="1"/>
    <xf numFmtId="164" fontId="61" fillId="7" borderId="0" xfId="0" applyNumberFormat="1" applyFont="1" applyFill="1"/>
    <xf numFmtId="2" fontId="87" fillId="7" borderId="0" xfId="7" applyNumberFormat="1" applyFont="1" applyFill="1" applyBorder="1" applyAlignment="1">
      <alignment horizontal="center"/>
    </xf>
    <xf numFmtId="2" fontId="13" fillId="0" borderId="0" xfId="7" applyNumberFormat="1" applyFont="1" applyFill="1" applyBorder="1" applyAlignment="1">
      <alignment horizontal="right"/>
    </xf>
    <xf numFmtId="0" fontId="7" fillId="7" borderId="3" xfId="0" applyFont="1" applyFill="1" applyBorder="1" applyAlignment="1">
      <alignment horizontal="center"/>
    </xf>
    <xf numFmtId="43" fontId="77" fillId="7" borderId="0" xfId="9" applyFont="1" applyFill="1" applyBorder="1" applyAlignment="1">
      <alignment horizontal="right"/>
    </xf>
    <xf numFmtId="2" fontId="13" fillId="7" borderId="0" xfId="7" applyNumberFormat="1" applyFont="1" applyFill="1" applyBorder="1" applyAlignment="1">
      <alignment horizontal="right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38" fillId="0" borderId="0" xfId="1" applyFont="1" applyFill="1" applyBorder="1" applyAlignment="1">
      <alignment horizontal="center"/>
    </xf>
    <xf numFmtId="14" fontId="1" fillId="0" borderId="0" xfId="0" applyNumberFormat="1" applyFont="1" applyFill="1"/>
    <xf numFmtId="2" fontId="10" fillId="0" borderId="0" xfId="0" applyNumberFormat="1" applyFont="1" applyFill="1" applyBorder="1"/>
    <xf numFmtId="0" fontId="0" fillId="7" borderId="0" xfId="0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14" fontId="34" fillId="7" borderId="0" xfId="0" applyNumberFormat="1" applyFont="1" applyFill="1" applyBorder="1"/>
    <xf numFmtId="164" fontId="34" fillId="7" borderId="0" xfId="0" applyNumberFormat="1" applyFont="1" applyFill="1" applyBorder="1"/>
    <xf numFmtId="14" fontId="70" fillId="7" borderId="0" xfId="0" applyNumberFormat="1" applyFont="1" applyFill="1" applyBorder="1"/>
    <xf numFmtId="0" fontId="4" fillId="7" borderId="0" xfId="7" applyFont="1" applyFill="1" applyBorder="1"/>
    <xf numFmtId="0" fontId="75" fillId="7" borderId="0" xfId="7" applyFont="1" applyFill="1" applyBorder="1"/>
    <xf numFmtId="2" fontId="29" fillId="7" borderId="0" xfId="0" applyNumberFormat="1" applyFont="1" applyFill="1" applyBorder="1" applyAlignment="1">
      <alignment horizontal="center"/>
    </xf>
    <xf numFmtId="0" fontId="16" fillId="7" borderId="0" xfId="0" applyFont="1" applyFill="1"/>
    <xf numFmtId="2" fontId="4" fillId="7" borderId="0" xfId="0" applyNumberFormat="1" applyFont="1" applyFill="1" applyBorder="1"/>
    <xf numFmtId="2" fontId="5" fillId="7" borderId="0" xfId="8" applyNumberFormat="1" applyFont="1" applyFill="1" applyBorder="1" applyAlignment="1">
      <alignment horizontal="center"/>
    </xf>
    <xf numFmtId="4" fontId="4" fillId="7" borderId="0" xfId="0" applyNumberFormat="1" applyFont="1" applyFill="1" applyAlignment="1"/>
    <xf numFmtId="43" fontId="1" fillId="7" borderId="0" xfId="9" applyFont="1" applyFill="1" applyBorder="1" applyAlignment="1">
      <alignment horizontal="center"/>
    </xf>
    <xf numFmtId="164" fontId="72" fillId="7" borderId="0" xfId="0" applyNumberFormat="1" applyFont="1" applyFill="1" applyBorder="1"/>
    <xf numFmtId="14" fontId="8" fillId="7" borderId="0" xfId="0" applyNumberFormat="1" applyFont="1" applyFill="1" applyAlignment="1">
      <alignment horizontal="center"/>
    </xf>
    <xf numFmtId="14" fontId="8" fillId="7" borderId="0" xfId="0" applyNumberFormat="1" applyFont="1" applyFill="1" applyAlignment="1">
      <alignment horizontal="right"/>
    </xf>
    <xf numFmtId="2" fontId="88" fillId="7" borderId="0" xfId="0" applyNumberFormat="1" applyFont="1" applyFill="1" applyBorder="1" applyAlignment="1">
      <alignment horizontal="center"/>
    </xf>
    <xf numFmtId="0" fontId="52" fillId="7" borderId="0" xfId="0" applyFont="1" applyFill="1" applyAlignment="1">
      <alignment horizontal="center"/>
    </xf>
    <xf numFmtId="2" fontId="52" fillId="7" borderId="0" xfId="0" applyNumberFormat="1" applyFont="1" applyFill="1" applyBorder="1" applyAlignment="1">
      <alignment horizontal="center"/>
    </xf>
    <xf numFmtId="0" fontId="89" fillId="7" borderId="0" xfId="0" applyFont="1" applyFill="1" applyBorder="1"/>
    <xf numFmtId="4" fontId="89" fillId="7" borderId="0" xfId="0" applyNumberFormat="1" applyFont="1" applyFill="1" applyBorder="1"/>
    <xf numFmtId="2" fontId="89" fillId="7" borderId="0" xfId="0" applyNumberFormat="1" applyFont="1" applyFill="1" applyBorder="1" applyAlignment="1">
      <alignment horizontal="center"/>
    </xf>
    <xf numFmtId="164" fontId="89" fillId="7" borderId="0" xfId="0" applyNumberFormat="1" applyFont="1" applyFill="1" applyBorder="1"/>
    <xf numFmtId="164" fontId="89" fillId="7" borderId="0" xfId="0" applyNumberFormat="1" applyFont="1" applyFill="1"/>
    <xf numFmtId="0" fontId="90" fillId="7" borderId="0" xfId="0" applyFont="1" applyFill="1"/>
    <xf numFmtId="2" fontId="92" fillId="7" borderId="0" xfId="7" applyNumberFormat="1" applyFont="1" applyFill="1" applyBorder="1" applyAlignment="1">
      <alignment horizontal="center"/>
    </xf>
    <xf numFmtId="0" fontId="34" fillId="7" borderId="0" xfId="0" applyFont="1" applyFill="1" applyBorder="1"/>
    <xf numFmtId="2" fontId="93" fillId="7" borderId="0" xfId="7" applyNumberFormat="1" applyFont="1" applyFill="1" applyBorder="1" applyAlignment="1">
      <alignment horizontal="center"/>
    </xf>
    <xf numFmtId="0" fontId="4" fillId="7" borderId="0" xfId="0" applyFont="1" applyFill="1" applyBorder="1"/>
    <xf numFmtId="2" fontId="94" fillId="7" borderId="0" xfId="7" applyNumberFormat="1" applyFont="1" applyFill="1" applyBorder="1" applyAlignment="1">
      <alignment horizontal="center"/>
    </xf>
    <xf numFmtId="43" fontId="25" fillId="3" borderId="0" xfId="9" applyNumberFormat="1" applyFont="1" applyFill="1"/>
    <xf numFmtId="2" fontId="4" fillId="0" borderId="0" xfId="7" applyNumberFormat="1" applyFont="1" applyFill="1" applyBorder="1" applyAlignment="1"/>
    <xf numFmtId="4" fontId="3" fillId="0" borderId="6" xfId="0" applyNumberFormat="1" applyFont="1" applyBorder="1" applyAlignment="1">
      <alignment horizontal="center"/>
    </xf>
    <xf numFmtId="4" fontId="44" fillId="13" borderId="0" xfId="1" applyNumberFormat="1" applyFont="1" applyFill="1" applyBorder="1"/>
    <xf numFmtId="0" fontId="7" fillId="13" borderId="0" xfId="0" applyFont="1" applyFill="1" applyBorder="1"/>
    <xf numFmtId="0" fontId="8" fillId="13" borderId="0" xfId="0" applyFont="1" applyFill="1"/>
    <xf numFmtId="4" fontId="8" fillId="13" borderId="0" xfId="0" applyNumberFormat="1" applyFont="1" applyFill="1"/>
    <xf numFmtId="4" fontId="68" fillId="7" borderId="0" xfId="0" applyNumberFormat="1" applyFont="1" applyFill="1"/>
    <xf numFmtId="2" fontId="40" fillId="7" borderId="0" xfId="7" applyNumberFormat="1" applyFont="1" applyFill="1" applyBorder="1" applyAlignment="1"/>
    <xf numFmtId="4" fontId="34" fillId="7" borderId="0" xfId="0" applyNumberFormat="1" applyFont="1" applyFill="1"/>
    <xf numFmtId="4" fontId="54" fillId="7" borderId="0" xfId="0" applyNumberFormat="1" applyFont="1" applyFill="1"/>
    <xf numFmtId="2" fontId="54" fillId="7" borderId="0" xfId="0" applyNumberFormat="1" applyFont="1" applyFill="1" applyAlignment="1">
      <alignment horizontal="center"/>
    </xf>
    <xf numFmtId="2" fontId="37" fillId="7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56" fillId="7" borderId="0" xfId="0" applyFont="1" applyFill="1" applyAlignment="1">
      <alignment horizontal="center"/>
    </xf>
    <xf numFmtId="4" fontId="57" fillId="7" borderId="0" xfId="0" applyNumberFormat="1" applyFont="1" applyFill="1"/>
    <xf numFmtId="0" fontId="57" fillId="7" borderId="0" xfId="0" applyFont="1" applyFill="1"/>
    <xf numFmtId="0" fontId="58" fillId="7" borderId="0" xfId="0" applyFont="1" applyFill="1" applyBorder="1" applyAlignment="1">
      <alignment horizontal="center"/>
    </xf>
    <xf numFmtId="0" fontId="59" fillId="7" borderId="0" xfId="0" applyFont="1" applyFill="1" applyBorder="1" applyAlignment="1">
      <alignment horizontal="center"/>
    </xf>
    <xf numFmtId="164" fontId="57" fillId="7" borderId="0" xfId="0" applyNumberFormat="1" applyFont="1" applyFill="1"/>
    <xf numFmtId="2" fontId="57" fillId="7" borderId="0" xfId="0" applyNumberFormat="1" applyFont="1" applyFill="1" applyAlignment="1">
      <alignment horizontal="center"/>
    </xf>
    <xf numFmtId="4" fontId="56" fillId="7" borderId="0" xfId="0" applyNumberFormat="1" applyFont="1" applyFill="1"/>
    <xf numFmtId="0" fontId="59" fillId="7" borderId="0" xfId="0" applyFont="1" applyFill="1"/>
    <xf numFmtId="0" fontId="58" fillId="7" borderId="0" xfId="0" applyFont="1" applyFill="1" applyBorder="1"/>
    <xf numFmtId="0" fontId="31" fillId="7" borderId="0" xfId="0" applyFont="1" applyFill="1" applyBorder="1"/>
    <xf numFmtId="0" fontId="3" fillId="7" borderId="0" xfId="0" applyFont="1" applyFill="1" applyBorder="1" applyAlignment="1"/>
    <xf numFmtId="0" fontId="27" fillId="7" borderId="0" xfId="6" applyFill="1" applyBorder="1"/>
    <xf numFmtId="4" fontId="7" fillId="7" borderId="0" xfId="0" applyNumberFormat="1" applyFont="1" applyFill="1" applyBorder="1" applyAlignment="1">
      <alignment horizontal="center"/>
    </xf>
    <xf numFmtId="0" fontId="83" fillId="7" borderId="0" xfId="0" applyFont="1" applyFill="1" applyBorder="1"/>
    <xf numFmtId="0" fontId="82" fillId="7" borderId="0" xfId="0" applyFont="1" applyFill="1"/>
    <xf numFmtId="164" fontId="82" fillId="7" borderId="0" xfId="0" applyNumberFormat="1" applyFont="1" applyFill="1"/>
    <xf numFmtId="0" fontId="82" fillId="7" borderId="0" xfId="0" applyNumberFormat="1" applyFont="1" applyFill="1"/>
    <xf numFmtId="0" fontId="83" fillId="7" borderId="0" xfId="0" applyFont="1" applyFill="1"/>
    <xf numFmtId="164" fontId="83" fillId="7" borderId="0" xfId="0" applyNumberFormat="1" applyFont="1" applyFill="1"/>
    <xf numFmtId="0" fontId="83" fillId="7" borderId="0" xfId="0" applyFont="1" applyFill="1" applyBorder="1" applyAlignment="1">
      <alignment horizontal="center"/>
    </xf>
    <xf numFmtId="0" fontId="72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2" fontId="7" fillId="7" borderId="0" xfId="8" applyNumberFormat="1" applyFont="1" applyFill="1" applyBorder="1" applyAlignment="1">
      <alignment horizontal="center"/>
    </xf>
    <xf numFmtId="0" fontId="0" fillId="7" borderId="0" xfId="0" applyNumberFormat="1" applyFill="1" applyBorder="1" applyAlignment="1"/>
    <xf numFmtId="44" fontId="1" fillId="7" borderId="0" xfId="4" applyNumberFormat="1" applyFont="1" applyFill="1"/>
    <xf numFmtId="4" fontId="37" fillId="7" borderId="0" xfId="0" applyNumberFormat="1" applyFont="1" applyFill="1"/>
    <xf numFmtId="0" fontId="33" fillId="7" borderId="0" xfId="0" applyFont="1" applyFill="1" applyAlignment="1">
      <alignment horizontal="center"/>
    </xf>
    <xf numFmtId="4" fontId="86" fillId="7" borderId="0" xfId="1" applyNumberFormat="1" applyFont="1" applyFill="1" applyBorder="1"/>
    <xf numFmtId="2" fontId="64" fillId="7" borderId="0" xfId="8" applyNumberFormat="1" applyFont="1" applyFill="1" applyBorder="1" applyAlignment="1">
      <alignment horizontal="center"/>
    </xf>
    <xf numFmtId="0" fontId="33" fillId="7" borderId="0" xfId="0" applyFont="1" applyFill="1" applyBorder="1" applyAlignment="1">
      <alignment horizontal="left"/>
    </xf>
    <xf numFmtId="14" fontId="33" fillId="7" borderId="0" xfId="0" applyNumberFormat="1" applyFont="1" applyFill="1" applyBorder="1"/>
    <xf numFmtId="0" fontId="89" fillId="7" borderId="0" xfId="0" applyFont="1" applyFill="1" applyAlignment="1">
      <alignment horizontal="center"/>
    </xf>
    <xf numFmtId="0" fontId="91" fillId="7" borderId="0" xfId="0" applyFont="1" applyFill="1" applyBorder="1"/>
    <xf numFmtId="0" fontId="89" fillId="7" borderId="0" xfId="0" applyFont="1" applyFill="1" applyBorder="1" applyAlignment="1">
      <alignment horizontal="center"/>
    </xf>
    <xf numFmtId="4" fontId="32" fillId="7" borderId="0" xfId="1" applyNumberFormat="1" applyFont="1" applyFill="1" applyBorder="1"/>
    <xf numFmtId="2" fontId="63" fillId="7" borderId="0" xfId="7" applyNumberFormat="1" applyFont="1" applyFill="1" applyBorder="1" applyAlignment="1">
      <alignment horizontal="center"/>
    </xf>
    <xf numFmtId="2" fontId="7" fillId="9" borderId="0" xfId="8" applyNumberFormat="1" applyFont="1" applyFill="1" applyBorder="1" applyAlignment="1">
      <alignment horizontal="center"/>
    </xf>
    <xf numFmtId="4" fontId="7" fillId="9" borderId="0" xfId="0" applyNumberFormat="1" applyFont="1" applyFill="1" applyBorder="1" applyAlignment="1">
      <alignment horizontal="center"/>
    </xf>
    <xf numFmtId="0" fontId="8" fillId="9" borderId="0" xfId="0" applyFont="1" applyFill="1"/>
    <xf numFmtId="164" fontId="0" fillId="9" borderId="0" xfId="0" applyNumberFormat="1" applyFill="1"/>
    <xf numFmtId="4" fontId="8" fillId="9" borderId="0" xfId="0" applyNumberFormat="1" applyFont="1" applyFill="1" applyBorder="1"/>
    <xf numFmtId="0" fontId="8" fillId="9" borderId="0" xfId="0" applyFont="1" applyFill="1" applyBorder="1"/>
    <xf numFmtId="164" fontId="8" fillId="9" borderId="0" xfId="0" applyNumberFormat="1" applyFont="1" applyFill="1"/>
    <xf numFmtId="0" fontId="8" fillId="9" borderId="0" xfId="0" applyNumberFormat="1" applyFont="1" applyFill="1"/>
    <xf numFmtId="0" fontId="8" fillId="9" borderId="0" xfId="0" applyFont="1" applyFill="1" applyBorder="1" applyAlignment="1">
      <alignment horizontal="center"/>
    </xf>
    <xf numFmtId="0" fontId="38" fillId="9" borderId="0" xfId="1" applyFont="1" applyFill="1" applyBorder="1" applyAlignment="1">
      <alignment horizontal="center"/>
    </xf>
    <xf numFmtId="0" fontId="8" fillId="9" borderId="0" xfId="0" applyFont="1" applyFill="1" applyBorder="1" applyAlignment="1"/>
    <xf numFmtId="4" fontId="8" fillId="9" borderId="0" xfId="0" applyNumberFormat="1" applyFont="1" applyFill="1"/>
    <xf numFmtId="0" fontId="9" fillId="9" borderId="0" xfId="0" applyFont="1" applyFill="1" applyBorder="1"/>
    <xf numFmtId="4" fontId="9" fillId="9" borderId="0" xfId="0" applyNumberFormat="1" applyFont="1" applyFill="1" applyBorder="1"/>
    <xf numFmtId="0" fontId="1" fillId="9" borderId="0" xfId="0" applyFont="1" applyFill="1"/>
    <xf numFmtId="4" fontId="7" fillId="9" borderId="0" xfId="0" applyNumberFormat="1" applyFont="1" applyFill="1" applyBorder="1"/>
    <xf numFmtId="0" fontId="7" fillId="9" borderId="0" xfId="0" applyFont="1" applyFill="1" applyBorder="1"/>
    <xf numFmtId="14" fontId="8" fillId="9" borderId="0" xfId="0" applyNumberFormat="1" applyFont="1" applyFill="1"/>
    <xf numFmtId="4" fontId="35" fillId="9" borderId="0" xfId="0" applyNumberFormat="1" applyFont="1" applyFill="1"/>
    <xf numFmtId="0" fontId="35" fillId="9" borderId="0" xfId="0" applyFont="1" applyFill="1"/>
    <xf numFmtId="14" fontId="0" fillId="9" borderId="0" xfId="0" applyNumberFormat="1" applyFill="1"/>
    <xf numFmtId="2" fontId="4" fillId="9" borderId="0" xfId="7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left"/>
    </xf>
    <xf numFmtId="0" fontId="8" fillId="15" borderId="0" xfId="0" applyFont="1" applyFill="1" applyBorder="1"/>
    <xf numFmtId="4" fontId="8" fillId="15" borderId="0" xfId="0" applyNumberFormat="1" applyFont="1" applyFill="1" applyBorder="1"/>
    <xf numFmtId="0" fontId="8" fillId="15" borderId="0" xfId="0" applyFont="1" applyFill="1" applyBorder="1" applyAlignment="1">
      <alignment horizontal="center"/>
    </xf>
    <xf numFmtId="4" fontId="42" fillId="15" borderId="0" xfId="0" applyNumberFormat="1" applyFont="1" applyFill="1" applyBorder="1"/>
    <xf numFmtId="0" fontId="5" fillId="15" borderId="0" xfId="0" applyFont="1" applyFill="1" applyBorder="1"/>
    <xf numFmtId="164" fontId="8" fillId="15" borderId="0" xfId="0" applyNumberFormat="1" applyFont="1" applyFill="1" applyBorder="1"/>
    <xf numFmtId="164" fontId="8" fillId="15" borderId="0" xfId="0" applyNumberFormat="1" applyFont="1" applyFill="1"/>
    <xf numFmtId="0" fontId="34" fillId="15" borderId="0" xfId="0" applyFont="1" applyFill="1"/>
    <xf numFmtId="0" fontId="0" fillId="15" borderId="0" xfId="0" applyFill="1"/>
    <xf numFmtId="0" fontId="1" fillId="15" borderId="0" xfId="0" applyFont="1" applyFill="1"/>
    <xf numFmtId="0" fontId="7" fillId="15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center"/>
    </xf>
    <xf numFmtId="2" fontId="4" fillId="14" borderId="0" xfId="7" applyNumberFormat="1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4" fontId="42" fillId="8" borderId="0" xfId="0" applyNumberFormat="1" applyFont="1" applyFill="1" applyBorder="1"/>
    <xf numFmtId="0" fontId="5" fillId="8" borderId="0" xfId="0" applyFont="1" applyFill="1" applyBorder="1"/>
    <xf numFmtId="43" fontId="24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8" fillId="6" borderId="0" xfId="0" applyFont="1" applyFill="1" applyBorder="1"/>
    <xf numFmtId="2" fontId="4" fillId="7" borderId="0" xfId="7" applyNumberFormat="1" applyFont="1" applyFill="1" applyBorder="1" applyAlignment="1"/>
    <xf numFmtId="43" fontId="77" fillId="7" borderId="0" xfId="9" applyFont="1" applyFill="1" applyBorder="1" applyAlignment="1"/>
    <xf numFmtId="2" fontId="13" fillId="7" borderId="0" xfId="7" applyNumberFormat="1" applyFont="1" applyFill="1" applyBorder="1" applyAlignment="1"/>
    <xf numFmtId="43" fontId="69" fillId="7" borderId="0" xfId="9" applyFont="1" applyFill="1" applyBorder="1" applyAlignment="1">
      <alignment horizontal="center"/>
    </xf>
    <xf numFmtId="2" fontId="24" fillId="7" borderId="0" xfId="8" applyNumberFormat="1" applyFont="1" applyFill="1" applyBorder="1" applyAlignment="1">
      <alignment horizontal="right"/>
    </xf>
    <xf numFmtId="2" fontId="7" fillId="7" borderId="0" xfId="7" applyNumberFormat="1" applyFont="1" applyFill="1" applyBorder="1" applyAlignment="1"/>
    <xf numFmtId="2" fontId="13" fillId="16" borderId="0" xfId="7" applyNumberFormat="1" applyFont="1" applyFill="1" applyBorder="1" applyAlignment="1">
      <alignment horizontal="right"/>
    </xf>
    <xf numFmtId="2" fontId="24" fillId="16" borderId="0" xfId="8" applyNumberFormat="1" applyFont="1" applyFill="1" applyBorder="1" applyAlignment="1">
      <alignment horizontal="right"/>
    </xf>
    <xf numFmtId="43" fontId="77" fillId="16" borderId="0" xfId="9" applyFont="1" applyFill="1" applyBorder="1" applyAlignment="1">
      <alignment horizontal="right"/>
    </xf>
    <xf numFmtId="43" fontId="69" fillId="16" borderId="0" xfId="9" applyFont="1" applyFill="1" applyBorder="1" applyAlignment="1">
      <alignment horizontal="right"/>
    </xf>
    <xf numFmtId="2" fontId="4" fillId="16" borderId="0" xfId="7" applyNumberFormat="1" applyFont="1" applyFill="1" applyBorder="1" applyAlignment="1">
      <alignment horizontal="right"/>
    </xf>
    <xf numFmtId="2" fontId="4" fillId="6" borderId="0" xfId="7" applyNumberFormat="1" applyFont="1" applyFill="1" applyBorder="1" applyAlignment="1"/>
    <xf numFmtId="43" fontId="69" fillId="6" borderId="0" xfId="9" applyFont="1" applyFill="1" applyBorder="1" applyAlignment="1"/>
    <xf numFmtId="4" fontId="4" fillId="16" borderId="17" xfId="0" applyNumberFormat="1" applyFont="1" applyFill="1" applyBorder="1"/>
    <xf numFmtId="1" fontId="8" fillId="0" borderId="0" xfId="0" applyNumberFormat="1" applyFont="1" applyAlignment="1">
      <alignment horizontal="right" vertical="center"/>
    </xf>
    <xf numFmtId="1" fontId="8" fillId="7" borderId="0" xfId="0" applyNumberFormat="1" applyFont="1" applyFill="1" applyBorder="1" applyAlignment="1">
      <alignment horizontal="right" vertical="center"/>
    </xf>
    <xf numFmtId="2" fontId="4" fillId="17" borderId="0" xfId="7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14" fontId="95" fillId="7" borderId="0" xfId="0" applyNumberFormat="1" applyFont="1" applyFill="1" applyBorder="1"/>
    <xf numFmtId="0" fontId="8" fillId="18" borderId="0" xfId="0" applyFont="1" applyFill="1" applyBorder="1" applyAlignment="1">
      <alignment horizontal="center"/>
    </xf>
    <xf numFmtId="0" fontId="38" fillId="18" borderId="0" xfId="1" applyFont="1" applyFill="1" applyBorder="1" applyAlignment="1">
      <alignment horizontal="center"/>
    </xf>
    <xf numFmtId="4" fontId="7" fillId="18" borderId="0" xfId="0" applyNumberFormat="1" applyFont="1" applyFill="1" applyBorder="1"/>
    <xf numFmtId="0" fontId="7" fillId="18" borderId="0" xfId="0" applyFont="1" applyFill="1" applyBorder="1"/>
    <xf numFmtId="0" fontId="8" fillId="18" borderId="0" xfId="0" applyFont="1" applyFill="1" applyBorder="1" applyAlignment="1"/>
    <xf numFmtId="0" fontId="8" fillId="18" borderId="0" xfId="0" applyFont="1" applyFill="1" applyBorder="1"/>
    <xf numFmtId="4" fontId="8" fillId="18" borderId="0" xfId="0" applyNumberFormat="1" applyFont="1" applyFill="1"/>
    <xf numFmtId="0" fontId="8" fillId="18" borderId="0" xfId="0" applyFont="1" applyFill="1"/>
    <xf numFmtId="0" fontId="8" fillId="18" borderId="0" xfId="0" applyFont="1" applyFill="1" applyBorder="1" applyAlignment="1">
      <alignment horizontal="right"/>
    </xf>
    <xf numFmtId="14" fontId="1" fillId="18" borderId="0" xfId="0" applyNumberFormat="1" applyFont="1" applyFill="1"/>
    <xf numFmtId="164" fontId="8" fillId="18" borderId="0" xfId="0" applyNumberFormat="1" applyFont="1" applyFill="1"/>
    <xf numFmtId="0" fontId="0" fillId="18" borderId="0" xfId="0" applyFill="1"/>
    <xf numFmtId="164" fontId="0" fillId="18" borderId="0" xfId="0" applyNumberFormat="1" applyFill="1"/>
    <xf numFmtId="0" fontId="9" fillId="18" borderId="0" xfId="0" applyFont="1" applyFill="1" applyBorder="1" applyAlignment="1">
      <alignment horizontal="center"/>
    </xf>
    <xf numFmtId="4" fontId="9" fillId="18" borderId="0" xfId="0" applyNumberFormat="1" applyFont="1" applyFill="1" applyBorder="1"/>
    <xf numFmtId="0" fontId="9" fillId="18" borderId="0" xfId="0" applyFont="1" applyFill="1" applyBorder="1"/>
    <xf numFmtId="0" fontId="1" fillId="18" borderId="0" xfId="0" applyFont="1" applyFill="1" applyBorder="1" applyAlignment="1">
      <alignment horizontal="center"/>
    </xf>
    <xf numFmtId="0" fontId="1" fillId="18" borderId="0" xfId="0" applyFont="1" applyFill="1"/>
    <xf numFmtId="0" fontId="1" fillId="18" borderId="0" xfId="0" applyFont="1" applyFill="1" applyBorder="1"/>
    <xf numFmtId="0" fontId="8" fillId="18" borderId="0" xfId="0" applyFont="1" applyFill="1" applyAlignment="1">
      <alignment horizontal="center"/>
    </xf>
    <xf numFmtId="4" fontId="0" fillId="18" borderId="0" xfId="0" applyNumberFormat="1" applyFill="1" applyBorder="1"/>
    <xf numFmtId="4" fontId="4" fillId="18" borderId="0" xfId="0" applyNumberFormat="1" applyFont="1" applyFill="1" applyAlignment="1"/>
    <xf numFmtId="0" fontId="7" fillId="18" borderId="0" xfId="0" applyFont="1" applyFill="1"/>
    <xf numFmtId="4" fontId="7" fillId="18" borderId="0" xfId="0" applyNumberFormat="1" applyFont="1" applyFill="1"/>
    <xf numFmtId="0" fontId="35" fillId="18" borderId="0" xfId="0" applyFont="1" applyFill="1"/>
    <xf numFmtId="0" fontId="7" fillId="18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14" fontId="0" fillId="18" borderId="0" xfId="0" applyNumberFormat="1" applyFill="1"/>
    <xf numFmtId="0" fontId="9" fillId="18" borderId="0" xfId="0" applyFont="1" applyFill="1"/>
    <xf numFmtId="2" fontId="30" fillId="18" borderId="0" xfId="0" applyNumberFormat="1" applyFont="1" applyFill="1" applyAlignment="1">
      <alignment horizontal="center"/>
    </xf>
    <xf numFmtId="0" fontId="30" fillId="18" borderId="0" xfId="0" applyFont="1" applyFill="1"/>
    <xf numFmtId="0" fontId="0" fillId="18" borderId="0" xfId="0" applyFill="1" applyAlignment="1">
      <alignment horizontal="center"/>
    </xf>
    <xf numFmtId="0" fontId="0" fillId="18" borderId="0" xfId="0" applyFill="1" applyBorder="1" applyAlignment="1">
      <alignment horizontal="center"/>
    </xf>
    <xf numFmtId="4" fontId="8" fillId="18" borderId="0" xfId="0" applyNumberFormat="1" applyFont="1" applyFill="1" applyBorder="1"/>
    <xf numFmtId="43" fontId="36" fillId="18" borderId="0" xfId="9" applyFont="1" applyFill="1" applyBorder="1" applyAlignment="1">
      <alignment horizontal="center"/>
    </xf>
    <xf numFmtId="0" fontId="0" fillId="18" borderId="0" xfId="0" applyFill="1" applyBorder="1" applyAlignment="1">
      <alignment horizontal="right"/>
    </xf>
    <xf numFmtId="0" fontId="1" fillId="18" borderId="0" xfId="0" applyFont="1" applyFill="1" applyBorder="1" applyAlignment="1">
      <alignment horizontal="right"/>
    </xf>
    <xf numFmtId="14" fontId="8" fillId="18" borderId="0" xfId="0" applyNumberFormat="1" applyFont="1" applyFill="1" applyBorder="1"/>
    <xf numFmtId="0" fontId="8" fillId="18" borderId="0" xfId="0" applyNumberFormat="1" applyFont="1" applyFill="1"/>
    <xf numFmtId="14" fontId="8" fillId="18" borderId="0" xfId="0" applyNumberFormat="1" applyFont="1" applyFill="1" applyAlignment="1">
      <alignment horizontal="right"/>
    </xf>
    <xf numFmtId="0" fontId="36" fillId="18" borderId="0" xfId="6" applyFont="1" applyFill="1" applyBorder="1"/>
    <xf numFmtId="0" fontId="1" fillId="18" borderId="0" xfId="0" applyFont="1" applyFill="1" applyAlignment="1"/>
    <xf numFmtId="4" fontId="1" fillId="18" borderId="0" xfId="0" applyNumberFormat="1" applyFont="1" applyFill="1"/>
    <xf numFmtId="4" fontId="0" fillId="18" borderId="0" xfId="0" applyNumberFormat="1" applyFill="1"/>
    <xf numFmtId="0" fontId="1" fillId="18" borderId="0" xfId="0" applyFont="1" applyFill="1" applyAlignment="1">
      <alignment horizontal="right"/>
    </xf>
    <xf numFmtId="17" fontId="5" fillId="18" borderId="0" xfId="0" applyNumberFormat="1" applyFont="1" applyFill="1"/>
    <xf numFmtId="4" fontId="9" fillId="18" borderId="0" xfId="0" applyNumberFormat="1" applyFont="1" applyFill="1" applyBorder="1" applyAlignment="1">
      <alignment horizontal="center"/>
    </xf>
    <xf numFmtId="43" fontId="8" fillId="18" borderId="0" xfId="9" applyFont="1" applyFill="1" applyBorder="1" applyAlignment="1">
      <alignment horizontal="center"/>
    </xf>
    <xf numFmtId="4" fontId="5" fillId="18" borderId="0" xfId="0" applyNumberFormat="1" applyFont="1" applyFill="1"/>
    <xf numFmtId="0" fontId="5" fillId="18" borderId="0" xfId="0" applyFont="1" applyFill="1"/>
    <xf numFmtId="14" fontId="5" fillId="18" borderId="0" xfId="0" applyNumberFormat="1" applyFont="1" applyFill="1"/>
    <xf numFmtId="0" fontId="5" fillId="18" borderId="0" xfId="0" applyNumberFormat="1" applyFont="1" applyFill="1"/>
    <xf numFmtId="164" fontId="5" fillId="18" borderId="0" xfId="0" applyNumberFormat="1" applyFont="1" applyFill="1"/>
    <xf numFmtId="0" fontId="0" fillId="18" borderId="0" xfId="0" applyFill="1" applyBorder="1"/>
    <xf numFmtId="0" fontId="0" fillId="18" borderId="0" xfId="0" applyNumberFormat="1" applyFill="1" applyBorder="1"/>
    <xf numFmtId="44" fontId="0" fillId="18" borderId="0" xfId="4" applyFont="1" applyFill="1"/>
    <xf numFmtId="0" fontId="5" fillId="18" borderId="0" xfId="0" applyFont="1" applyFill="1" applyBorder="1" applyAlignment="1">
      <alignment horizontal="center" vertical="center"/>
    </xf>
    <xf numFmtId="4" fontId="5" fillId="18" borderId="0" xfId="0" applyNumberFormat="1" applyFont="1" applyFill="1" applyBorder="1" applyAlignment="1">
      <alignment horizontal="center"/>
    </xf>
    <xf numFmtId="0" fontId="5" fillId="18" borderId="0" xfId="0" applyFont="1" applyFill="1" applyBorder="1" applyAlignment="1">
      <alignment horizontal="center"/>
    </xf>
    <xf numFmtId="4" fontId="5" fillId="18" borderId="0" xfId="0" applyNumberFormat="1" applyFont="1" applyFill="1" applyBorder="1"/>
    <xf numFmtId="0" fontId="5" fillId="18" borderId="0" xfId="0" applyFont="1" applyFill="1" applyBorder="1"/>
    <xf numFmtId="0" fontId="24" fillId="18" borderId="0" xfId="0" applyNumberFormat="1" applyFont="1" applyFill="1"/>
    <xf numFmtId="14" fontId="0" fillId="9" borderId="0" xfId="0" applyNumberFormat="1" applyFill="1" applyBorder="1"/>
    <xf numFmtId="0" fontId="0" fillId="9" borderId="0" xfId="0" applyNumberFormat="1" applyFill="1" applyBorder="1"/>
    <xf numFmtId="4" fontId="0" fillId="9" borderId="0" xfId="0" applyNumberFormat="1" applyFill="1" applyBorder="1"/>
    <xf numFmtId="0" fontId="0" fillId="9" borderId="0" xfId="0" applyFill="1" applyBorder="1"/>
    <xf numFmtId="0" fontId="1" fillId="9" borderId="0" xfId="0" applyFont="1" applyFill="1" applyBorder="1"/>
    <xf numFmtId="14" fontId="34" fillId="9" borderId="0" xfId="0" applyNumberFormat="1" applyFont="1" applyFill="1"/>
    <xf numFmtId="4" fontId="0" fillId="9" borderId="0" xfId="0" applyNumberFormat="1" applyFill="1"/>
    <xf numFmtId="44" fontId="9" fillId="9" borderId="0" xfId="0" applyNumberFormat="1" applyFont="1" applyFill="1"/>
    <xf numFmtId="164" fontId="0" fillId="9" borderId="0" xfId="0" applyNumberFormat="1" applyFill="1" applyBorder="1"/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/>
    </xf>
    <xf numFmtId="43" fontId="0" fillId="9" borderId="0" xfId="9" applyFont="1" applyFill="1" applyBorder="1" applyAlignment="1">
      <alignment horizontal="center"/>
    </xf>
    <xf numFmtId="0" fontId="0" fillId="9" borderId="0" xfId="0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14" fontId="8" fillId="9" borderId="0" xfId="0" applyNumberFormat="1" applyFont="1" applyFill="1" applyBorder="1"/>
    <xf numFmtId="44" fontId="9" fillId="18" borderId="0" xfId="0" applyNumberFormat="1" applyFont="1" applyFill="1"/>
    <xf numFmtId="0" fontId="0" fillId="18" borderId="0" xfId="0" applyNumberFormat="1" applyFill="1" applyBorder="1" applyAlignment="1">
      <alignment horizontal="right"/>
    </xf>
    <xf numFmtId="164" fontId="0" fillId="18" borderId="0" xfId="0" applyNumberFormat="1" applyFill="1" applyBorder="1"/>
    <xf numFmtId="0" fontId="0" fillId="18" borderId="0" xfId="0" applyNumberFormat="1" applyFill="1" applyBorder="1" applyAlignment="1"/>
    <xf numFmtId="44" fontId="0" fillId="18" borderId="0" xfId="0" applyNumberFormat="1" applyFill="1"/>
    <xf numFmtId="44" fontId="1" fillId="18" borderId="0" xfId="4" applyNumberFormat="1" applyFont="1" applyFill="1"/>
    <xf numFmtId="4" fontId="8" fillId="18" borderId="0" xfId="0" applyNumberFormat="1" applyFont="1" applyFill="1" applyAlignment="1">
      <alignment horizontal="center"/>
    </xf>
    <xf numFmtId="14" fontId="8" fillId="18" borderId="0" xfId="0" applyNumberFormat="1" applyFont="1" applyFill="1"/>
    <xf numFmtId="0" fontId="5" fillId="18" borderId="0" xfId="0" applyFont="1" applyFill="1" applyBorder="1" applyAlignment="1"/>
    <xf numFmtId="0" fontId="5" fillId="18" borderId="0" xfId="0" applyFont="1" applyFill="1" applyBorder="1" applyAlignment="1">
      <alignment horizontal="right"/>
    </xf>
    <xf numFmtId="14" fontId="5" fillId="18" borderId="0" xfId="0" applyNumberFormat="1" applyFont="1" applyFill="1" applyBorder="1"/>
    <xf numFmtId="0" fontId="5" fillId="18" borderId="0" xfId="0" applyNumberFormat="1" applyFont="1" applyFill="1" applyBorder="1"/>
    <xf numFmtId="4" fontId="35" fillId="18" borderId="0" xfId="0" applyNumberFormat="1" applyFont="1" applyFill="1"/>
    <xf numFmtId="14" fontId="9" fillId="18" borderId="0" xfId="0" applyNumberFormat="1" applyFont="1" applyFill="1"/>
    <xf numFmtId="0" fontId="71" fillId="18" borderId="0" xfId="0" applyFont="1" applyFill="1" applyBorder="1" applyAlignment="1">
      <alignment horizontal="center"/>
    </xf>
    <xf numFmtId="4" fontId="72" fillId="18" borderId="0" xfId="0" applyNumberFormat="1" applyFont="1" applyFill="1" applyBorder="1"/>
    <xf numFmtId="0" fontId="72" fillId="18" borderId="0" xfId="0" applyFont="1" applyFill="1" applyBorder="1"/>
    <xf numFmtId="43" fontId="71" fillId="18" borderId="0" xfId="9" applyFont="1" applyFill="1" applyBorder="1" applyAlignment="1">
      <alignment horizontal="center"/>
    </xf>
    <xf numFmtId="0" fontId="71" fillId="18" borderId="0" xfId="0" applyFont="1" applyFill="1" applyBorder="1" applyAlignment="1">
      <alignment horizontal="right"/>
    </xf>
    <xf numFmtId="14" fontId="72" fillId="18" borderId="0" xfId="0" applyNumberFormat="1" applyFont="1" applyFill="1" applyBorder="1"/>
    <xf numFmtId="0" fontId="72" fillId="18" borderId="0" xfId="0" applyFont="1" applyFill="1"/>
    <xf numFmtId="164" fontId="72" fillId="18" borderId="0" xfId="0" applyNumberFormat="1" applyFont="1" applyFill="1"/>
    <xf numFmtId="0" fontId="72" fillId="18" borderId="0" xfId="0" applyNumberFormat="1" applyFont="1" applyFill="1"/>
    <xf numFmtId="164" fontId="5" fillId="18" borderId="0" xfId="0" applyNumberFormat="1" applyFont="1" applyFill="1" applyBorder="1"/>
    <xf numFmtId="164" fontId="1" fillId="18" borderId="0" xfId="0" applyNumberFormat="1" applyFont="1" applyFill="1"/>
    <xf numFmtId="0" fontId="5" fillId="18" borderId="0" xfId="0" applyFont="1" applyFill="1" applyAlignment="1">
      <alignment horizontal="right"/>
    </xf>
    <xf numFmtId="0" fontId="4" fillId="18" borderId="0" xfId="0" applyFont="1" applyFill="1"/>
    <xf numFmtId="0" fontId="62" fillId="18" borderId="0" xfId="0" applyFont="1" applyFill="1" applyBorder="1"/>
    <xf numFmtId="0" fontId="60" fillId="18" borderId="0" xfId="0" applyFont="1" applyFill="1"/>
    <xf numFmtId="0" fontId="56" fillId="18" borderId="0" xfId="0" applyFont="1" applyFill="1" applyBorder="1" applyAlignment="1">
      <alignment horizontal="center"/>
    </xf>
    <xf numFmtId="4" fontId="57" fillId="18" borderId="0" xfId="0" applyNumberFormat="1" applyFont="1" applyFill="1" applyBorder="1" applyAlignment="1">
      <alignment horizontal="center"/>
    </xf>
    <xf numFmtId="0" fontId="57" fillId="18" borderId="0" xfId="0" applyFont="1" applyFill="1" applyBorder="1" applyAlignment="1">
      <alignment horizontal="center"/>
    </xf>
    <xf numFmtId="43" fontId="56" fillId="18" borderId="0" xfId="9" applyFont="1" applyFill="1" applyBorder="1" applyAlignment="1">
      <alignment horizontal="center"/>
    </xf>
    <xf numFmtId="14" fontId="60" fillId="18" borderId="0" xfId="0" applyNumberFormat="1" applyFont="1" applyFill="1"/>
    <xf numFmtId="0" fontId="60" fillId="18" borderId="0" xfId="0" applyNumberFormat="1" applyFont="1" applyFill="1"/>
    <xf numFmtId="164" fontId="60" fillId="18" borderId="0" xfId="0" applyNumberFormat="1" applyFont="1" applyFill="1"/>
    <xf numFmtId="164" fontId="57" fillId="18" borderId="0" xfId="0" applyNumberFormat="1" applyFont="1" applyFill="1"/>
    <xf numFmtId="0" fontId="57" fillId="18" borderId="0" xfId="0" applyFont="1" applyFill="1"/>
    <xf numFmtId="43" fontId="1" fillId="18" borderId="0" xfId="9" applyFont="1" applyFill="1" applyBorder="1" applyAlignment="1">
      <alignment horizontal="center"/>
    </xf>
    <xf numFmtId="4" fontId="8" fillId="18" borderId="0" xfId="0" applyNumberFormat="1" applyFont="1" applyFill="1" applyBorder="1" applyAlignment="1">
      <alignment horizontal="center"/>
    </xf>
    <xf numFmtId="14" fontId="0" fillId="18" borderId="0" xfId="0" applyNumberFormat="1" applyFill="1" applyBorder="1"/>
    <xf numFmtId="0" fontId="0" fillId="18" borderId="0" xfId="0" applyNumberFormat="1" applyFont="1" applyFill="1" applyBorder="1" applyAlignment="1"/>
    <xf numFmtId="4" fontId="1" fillId="18" borderId="0" xfId="0" applyNumberFormat="1" applyFont="1" applyFill="1" applyBorder="1"/>
    <xf numFmtId="0" fontId="15" fillId="18" borderId="0" xfId="0" applyFont="1" applyFill="1"/>
    <xf numFmtId="4" fontId="7" fillId="18" borderId="0" xfId="0" applyNumberFormat="1" applyFont="1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14" fontId="15" fillId="18" borderId="0" xfId="0" applyNumberFormat="1" applyFont="1" applyFill="1"/>
    <xf numFmtId="0" fontId="15" fillId="18" borderId="0" xfId="0" applyNumberFormat="1" applyFont="1" applyFill="1"/>
    <xf numFmtId="164" fontId="15" fillId="18" borderId="0" xfId="0" applyNumberFormat="1" applyFont="1" applyFill="1"/>
    <xf numFmtId="4" fontId="0" fillId="18" borderId="0" xfId="0" applyNumberFormat="1" applyFill="1" applyAlignment="1">
      <alignment horizontal="center"/>
    </xf>
    <xf numFmtId="4" fontId="0" fillId="18" borderId="0" xfId="0" applyNumberFormat="1" applyFill="1" applyAlignment="1"/>
    <xf numFmtId="0" fontId="1" fillId="18" borderId="0" xfId="0" applyFont="1" applyFill="1" applyAlignment="1">
      <alignment horizontal="center"/>
    </xf>
    <xf numFmtId="0" fontId="3" fillId="18" borderId="0" xfId="0" applyFont="1" applyFill="1" applyBorder="1"/>
    <xf numFmtId="0" fontId="80" fillId="18" borderId="0" xfId="0" applyFont="1" applyFill="1"/>
    <xf numFmtId="0" fontId="80" fillId="18" borderId="0" xfId="0" applyFont="1" applyFill="1" applyBorder="1"/>
    <xf numFmtId="164" fontId="80" fillId="18" borderId="0" xfId="0" applyNumberFormat="1" applyFont="1" applyFill="1"/>
    <xf numFmtId="164" fontId="81" fillId="18" borderId="0" xfId="0" applyNumberFormat="1" applyFont="1" applyFill="1"/>
    <xf numFmtId="0" fontId="81" fillId="18" borderId="0" xfId="0" applyFont="1" applyFill="1"/>
    <xf numFmtId="4" fontId="9" fillId="18" borderId="0" xfId="0" applyNumberFormat="1" applyFont="1" applyFill="1"/>
    <xf numFmtId="4" fontId="1" fillId="18" borderId="0" xfId="0" applyNumberFormat="1" applyFont="1" applyFill="1" applyBorder="1" applyAlignment="1">
      <alignment horizontal="left"/>
    </xf>
    <xf numFmtId="0" fontId="1" fillId="18" borderId="0" xfId="0" applyFont="1" applyFill="1" applyBorder="1" applyAlignment="1">
      <alignment horizontal="left"/>
    </xf>
    <xf numFmtId="4" fontId="37" fillId="18" borderId="0" xfId="0" applyNumberFormat="1" applyFont="1" applyFill="1" applyBorder="1"/>
    <xf numFmtId="44" fontId="0" fillId="18" borderId="0" xfId="4" applyFont="1" applyFill="1" applyBorder="1"/>
    <xf numFmtId="6" fontId="0" fillId="18" borderId="0" xfId="0" applyNumberFormat="1" applyFill="1" applyBorder="1"/>
    <xf numFmtId="2" fontId="76" fillId="7" borderId="0" xfId="7" applyNumberFormat="1" applyFont="1" applyFill="1" applyBorder="1" applyAlignment="1">
      <alignment horizontal="center"/>
    </xf>
    <xf numFmtId="6" fontId="0" fillId="18" borderId="0" xfId="0" applyNumberFormat="1" applyFill="1"/>
    <xf numFmtId="8" fontId="0" fillId="18" borderId="0" xfId="0" applyNumberFormat="1" applyFill="1"/>
    <xf numFmtId="14" fontId="34" fillId="18" borderId="0" xfId="0" applyNumberFormat="1" applyFont="1" applyFill="1"/>
    <xf numFmtId="0" fontId="34" fillId="18" borderId="0" xfId="0" applyFont="1" applyFill="1"/>
    <xf numFmtId="164" fontId="37" fillId="18" borderId="0" xfId="0" applyNumberFormat="1" applyFont="1" applyFill="1"/>
    <xf numFmtId="164" fontId="34" fillId="18" borderId="0" xfId="0" applyNumberFormat="1" applyFont="1" applyFill="1"/>
    <xf numFmtId="2" fontId="24" fillId="7" borderId="0" xfId="8" applyNumberFormat="1" applyFont="1" applyFill="1" applyBorder="1" applyAlignment="1">
      <alignment horizontal="center"/>
    </xf>
    <xf numFmtId="4" fontId="24" fillId="7" borderId="0" xfId="0" applyNumberFormat="1" applyFont="1" applyFill="1" applyBorder="1" applyAlignment="1">
      <alignment horizontal="center"/>
    </xf>
    <xf numFmtId="4" fontId="8" fillId="12" borderId="0" xfId="0" applyNumberFormat="1" applyFont="1" applyFill="1" applyBorder="1"/>
    <xf numFmtId="0" fontId="8" fillId="12" borderId="0" xfId="0" applyFont="1" applyFill="1" applyBorder="1"/>
    <xf numFmtId="0" fontId="0" fillId="12" borderId="0" xfId="0" applyFill="1" applyBorder="1" applyAlignment="1">
      <alignment horizontal="center"/>
    </xf>
    <xf numFmtId="4" fontId="0" fillId="12" borderId="0" xfId="0" applyNumberFormat="1" applyFill="1"/>
    <xf numFmtId="0" fontId="0" fillId="12" borderId="0" xfId="0" applyFill="1"/>
    <xf numFmtId="0" fontId="8" fillId="16" borderId="0" xfId="0" applyFont="1" applyFill="1"/>
    <xf numFmtId="0" fontId="95" fillId="7" borderId="0" xfId="0" applyFont="1" applyFill="1" applyBorder="1"/>
    <xf numFmtId="164" fontId="8" fillId="18" borderId="0" xfId="0" applyNumberFormat="1" applyFont="1" applyFill="1" applyBorder="1"/>
    <xf numFmtId="0" fontId="81" fillId="18" borderId="0" xfId="0" applyFont="1" applyFill="1" applyBorder="1" applyAlignment="1">
      <alignment horizontal="center"/>
    </xf>
    <xf numFmtId="4" fontId="80" fillId="18" borderId="0" xfId="0" applyNumberFormat="1" applyFont="1" applyFill="1" applyBorder="1"/>
    <xf numFmtId="0" fontId="80" fillId="18" borderId="0" xfId="0" applyNumberFormat="1" applyFont="1" applyFill="1"/>
    <xf numFmtId="0" fontId="5" fillId="18" borderId="0" xfId="0" applyFont="1" applyFill="1" applyAlignment="1">
      <alignment horizontal="center"/>
    </xf>
    <xf numFmtId="4" fontId="5" fillId="18" borderId="0" xfId="0" applyNumberFormat="1" applyFont="1" applyFill="1" applyAlignment="1">
      <alignment horizontal="center"/>
    </xf>
    <xf numFmtId="0" fontId="83" fillId="18" borderId="0" xfId="0" applyFont="1" applyFill="1" applyBorder="1" applyAlignment="1">
      <alignment horizontal="center"/>
    </xf>
    <xf numFmtId="4" fontId="84" fillId="18" borderId="0" xfId="0" applyNumberFormat="1" applyFont="1" applyFill="1" applyBorder="1" applyAlignment="1">
      <alignment horizontal="center"/>
    </xf>
    <xf numFmtId="0" fontId="84" fillId="18" borderId="0" xfId="0" applyNumberFormat="1" applyFont="1" applyFill="1" applyBorder="1" applyAlignment="1">
      <alignment horizontal="center"/>
    </xf>
    <xf numFmtId="0" fontId="83" fillId="18" borderId="0" xfId="0" applyFont="1" applyFill="1" applyBorder="1"/>
    <xf numFmtId="0" fontId="82" fillId="18" borderId="0" xfId="0" applyFont="1" applyFill="1"/>
    <xf numFmtId="164" fontId="82" fillId="18" borderId="0" xfId="0" applyNumberFormat="1" applyFont="1" applyFill="1"/>
    <xf numFmtId="0" fontId="82" fillId="18" borderId="0" xfId="0" applyNumberFormat="1" applyFont="1" applyFill="1"/>
    <xf numFmtId="0" fontId="83" fillId="18" borderId="0" xfId="0" applyFont="1" applyFill="1"/>
    <xf numFmtId="164" fontId="83" fillId="18" borderId="0" xfId="0" applyNumberFormat="1" applyFont="1" applyFill="1"/>
    <xf numFmtId="2" fontId="10" fillId="18" borderId="0" xfId="0" applyNumberFormat="1" applyFont="1" applyFill="1" applyBorder="1"/>
    <xf numFmtId="0" fontId="5" fillId="18" borderId="0" xfId="0" applyFont="1" applyFill="1" applyBorder="1" applyAlignment="1">
      <alignment horizontal="left"/>
    </xf>
    <xf numFmtId="0" fontId="35" fillId="18" borderId="0" xfId="0" applyFont="1" applyFill="1" applyBorder="1"/>
    <xf numFmtId="168" fontId="8" fillId="18" borderId="0" xfId="9" applyNumberFormat="1" applyFont="1" applyFill="1" applyBorder="1"/>
    <xf numFmtId="0" fontId="1" fillId="18" borderId="0" xfId="0" applyFont="1" applyFill="1" applyBorder="1" applyAlignment="1"/>
    <xf numFmtId="169" fontId="8" fillId="7" borderId="0" xfId="9" applyNumberFormat="1" applyFont="1" applyFill="1"/>
    <xf numFmtId="43" fontId="9" fillId="18" borderId="0" xfId="9" applyFont="1" applyFill="1" applyBorder="1" applyAlignment="1">
      <alignment horizontal="center"/>
    </xf>
    <xf numFmtId="2" fontId="96" fillId="7" borderId="0" xfId="7" applyNumberFormat="1" applyFont="1" applyFill="1" applyBorder="1" applyAlignment="1">
      <alignment horizontal="center"/>
    </xf>
    <xf numFmtId="2" fontId="96" fillId="8" borderId="0" xfId="7" applyNumberFormat="1" applyFont="1" applyFill="1" applyBorder="1" applyAlignment="1">
      <alignment horizontal="center"/>
    </xf>
    <xf numFmtId="0" fontId="8" fillId="18" borderId="0" xfId="0" applyFont="1" applyFill="1" applyBorder="1" applyAlignment="1">
      <alignment horizontal="left"/>
    </xf>
    <xf numFmtId="43" fontId="9" fillId="18" borderId="0" xfId="9" applyFont="1" applyFill="1" applyBorder="1" applyAlignment="1"/>
    <xf numFmtId="0" fontId="28" fillId="18" borderId="0" xfId="0" applyFont="1" applyFill="1"/>
    <xf numFmtId="0" fontId="28" fillId="18" borderId="0" xfId="0" applyFont="1" applyFill="1" applyAlignment="1">
      <alignment horizontal="center"/>
    </xf>
    <xf numFmtId="4" fontId="28" fillId="18" borderId="0" xfId="0" applyNumberFormat="1" applyFont="1" applyFill="1"/>
    <xf numFmtId="4" fontId="28" fillId="18" borderId="0" xfId="0" applyNumberFormat="1" applyFont="1" applyFill="1" applyAlignment="1">
      <alignment horizontal="center"/>
    </xf>
    <xf numFmtId="0" fontId="28" fillId="18" borderId="0" xfId="0" applyFont="1" applyFill="1" applyBorder="1"/>
    <xf numFmtId="14" fontId="28" fillId="18" borderId="0" xfId="0" applyNumberFormat="1" applyFont="1" applyFill="1"/>
    <xf numFmtId="164" fontId="28" fillId="18" borderId="0" xfId="0" applyNumberFormat="1" applyFont="1" applyFill="1"/>
    <xf numFmtId="164" fontId="35" fillId="18" borderId="0" xfId="0" applyNumberFormat="1" applyFont="1" applyFill="1"/>
    <xf numFmtId="43" fontId="1" fillId="18" borderId="0" xfId="9" applyFont="1" applyFill="1" applyBorder="1" applyAlignment="1"/>
    <xf numFmtId="43" fontId="0" fillId="18" borderId="0" xfId="9" applyFont="1" applyFill="1" applyBorder="1" applyAlignment="1"/>
    <xf numFmtId="0" fontId="64" fillId="18" borderId="0" xfId="0" applyFont="1" applyFill="1" applyAlignment="1">
      <alignment horizontal="center"/>
    </xf>
    <xf numFmtId="0" fontId="32" fillId="7" borderId="0" xfId="1" applyFont="1" applyFill="1" applyBorder="1" applyAlignment="1">
      <alignment horizontal="center"/>
    </xf>
    <xf numFmtId="0" fontId="94" fillId="7" borderId="0" xfId="0" applyFont="1" applyFill="1" applyAlignment="1">
      <alignment horizontal="center"/>
    </xf>
    <xf numFmtId="0" fontId="95" fillId="7" borderId="0" xfId="0" applyFont="1" applyFill="1" applyAlignment="1">
      <alignment horizontal="center"/>
    </xf>
    <xf numFmtId="4" fontId="9" fillId="19" borderId="0" xfId="0" applyNumberFormat="1" applyFont="1" applyFill="1" applyBorder="1"/>
    <xf numFmtId="0" fontId="9" fillId="19" borderId="0" xfId="0" applyFont="1" applyFill="1" applyBorder="1"/>
    <xf numFmtId="4" fontId="8" fillId="19" borderId="0" xfId="0" applyNumberFormat="1" applyFont="1" applyFill="1" applyBorder="1"/>
    <xf numFmtId="0" fontId="8" fillId="19" borderId="0" xfId="0" applyFont="1" applyFill="1" applyBorder="1"/>
    <xf numFmtId="17" fontId="8" fillId="9" borderId="0" xfId="0" applyNumberFormat="1" applyFont="1" applyFill="1"/>
    <xf numFmtId="0" fontId="1" fillId="9" borderId="0" xfId="0" applyFont="1" applyFill="1" applyBorder="1" applyAlignment="1">
      <alignment horizontal="center"/>
    </xf>
    <xf numFmtId="164" fontId="8" fillId="9" borderId="0" xfId="0" applyNumberFormat="1" applyFont="1" applyFill="1" applyBorder="1"/>
    <xf numFmtId="0" fontId="80" fillId="9" borderId="0" xfId="0" applyFont="1" applyFill="1"/>
    <xf numFmtId="0" fontId="81" fillId="9" borderId="0" xfId="0" applyFont="1" applyFill="1" applyBorder="1" applyAlignment="1">
      <alignment horizontal="center"/>
    </xf>
    <xf numFmtId="4" fontId="80" fillId="9" borderId="0" xfId="0" applyNumberFormat="1" applyFont="1" applyFill="1" applyBorder="1"/>
    <xf numFmtId="0" fontId="80" fillId="9" borderId="0" xfId="0" applyFont="1" applyFill="1" applyBorder="1"/>
    <xf numFmtId="0" fontId="81" fillId="9" borderId="0" xfId="0" applyFont="1" applyFill="1" applyBorder="1"/>
    <xf numFmtId="14" fontId="80" fillId="9" borderId="0" xfId="0" applyNumberFormat="1" applyFont="1" applyFill="1" applyBorder="1"/>
    <xf numFmtId="164" fontId="80" fillId="9" borderId="0" xfId="0" applyNumberFormat="1" applyFont="1" applyFill="1" applyBorder="1"/>
    <xf numFmtId="0" fontId="80" fillId="9" borderId="0" xfId="0" applyNumberFormat="1" applyFont="1" applyFill="1"/>
    <xf numFmtId="164" fontId="80" fillId="9" borderId="0" xfId="0" applyNumberFormat="1" applyFont="1" applyFill="1"/>
    <xf numFmtId="0" fontId="81" fillId="9" borderId="0" xfId="0" applyFont="1" applyFill="1"/>
    <xf numFmtId="164" fontId="81" fillId="9" borderId="0" xfId="0" applyNumberFormat="1" applyFont="1" applyFill="1"/>
    <xf numFmtId="0" fontId="1" fillId="9" borderId="0" xfId="0" applyFont="1" applyFill="1" applyAlignment="1">
      <alignment horizontal="center"/>
    </xf>
    <xf numFmtId="4" fontId="3" fillId="19" borderId="0" xfId="0" applyNumberFormat="1" applyFont="1" applyFill="1" applyBorder="1" applyAlignment="1">
      <alignment horizontal="center"/>
    </xf>
    <xf numFmtId="0" fontId="3" fillId="19" borderId="0" xfId="0" applyNumberFormat="1" applyFont="1" applyFill="1" applyBorder="1" applyAlignment="1">
      <alignment horizontal="center"/>
    </xf>
    <xf numFmtId="0" fontId="97" fillId="7" borderId="0" xfId="0" applyFont="1" applyFill="1" applyBorder="1"/>
    <xf numFmtId="14" fontId="98" fillId="7" borderId="0" xfId="0" applyNumberFormat="1" applyFont="1" applyFill="1"/>
    <xf numFmtId="4" fontId="8" fillId="20" borderId="0" xfId="0" applyNumberFormat="1" applyFont="1" applyFill="1" applyBorder="1"/>
    <xf numFmtId="0" fontId="8" fillId="20" borderId="0" xfId="0" applyFont="1" applyFill="1" applyBorder="1"/>
    <xf numFmtId="4" fontId="99" fillId="7" borderId="0" xfId="0" applyNumberFormat="1" applyFont="1" applyFill="1" applyBorder="1"/>
    <xf numFmtId="0" fontId="99" fillId="7" borderId="0" xfId="0" applyFont="1" applyFill="1" applyBorder="1"/>
    <xf numFmtId="4" fontId="100" fillId="19" borderId="0" xfId="0" applyNumberFormat="1" applyFont="1" applyFill="1" applyBorder="1"/>
    <xf numFmtId="0" fontId="100" fillId="19" borderId="0" xfId="0" applyFont="1" applyFill="1" applyBorder="1"/>
    <xf numFmtId="4" fontId="33" fillId="19" borderId="0" xfId="0" applyNumberFormat="1" applyFont="1" applyFill="1" applyBorder="1"/>
    <xf numFmtId="0" fontId="33" fillId="19" borderId="0" xfId="0" applyFont="1" applyFill="1" applyBorder="1"/>
    <xf numFmtId="0" fontId="101" fillId="7" borderId="0" xfId="0" applyFont="1" applyFill="1" applyBorder="1" applyAlignment="1">
      <alignment horizontal="center"/>
    </xf>
    <xf numFmtId="4" fontId="101" fillId="7" borderId="0" xfId="0" applyNumberFormat="1" applyFont="1" applyFill="1"/>
    <xf numFmtId="0" fontId="101" fillId="7" borderId="0" xfId="0" applyFont="1" applyFill="1"/>
    <xf numFmtId="0" fontId="101" fillId="7" borderId="0" xfId="0" applyFont="1" applyFill="1" applyBorder="1"/>
    <xf numFmtId="0" fontId="35" fillId="12" borderId="0" xfId="0" applyFont="1" applyFill="1" applyBorder="1"/>
    <xf numFmtId="0" fontId="9" fillId="18" borderId="0" xfId="0" applyFont="1" applyFill="1" applyBorder="1" applyAlignment="1">
      <alignment horizontal="left"/>
    </xf>
    <xf numFmtId="0" fontId="36" fillId="18" borderId="0" xfId="6" applyFont="1" applyFill="1" applyBorder="1" applyAlignment="1">
      <alignment horizontal="center"/>
    </xf>
    <xf numFmtId="0" fontId="1" fillId="9" borderId="0" xfId="0" applyNumberFormat="1" applyFont="1" applyFill="1" applyBorder="1" applyAlignment="1"/>
    <xf numFmtId="4" fontId="1" fillId="9" borderId="0" xfId="0" applyNumberFormat="1" applyFont="1" applyFill="1" applyBorder="1"/>
    <xf numFmtId="0" fontId="36" fillId="9" borderId="0" xfId="6" applyFont="1" applyFill="1" applyBorder="1" applyAlignment="1">
      <alignment horizontal="center"/>
    </xf>
    <xf numFmtId="164" fontId="1" fillId="9" borderId="0" xfId="0" applyNumberFormat="1" applyFont="1" applyFill="1"/>
    <xf numFmtId="0" fontId="20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39" fillId="0" borderId="0" xfId="0" applyNumberFormat="1" applyFont="1" applyAlignment="1">
      <alignment horizontal="center" vertical="center"/>
    </xf>
    <xf numFmtId="1" fontId="8" fillId="0" borderId="0" xfId="0" applyNumberFormat="1" applyFont="1" applyFill="1" applyAlignment="1">
      <alignment horizontal="left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8000"/>
      <color rgb="FF3333FF"/>
      <color rgb="FF00CC00"/>
      <color rgb="FFFF6600"/>
      <color rgb="FF66FFFF"/>
      <color rgb="FFF5F4DC"/>
      <color rgb="FF66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426880"/>
        <c:axId val="98428416"/>
      </c:barChart>
      <c:catAx>
        <c:axId val="9842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98428416"/>
        <c:crosses val="autoZero"/>
        <c:auto val="1"/>
        <c:lblAlgn val="ctr"/>
        <c:lblOffset val="100"/>
        <c:noMultiLvlLbl val="0"/>
      </c:catAx>
      <c:valAx>
        <c:axId val="9842841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9842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119063</xdr:colOff>
      <xdr:row>0</xdr:row>
      <xdr:rowOff>0</xdr:rowOff>
    </xdr:from>
    <xdr:to>
      <xdr:col>1</xdr:col>
      <xdr:colOff>1104900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3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329046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323850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1:O42"/>
  <sheetViews>
    <sheetView view="pageBreakPreview" zoomScale="80" zoomScaleNormal="112" zoomScaleSheetLayoutView="80" workbookViewId="0">
      <pane ySplit="5" topLeftCell="A6" activePane="bottomLeft" state="frozen"/>
      <selection pane="bottomLeft" activeCell="K19" sqref="K19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3.28515625" style="3" customWidth="1"/>
    <col min="7" max="7" width="20.5703125" style="3" customWidth="1"/>
    <col min="8" max="8" width="14.5703125" customWidth="1"/>
  </cols>
  <sheetData>
    <row r="1" spans="2:9" ht="27.75" x14ac:dyDescent="0.4">
      <c r="B1" s="87"/>
      <c r="C1" s="164" t="s">
        <v>31</v>
      </c>
      <c r="D1" s="87"/>
      <c r="E1" s="87"/>
      <c r="F1" s="125"/>
      <c r="G1" s="125"/>
      <c r="H1" s="87"/>
      <c r="I1" s="130"/>
    </row>
    <row r="2" spans="2:9" ht="25.5" x14ac:dyDescent="0.35">
      <c r="B2" s="87"/>
      <c r="C2" s="165" t="s">
        <v>30</v>
      </c>
      <c r="D2" s="87"/>
      <c r="E2" s="87"/>
      <c r="F2" s="125"/>
      <c r="G2" s="125"/>
      <c r="H2" s="87"/>
      <c r="I2" s="130"/>
    </row>
    <row r="3" spans="2:9" ht="33.75" customHeight="1" x14ac:dyDescent="0.2">
      <c r="B3" s="87"/>
      <c r="C3" s="87"/>
      <c r="D3" s="1004">
        <f ca="1">TODAY()</f>
        <v>42254</v>
      </c>
      <c r="E3" s="1004"/>
      <c r="F3" s="179"/>
      <c r="G3" s="125"/>
      <c r="H3" s="87"/>
      <c r="I3" s="130"/>
    </row>
    <row r="4" spans="2:9" ht="30.75" customHeight="1" x14ac:dyDescent="0.4">
      <c r="B4" s="1001" t="s">
        <v>25</v>
      </c>
      <c r="C4" s="1002"/>
      <c r="D4" s="73"/>
      <c r="E4" s="131"/>
      <c r="F4" s="124"/>
      <c r="G4" s="125"/>
      <c r="I4" s="130"/>
    </row>
    <row r="5" spans="2:9" ht="35.25" customHeight="1" x14ac:dyDescent="0.25">
      <c r="B5" s="1003"/>
      <c r="C5" s="1003"/>
      <c r="D5" s="132" t="s">
        <v>26</v>
      </c>
      <c r="E5" s="171" t="s">
        <v>42</v>
      </c>
      <c r="F5" s="492" t="s">
        <v>33</v>
      </c>
      <c r="G5" s="133" t="s">
        <v>27</v>
      </c>
      <c r="H5" s="138" t="s">
        <v>38</v>
      </c>
      <c r="I5" s="130"/>
    </row>
    <row r="6" spans="2:9" s="130" customFormat="1" ht="34.5" customHeight="1" x14ac:dyDescent="0.25">
      <c r="B6" s="386" t="str">
        <f>'ARRACHERA ANGUS MARINADA'!C5</f>
        <v>ARRACHERA ANGUS MARINADA</v>
      </c>
      <c r="C6" s="387"/>
      <c r="D6" s="388">
        <f>'ARRACHERA ANGUS MARINADA'!G208</f>
        <v>57.309999999999917</v>
      </c>
      <c r="E6" s="499">
        <f>'ARRACHERA ANGUS MARINADA'!H208</f>
        <v>3</v>
      </c>
      <c r="F6" s="503">
        <v>155</v>
      </c>
      <c r="G6" s="390">
        <v>104720</v>
      </c>
      <c r="H6" s="505">
        <v>185</v>
      </c>
    </row>
    <row r="7" spans="2:9" s="130" customFormat="1" ht="34.5" customHeight="1" x14ac:dyDescent="0.25">
      <c r="B7" s="393" t="str">
        <f>'BUCHE SEABOARD #'!C5</f>
        <v>BUCHE SEABOARD</v>
      </c>
      <c r="C7" s="394"/>
      <c r="D7" s="388">
        <v>1897.31</v>
      </c>
      <c r="E7" s="395">
        <v>191</v>
      </c>
      <c r="F7" s="503">
        <v>35</v>
      </c>
      <c r="G7" s="390">
        <f t="shared" ref="G7:G17" si="0">F7*D7</f>
        <v>66405.849999999991</v>
      </c>
      <c r="H7" s="299">
        <v>46</v>
      </c>
      <c r="I7" s="350"/>
    </row>
    <row r="8" spans="2:9" s="130" customFormat="1" ht="34.5" customHeight="1" x14ac:dyDescent="0.25">
      <c r="B8" s="393" t="str">
        <f>'CONTRA SWIFT ROJA'!C5</f>
        <v>CONTRA SWIFT</v>
      </c>
      <c r="C8" s="394"/>
      <c r="D8" s="388">
        <f>'CONTRA SWIFT ROJA'!G210</f>
        <v>88.239999999998872</v>
      </c>
      <c r="E8" s="389">
        <f>'CONTRA SWIFT ROJA'!H210</f>
        <v>3</v>
      </c>
      <c r="F8" s="503">
        <v>88</v>
      </c>
      <c r="G8" s="390">
        <f t="shared" si="0"/>
        <v>7765.1199999999008</v>
      </c>
      <c r="H8" s="299">
        <v>97</v>
      </c>
    </row>
    <row r="9" spans="2:9" s="130" customFormat="1" ht="34.5" customHeight="1" x14ac:dyDescent="0.25">
      <c r="B9" s="393" t="str">
        <f>'BUCHE SWIFT'!C5</f>
        <v>BUCHE SWIFT</v>
      </c>
      <c r="C9" s="394"/>
      <c r="D9" s="388">
        <f>'BUCHE SWIFT'!G101</f>
        <v>-5.6843418860808015E-14</v>
      </c>
      <c r="E9" s="388">
        <f>'BUCHE SWIFT'!H101</f>
        <v>0</v>
      </c>
      <c r="F9" s="503">
        <v>38</v>
      </c>
      <c r="G9" s="390">
        <f t="shared" ref="G9" si="1">F9*D9</f>
        <v>-2.1600499167107046E-12</v>
      </c>
      <c r="H9" s="299">
        <v>46</v>
      </c>
    </row>
    <row r="10" spans="2:9" s="130" customFormat="1" ht="42" hidden="1" customHeight="1" x14ac:dyDescent="0.25">
      <c r="B10" s="393" t="str">
        <f>CANALES!$C$5</f>
        <v>CANALES</v>
      </c>
      <c r="C10" s="394"/>
      <c r="D10" s="388">
        <f>CANALES!$G$227</f>
        <v>0</v>
      </c>
      <c r="E10" s="389">
        <f>CANALES!$H$227</f>
        <v>0</v>
      </c>
      <c r="F10" s="503">
        <v>32</v>
      </c>
      <c r="G10" s="390">
        <f t="shared" si="0"/>
        <v>0</v>
      </c>
      <c r="H10" s="299">
        <v>29</v>
      </c>
    </row>
    <row r="11" spans="2:9" s="130" customFormat="1" ht="34.5" customHeight="1" x14ac:dyDescent="0.25">
      <c r="B11" s="396" t="str">
        <f>'COTRA EXCEL'!C5</f>
        <v>CONTRA EXCEL</v>
      </c>
      <c r="C11" s="387"/>
      <c r="D11" s="388">
        <f>'COTRA EXCEL'!G220</f>
        <v>16495</v>
      </c>
      <c r="E11" s="389">
        <f>'COTRA EXCEL'!H220</f>
        <v>579</v>
      </c>
      <c r="F11" s="503">
        <v>94.5</v>
      </c>
      <c r="G11" s="390">
        <f t="shared" si="0"/>
        <v>1558777.5</v>
      </c>
      <c r="H11" s="548">
        <v>97</v>
      </c>
    </row>
    <row r="12" spans="2:9" s="130" customFormat="1" ht="34.5" hidden="1" customHeight="1" x14ac:dyDescent="0.25">
      <c r="B12" s="393" t="str">
        <f>'ESPALDILLA PICNI'!C5</f>
        <v>LIBRE #2</v>
      </c>
      <c r="C12" s="394"/>
      <c r="D12" s="388">
        <f>'ESPALDILLA PICNI'!G207</f>
        <v>0</v>
      </c>
      <c r="E12" s="389">
        <f>'ESPALDILLA PICNI'!H207</f>
        <v>0</v>
      </c>
      <c r="F12" s="503">
        <v>44</v>
      </c>
      <c r="G12" s="390">
        <f t="shared" si="0"/>
        <v>0</v>
      </c>
      <c r="H12" s="500">
        <v>17</v>
      </c>
      <c r="I12" s="455"/>
    </row>
    <row r="13" spans="2:9" s="130" customFormat="1" ht="34.5" customHeight="1" x14ac:dyDescent="0.25">
      <c r="B13" s="391" t="str">
        <f>'CORBATA SMITHFIELD FARMLAND'!C5</f>
        <v>CORBATA SMITHFIELD</v>
      </c>
      <c r="C13" s="392"/>
      <c r="D13" s="388">
        <f>'CORBATA SMITHFIELD FARMLAND'!G210</f>
        <v>1409.1899999999998</v>
      </c>
      <c r="E13" s="389">
        <f>'CORBATA SMITHFIELD FARMLAND'!H210</f>
        <v>72</v>
      </c>
      <c r="F13" s="503">
        <v>48</v>
      </c>
      <c r="G13" s="390">
        <f t="shared" si="0"/>
        <v>67641.119999999995</v>
      </c>
      <c r="H13" s="501">
        <v>47</v>
      </c>
    </row>
    <row r="14" spans="2:9" s="130" customFormat="1" ht="34.5" customHeight="1" x14ac:dyDescent="0.25">
      <c r="B14" s="393" t="str">
        <f>'CUERO MAPLE'!$C$5</f>
        <v xml:space="preserve">CUERO BELLY MAPLE </v>
      </c>
      <c r="C14" s="394"/>
      <c r="D14" s="471">
        <f>'CUERO MAPLE'!$G$219</f>
        <v>13799.94</v>
      </c>
      <c r="E14" s="472">
        <f>'CUERO MAPLE'!H227</f>
        <v>507</v>
      </c>
      <c r="F14" s="553">
        <v>19.600000000000001</v>
      </c>
      <c r="G14" s="473">
        <f t="shared" si="0"/>
        <v>270478.82400000002</v>
      </c>
      <c r="H14" s="505">
        <v>24</v>
      </c>
      <c r="I14" s="271"/>
    </row>
    <row r="15" spans="2:9" s="130" customFormat="1" ht="34.5" hidden="1" customHeight="1" x14ac:dyDescent="0.25">
      <c r="B15" s="756" t="str">
        <f>'# NUEVO'!$C$5</f>
        <v>BUCHE SEABOARD #</v>
      </c>
      <c r="C15" s="394"/>
      <c r="D15" s="395">
        <v>0</v>
      </c>
      <c r="E15" s="389">
        <v>0</v>
      </c>
      <c r="F15" s="503">
        <v>18</v>
      </c>
      <c r="G15" s="390">
        <f t="shared" si="0"/>
        <v>0</v>
      </c>
      <c r="H15" s="500">
        <v>17</v>
      </c>
    </row>
    <row r="16" spans="2:9" s="130" customFormat="1" ht="34.5" hidden="1" customHeight="1" x14ac:dyDescent="0.25">
      <c r="B16" s="393" t="str">
        <f>'CORBATA JHON MORREL'!$C$5</f>
        <v>CORBATA J M</v>
      </c>
      <c r="C16" s="394"/>
      <c r="D16" s="388">
        <f>'CORBATA JHON MORREL'!$G$214</f>
        <v>0</v>
      </c>
      <c r="E16" s="389">
        <f>'CORBATA JHON MORREL'!$H$214</f>
        <v>0</v>
      </c>
      <c r="F16" s="503">
        <v>24.33</v>
      </c>
      <c r="G16" s="390">
        <f t="shared" si="0"/>
        <v>0</v>
      </c>
      <c r="H16" s="500">
        <v>28</v>
      </c>
    </row>
    <row r="17" spans="2:15" s="130" customFormat="1" ht="34.5" hidden="1" customHeight="1" x14ac:dyDescent="0.25">
      <c r="B17" s="393" t="str">
        <f>'CUERO COMBO 1'!$C$5</f>
        <v>CUERO CANAL</v>
      </c>
      <c r="C17" s="394"/>
      <c r="D17" s="388"/>
      <c r="E17" s="389"/>
      <c r="F17" s="503"/>
      <c r="G17" s="390">
        <f t="shared" si="0"/>
        <v>0</v>
      </c>
      <c r="H17" s="500">
        <v>82</v>
      </c>
      <c r="O17" s="304" t="s">
        <v>56</v>
      </c>
    </row>
    <row r="18" spans="2:15" s="130" customFormat="1" ht="34.5" hidden="1" customHeight="1" x14ac:dyDescent="0.25">
      <c r="B18" s="393" t="str">
        <f>'LIBRE 0'!C5</f>
        <v>CUERO PIERNA</v>
      </c>
      <c r="C18" s="394"/>
      <c r="D18" s="398"/>
      <c r="E18" s="400"/>
      <c r="F18" s="547"/>
      <c r="G18" s="390"/>
      <c r="H18" s="385">
        <v>49</v>
      </c>
    </row>
    <row r="19" spans="2:15" s="130" customFormat="1" ht="34.5" customHeight="1" x14ac:dyDescent="0.25">
      <c r="B19" s="393" t="str">
        <f>'FILETE PESCADO'!$C$5</f>
        <v>FILETE DE PESCADO BASA</v>
      </c>
      <c r="C19" s="416"/>
      <c r="D19" s="398">
        <f>'FILETE PESCADO'!$G$211</f>
        <v>1600</v>
      </c>
      <c r="E19" s="400">
        <f>'FILETE PESCADO'!$H$211</f>
        <v>160</v>
      </c>
      <c r="F19" s="504">
        <v>35</v>
      </c>
      <c r="G19" s="390">
        <f t="shared" ref="G19:G28" si="2">F19*D19</f>
        <v>56000</v>
      </c>
      <c r="H19" s="500">
        <v>40</v>
      </c>
      <c r="M19" s="304"/>
    </row>
    <row r="20" spans="2:15" s="490" customFormat="1" ht="34.5" customHeight="1" x14ac:dyDescent="0.25">
      <c r="B20" s="393" t="str">
        <f>'LENGUA DE RES SWIFT .'!C6</f>
        <v>LENGUA DE RES SWIFT</v>
      </c>
      <c r="C20" s="400"/>
      <c r="D20" s="388">
        <f>'LENGUA DE RES SWIFT .'!G213</f>
        <v>42.680000000000007</v>
      </c>
      <c r="E20" s="400">
        <f>'LENGUA DE RES SWIFT .'!H213</f>
        <v>3</v>
      </c>
      <c r="F20" s="504">
        <v>130</v>
      </c>
      <c r="G20" s="390">
        <f t="shared" si="2"/>
        <v>5548.4000000000005</v>
      </c>
      <c r="H20" s="502">
        <v>150</v>
      </c>
      <c r="I20" s="130"/>
    </row>
    <row r="21" spans="2:15" ht="34.5" customHeight="1" x14ac:dyDescent="0.25">
      <c r="B21" s="470" t="str">
        <f>'MENUDO EXCEL'!$C$5</f>
        <v>MENUDO EXCEL 27.22</v>
      </c>
      <c r="C21" s="394"/>
      <c r="D21" s="436">
        <f>'MENUDO EXCEL'!G100</f>
        <v>8513.0599999999977</v>
      </c>
      <c r="E21" s="436">
        <f>'MENUDO EXCEL'!H100</f>
        <v>313</v>
      </c>
      <c r="F21" s="504">
        <v>41.43</v>
      </c>
      <c r="G21" s="474">
        <f t="shared" si="2"/>
        <v>352696.07579999988</v>
      </c>
      <c r="H21" s="500">
        <v>48</v>
      </c>
      <c r="I21" s="490"/>
    </row>
    <row r="22" spans="2:15" ht="34.5" customHeight="1" x14ac:dyDescent="0.25">
      <c r="B22" s="470" t="str">
        <f>'NANA IBP Y SEABOARD'!C5</f>
        <v>NANA SEABOARD</v>
      </c>
      <c r="C22" s="394"/>
      <c r="D22" s="383">
        <f>'NANA IBP Y SEABOARD'!G220</f>
        <v>1699.85</v>
      </c>
      <c r="E22" s="383">
        <f>'NANA IBP Y SEABOARD'!H220</f>
        <v>125</v>
      </c>
      <c r="F22" s="504">
        <v>29</v>
      </c>
      <c r="G22" s="384">
        <f t="shared" si="2"/>
        <v>49295.649999999994</v>
      </c>
      <c r="H22" s="500">
        <v>36</v>
      </c>
      <c r="I22" s="130"/>
    </row>
    <row r="23" spans="2:15" ht="34.5" customHeight="1" x14ac:dyDescent="0.25">
      <c r="B23" s="386" t="str">
        <f>'ESP.BORREGO ATKINS '!C5</f>
        <v>ESP.BORREGO ATKINS</v>
      </c>
      <c r="C23" s="387"/>
      <c r="D23" s="398">
        <f>'ESP.BORREGO ATKINS '!G209</f>
        <v>758.35999999999979</v>
      </c>
      <c r="E23" s="400">
        <f>'ESP.BORREGO ATKINS '!H209</f>
        <v>37</v>
      </c>
      <c r="F23" s="504">
        <v>72</v>
      </c>
      <c r="G23" s="474">
        <f t="shared" si="2"/>
        <v>54601.919999999984</v>
      </c>
      <c r="H23" s="501">
        <v>80</v>
      </c>
      <c r="I23" s="130"/>
    </row>
    <row r="24" spans="2:15" ht="34.5" customHeight="1" x14ac:dyDescent="0.25">
      <c r="B24" s="470" t="str">
        <f>'PAVO ENTERO CONGELADO'!$C$5</f>
        <v>PAVO ENTERO CONGELADO</v>
      </c>
      <c r="C24" s="394"/>
      <c r="D24" s="383">
        <f>'PAVO ENTERO CONGELADO'!$G$208</f>
        <v>846.65</v>
      </c>
      <c r="E24" s="436">
        <f>'PAVO ENTERO CONGELADO'!H208</f>
        <v>35</v>
      </c>
      <c r="F24" s="504">
        <v>36.33</v>
      </c>
      <c r="G24" s="384">
        <f t="shared" si="2"/>
        <v>30758.794499999996</v>
      </c>
      <c r="H24" s="500">
        <v>40</v>
      </c>
      <c r="I24" s="130"/>
      <c r="J24" s="24"/>
      <c r="K24" s="24"/>
      <c r="L24" s="24"/>
    </row>
    <row r="25" spans="2:15" ht="34.5" customHeight="1" x14ac:dyDescent="0.25">
      <c r="B25" s="470" t="str">
        <f>'PERNIL CON PIEL'!$C$5</f>
        <v xml:space="preserve">PERNIL CON PIEL </v>
      </c>
      <c r="C25" s="394"/>
      <c r="D25" s="383">
        <f>'PERNIL CON PIEL'!G1621</f>
        <v>19664.500000000029</v>
      </c>
      <c r="E25" s="383">
        <f>'PERNIL CON PIEL'!H1621</f>
        <v>21</v>
      </c>
      <c r="F25" s="504">
        <v>24</v>
      </c>
      <c r="G25" s="384">
        <v>24</v>
      </c>
      <c r="H25" s="550">
        <v>25</v>
      </c>
      <c r="I25" s="250"/>
      <c r="J25" s="24"/>
      <c r="K25" s="24"/>
      <c r="L25" s="24"/>
    </row>
    <row r="26" spans="2:15" s="130" customFormat="1" ht="34.5" customHeight="1" x14ac:dyDescent="0.25">
      <c r="B26" s="393" t="str">
        <f>'SESO EN COPA SEABOARD 10.9 KGS'!C5</f>
        <v>SESO COPA SEABOARD 10.9</v>
      </c>
      <c r="C26" s="394"/>
      <c r="D26" s="388">
        <f>'SESO EN COPA SEABOARD 10.9 KGS'!G210</f>
        <v>13897.3</v>
      </c>
      <c r="E26" s="389">
        <f>'SESO EN COPA SEABOARD 10.9 KGS'!H210</f>
        <v>1277</v>
      </c>
      <c r="F26" s="503">
        <v>62.17</v>
      </c>
      <c r="G26" s="390">
        <f t="shared" si="2"/>
        <v>863995.14099999995</v>
      </c>
      <c r="H26" s="500">
        <v>740</v>
      </c>
      <c r="I26" s="322"/>
    </row>
    <row r="27" spans="2:15" s="130" customFormat="1" ht="34.5" hidden="1" customHeight="1" x14ac:dyDescent="0.25">
      <c r="B27" s="393" t="str">
        <f>'CORBATA COMBO'!C5</f>
        <v>CORBATA</v>
      </c>
      <c r="C27" s="394"/>
      <c r="D27" s="498"/>
      <c r="E27" s="397"/>
      <c r="F27" s="503">
        <v>78</v>
      </c>
      <c r="G27" s="390">
        <f t="shared" si="2"/>
        <v>0</v>
      </c>
      <c r="H27" s="500">
        <v>82</v>
      </c>
      <c r="I27" s="549"/>
    </row>
    <row r="28" spans="2:15" s="130" customFormat="1" ht="34.5" customHeight="1" x14ac:dyDescent="0.25">
      <c r="B28" s="393" t="str">
        <f>'SESOS MARQUETA'!C5</f>
        <v>SESOS MARQUETA DANISH</v>
      </c>
      <c r="C28" s="394"/>
      <c r="D28" s="498">
        <f>'SESOS MARQUETA'!G101</f>
        <v>7603.6</v>
      </c>
      <c r="E28" s="498">
        <f>'SESOS MARQUETA'!H101</f>
        <v>760</v>
      </c>
      <c r="F28" s="504">
        <v>46</v>
      </c>
      <c r="G28" s="474">
        <f t="shared" si="2"/>
        <v>349765.60000000003</v>
      </c>
      <c r="H28" s="500">
        <v>640</v>
      </c>
      <c r="I28" s="250"/>
    </row>
    <row r="29" spans="2:15" ht="34.5" customHeight="1" x14ac:dyDescent="0.25">
      <c r="B29" s="489"/>
      <c r="C29" s="394"/>
      <c r="D29" s="383"/>
      <c r="E29" s="300"/>
      <c r="F29" s="399"/>
      <c r="G29" s="384"/>
      <c r="H29" s="385"/>
      <c r="I29" s="350"/>
      <c r="J29" s="24"/>
      <c r="K29" s="24"/>
      <c r="L29" s="24"/>
      <c r="M29" s="43"/>
    </row>
    <row r="30" spans="2:15" ht="34.5" customHeight="1" x14ac:dyDescent="0.3">
      <c r="B30" s="541"/>
      <c r="C30" s="166" t="s">
        <v>27</v>
      </c>
      <c r="D30" s="298">
        <f>SUM(D6:D29)</f>
        <v>88372.990000000034</v>
      </c>
      <c r="E30" s="298">
        <f>SUM(E6:E29)</f>
        <v>4086</v>
      </c>
      <c r="F30" s="388"/>
      <c r="G30" s="301">
        <f>SUM(G6:G29)</f>
        <v>3838473.9952999991</v>
      </c>
      <c r="H30" s="302"/>
      <c r="I30" s="130"/>
    </row>
    <row r="31" spans="2:15" ht="34.5" customHeight="1" x14ac:dyDescent="0.2">
      <c r="B31" s="253"/>
      <c r="C31" s="114"/>
      <c r="D31" s="440"/>
      <c r="E31" s="87"/>
      <c r="F31" s="477"/>
      <c r="G31" s="124" t="s">
        <v>43</v>
      </c>
      <c r="H31" s="114" t="s">
        <v>43</v>
      </c>
      <c r="I31" s="130"/>
    </row>
    <row r="32" spans="2:15" ht="25.5" customHeight="1" x14ac:dyDescent="0.2">
      <c r="B32" s="114"/>
      <c r="C32" s="114"/>
      <c r="D32" s="87"/>
      <c r="E32" s="87"/>
      <c r="F32" s="477"/>
      <c r="H32" s="114"/>
      <c r="I32" s="130"/>
    </row>
    <row r="33" spans="2:9" ht="25.5" customHeight="1" x14ac:dyDescent="0.2">
      <c r="B33" s="114"/>
      <c r="D33" s="87"/>
      <c r="E33" s="87"/>
      <c r="F33" s="477"/>
      <c r="G33" s="124" t="s">
        <v>48</v>
      </c>
      <c r="H33" s="114"/>
      <c r="I33" s="130"/>
    </row>
    <row r="34" spans="2:9" ht="25.5" customHeight="1" x14ac:dyDescent="0.2">
      <c r="D34" s="87" t="s">
        <v>43</v>
      </c>
      <c r="F34" s="283"/>
      <c r="G34" s="49"/>
      <c r="H34" s="24"/>
      <c r="I34" s="130"/>
    </row>
    <row r="35" spans="2:9" ht="25.5" customHeight="1" x14ac:dyDescent="0.2">
      <c r="F35" s="283"/>
      <c r="G35" s="49"/>
      <c r="H35" s="24"/>
      <c r="I35" s="130"/>
    </row>
    <row r="36" spans="2:9" ht="25.5" customHeight="1" x14ac:dyDescent="0.2">
      <c r="F36" s="283"/>
      <c r="G36" s="49"/>
      <c r="H36" s="24"/>
    </row>
    <row r="37" spans="2:9" ht="25.5" customHeight="1" x14ac:dyDescent="0.2">
      <c r="D37" s="87" t="s">
        <v>44</v>
      </c>
    </row>
    <row r="38" spans="2:9" ht="25.5" customHeight="1" x14ac:dyDescent="0.2"/>
    <row r="39" spans="2:9" ht="25.5" customHeight="1" x14ac:dyDescent="0.2"/>
    <row r="40" spans="2:9" ht="25.5" customHeight="1" x14ac:dyDescent="0.25">
      <c r="C40" s="126"/>
    </row>
    <row r="41" spans="2:9" ht="25.5" customHeight="1" x14ac:dyDescent="0.2">
      <c r="B41" s="24"/>
      <c r="C41" s="24"/>
    </row>
    <row r="42" spans="2:9" x14ac:dyDescent="0.2">
      <c r="B42" s="24"/>
    </row>
  </sheetData>
  <sortState ref="B6:I26">
    <sortCondition ref="B6:B26"/>
  </sortState>
  <mergeCells count="3">
    <mergeCell ref="B4:C4"/>
    <mergeCell ref="B5:C5"/>
    <mergeCell ref="D3:E3"/>
  </mergeCells>
  <phoneticPr fontId="10" type="noConversion"/>
  <pageMargins left="0.27559055118110237" right="0.35433070866141736" top="0.59055118110236227" bottom="0.6692913385826772" header="0" footer="0"/>
  <pageSetup scale="59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</sheetPr>
  <dimension ref="A2:AK2010"/>
  <sheetViews>
    <sheetView topLeftCell="A5" zoomScale="110" zoomScaleNormal="110" workbookViewId="0">
      <pane ySplit="4" topLeftCell="A521" activePane="bottomLeft" state="frozen"/>
      <selection activeCell="J13" sqref="J13"/>
      <selection pane="bottomLeft" activeCell="O325" sqref="O325"/>
    </sheetView>
  </sheetViews>
  <sheetFormatPr baseColWidth="10" defaultRowHeight="15" x14ac:dyDescent="0.2"/>
  <cols>
    <col min="1" max="1" width="7.42578125" customWidth="1"/>
    <col min="2" max="2" width="7.140625" style="153" customWidth="1"/>
    <col min="3" max="3" width="16.140625" style="74" customWidth="1"/>
    <col min="4" max="4" width="9" style="73" customWidth="1"/>
    <col min="5" max="5" width="14.140625" style="155" customWidth="1"/>
    <col min="6" max="6" width="4.85546875" style="146" customWidth="1"/>
    <col min="7" max="7" width="13.42578125" style="13" customWidth="1"/>
    <col min="8" max="8" width="7.140625" style="9" customWidth="1"/>
    <col min="9" max="9" width="17.7109375" style="205" customWidth="1"/>
    <col min="10" max="10" width="14.42578125" style="200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209" t="s">
        <v>24</v>
      </c>
    </row>
    <row r="3" spans="1:17" x14ac:dyDescent="0.2">
      <c r="A3" s="1"/>
      <c r="O3" s="3">
        <f>(N10+N11+N12)/3</f>
        <v>0</v>
      </c>
    </row>
    <row r="4" spans="1:17" x14ac:dyDescent="0.2">
      <c r="A4" s="1"/>
    </row>
    <row r="5" spans="1:17" ht="15.75" customHeight="1" thickBot="1" x14ac:dyDescent="0.3">
      <c r="A5" s="30" t="s">
        <v>0</v>
      </c>
      <c r="C5" s="197" t="s">
        <v>49</v>
      </c>
      <c r="D5" s="210"/>
      <c r="E5" s="214"/>
      <c r="F5" s="212"/>
      <c r="G5" s="173"/>
      <c r="H5" s="177" t="s">
        <v>1</v>
      </c>
      <c r="I5" s="206" t="s">
        <v>29</v>
      </c>
    </row>
    <row r="6" spans="1:17" ht="16.5" thickBot="1" x14ac:dyDescent="0.3">
      <c r="B6" s="211"/>
      <c r="C6" s="198"/>
      <c r="F6" s="213"/>
      <c r="G6" s="174"/>
      <c r="K6" s="1006" t="s">
        <v>22</v>
      </c>
      <c r="L6" s="1007"/>
      <c r="M6" s="1008"/>
    </row>
    <row r="7" spans="1:17" ht="15.75" x14ac:dyDescent="0.25">
      <c r="A7" s="1009" t="s">
        <v>2</v>
      </c>
      <c r="B7" s="1010"/>
      <c r="C7" s="1011" t="s">
        <v>3</v>
      </c>
      <c r="D7" s="1012"/>
      <c r="E7" s="1011" t="s">
        <v>4</v>
      </c>
      <c r="F7" s="1012"/>
      <c r="G7" s="1011" t="s">
        <v>5</v>
      </c>
      <c r="H7" s="1012"/>
      <c r="I7" s="207" t="s">
        <v>17</v>
      </c>
      <c r="J7" s="201" t="s">
        <v>9</v>
      </c>
      <c r="K7" s="27" t="s">
        <v>6</v>
      </c>
      <c r="L7" s="28" t="s">
        <v>21</v>
      </c>
      <c r="M7" s="29"/>
      <c r="N7" s="21" t="s">
        <v>10</v>
      </c>
      <c r="O7" s="23" t="s">
        <v>47</v>
      </c>
      <c r="P7" s="21" t="s">
        <v>10</v>
      </c>
      <c r="Q7" s="24"/>
    </row>
    <row r="8" spans="1:17" ht="16.5" thickBot="1" x14ac:dyDescent="0.3">
      <c r="A8" s="66" t="s">
        <v>19</v>
      </c>
      <c r="B8" s="67" t="s">
        <v>20</v>
      </c>
      <c r="C8" s="68" t="s">
        <v>12</v>
      </c>
      <c r="D8" s="69" t="s">
        <v>7</v>
      </c>
      <c r="E8" s="175" t="s">
        <v>12</v>
      </c>
      <c r="F8" s="176" t="s">
        <v>7</v>
      </c>
      <c r="G8" s="175" t="s">
        <v>12</v>
      </c>
      <c r="H8" s="176" t="s">
        <v>7</v>
      </c>
      <c r="I8" s="208" t="s">
        <v>18</v>
      </c>
      <c r="J8" s="202"/>
      <c r="K8" s="20" t="s">
        <v>13</v>
      </c>
      <c r="L8" s="20" t="s">
        <v>7</v>
      </c>
      <c r="M8" s="20" t="s">
        <v>8</v>
      </c>
      <c r="N8" s="22" t="s">
        <v>14</v>
      </c>
      <c r="O8" s="22"/>
      <c r="P8" s="22" t="s">
        <v>16</v>
      </c>
      <c r="Q8" s="233"/>
    </row>
    <row r="9" spans="1:17" s="130" customFormat="1" ht="15.75" x14ac:dyDescent="0.25">
      <c r="A9" s="246" t="s">
        <v>70</v>
      </c>
      <c r="B9" s="244">
        <v>1</v>
      </c>
      <c r="C9" s="245"/>
      <c r="D9" s="246"/>
      <c r="E9" s="258"/>
      <c r="F9" s="244"/>
      <c r="G9" s="255">
        <v>18223.990000000002</v>
      </c>
      <c r="H9" s="257">
        <v>22</v>
      </c>
      <c r="I9" s="289"/>
      <c r="J9" s="277" t="s">
        <v>23</v>
      </c>
      <c r="K9" s="320"/>
      <c r="L9" s="246"/>
      <c r="M9" s="246"/>
      <c r="N9" s="306"/>
      <c r="O9" s="306"/>
      <c r="P9" s="306"/>
      <c r="Q9" s="307"/>
    </row>
    <row r="10" spans="1:17" s="130" customFormat="1" ht="18.75" x14ac:dyDescent="0.3">
      <c r="A10" s="241"/>
      <c r="B10" s="244">
        <v>3</v>
      </c>
      <c r="C10" s="475"/>
      <c r="D10" s="294"/>
      <c r="E10" s="295">
        <v>833.5</v>
      </c>
      <c r="F10" s="517">
        <v>1</v>
      </c>
      <c r="G10" s="518">
        <f t="shared" ref="G10:G73" si="0">G9-E10+C10</f>
        <v>17390.490000000002</v>
      </c>
      <c r="H10" s="260">
        <f>H9-F10+D10</f>
        <v>21</v>
      </c>
      <c r="I10" s="596" t="s">
        <v>81</v>
      </c>
      <c r="J10" s="248" t="s">
        <v>53</v>
      </c>
      <c r="K10" s="320" t="s">
        <v>73</v>
      </c>
      <c r="L10" s="303"/>
      <c r="M10" s="241"/>
      <c r="N10" s="305"/>
      <c r="O10" s="306"/>
      <c r="P10" s="306"/>
      <c r="Q10" s="307"/>
    </row>
    <row r="11" spans="1:17" s="130" customFormat="1" ht="18" x14ac:dyDescent="0.25">
      <c r="A11" s="340"/>
      <c r="B11" s="244">
        <v>3</v>
      </c>
      <c r="C11" s="240"/>
      <c r="D11" s="241"/>
      <c r="E11" s="295">
        <v>790.93</v>
      </c>
      <c r="F11" s="517">
        <v>1</v>
      </c>
      <c r="G11" s="518">
        <f t="shared" si="0"/>
        <v>16599.560000000001</v>
      </c>
      <c r="H11" s="260">
        <f t="shared" ref="H11:H74" si="1">H10-F11+D11</f>
        <v>20</v>
      </c>
      <c r="I11" s="342" t="s">
        <v>90</v>
      </c>
      <c r="J11" s="248" t="s">
        <v>52</v>
      </c>
      <c r="K11" s="320" t="s">
        <v>73</v>
      </c>
      <c r="L11" s="303"/>
      <c r="M11" s="241"/>
      <c r="N11" s="305"/>
      <c r="O11" s="306"/>
      <c r="P11" s="306"/>
      <c r="Q11" s="307"/>
    </row>
    <row r="12" spans="1:17" s="643" customFormat="1" ht="18" x14ac:dyDescent="0.25">
      <c r="A12" s="638"/>
      <c r="B12" s="244">
        <v>3</v>
      </c>
      <c r="C12" s="639"/>
      <c r="D12" s="638"/>
      <c r="E12" s="295">
        <v>895.24</v>
      </c>
      <c r="F12" s="517">
        <v>1</v>
      </c>
      <c r="G12" s="518">
        <f t="shared" si="0"/>
        <v>15704.320000000002</v>
      </c>
      <c r="H12" s="260">
        <f t="shared" si="1"/>
        <v>19</v>
      </c>
      <c r="I12" s="640" t="s">
        <v>90</v>
      </c>
      <c r="J12" s="248" t="s">
        <v>52</v>
      </c>
      <c r="K12" s="320" t="s">
        <v>73</v>
      </c>
      <c r="L12" s="644"/>
      <c r="M12" s="638"/>
      <c r="N12" s="641"/>
      <c r="O12" s="642"/>
      <c r="P12" s="642"/>
    </row>
    <row r="13" spans="1:17" s="130" customFormat="1" ht="18" x14ac:dyDescent="0.25">
      <c r="A13" s="241"/>
      <c r="B13" s="244">
        <v>3</v>
      </c>
      <c r="C13" s="240"/>
      <c r="D13" s="241"/>
      <c r="E13" s="295">
        <v>756.01</v>
      </c>
      <c r="F13" s="517">
        <v>1</v>
      </c>
      <c r="G13" s="518">
        <f t="shared" si="0"/>
        <v>14948.310000000001</v>
      </c>
      <c r="H13" s="260">
        <f t="shared" si="1"/>
        <v>18</v>
      </c>
      <c r="I13" s="635" t="s">
        <v>81</v>
      </c>
      <c r="J13" s="248" t="s">
        <v>53</v>
      </c>
      <c r="K13" s="320" t="s">
        <v>73</v>
      </c>
      <c r="L13" s="303"/>
      <c r="M13" s="241"/>
      <c r="N13" s="305"/>
      <c r="O13" s="305"/>
      <c r="P13" s="306"/>
      <c r="Q13" s="307"/>
    </row>
    <row r="14" spans="1:17" s="130" customFormat="1" ht="18" x14ac:dyDescent="0.25">
      <c r="A14" s="241"/>
      <c r="B14" s="244">
        <v>1</v>
      </c>
      <c r="C14" s="240"/>
      <c r="D14" s="241"/>
      <c r="E14" s="295">
        <v>861.68</v>
      </c>
      <c r="F14" s="517">
        <v>1</v>
      </c>
      <c r="G14" s="518">
        <f t="shared" si="0"/>
        <v>14086.630000000001</v>
      </c>
      <c r="H14" s="260">
        <f t="shared" si="1"/>
        <v>17</v>
      </c>
      <c r="I14" s="596" t="s">
        <v>75</v>
      </c>
      <c r="J14" s="248" t="s">
        <v>52</v>
      </c>
      <c r="K14" s="320" t="s">
        <v>73</v>
      </c>
      <c r="L14" s="303"/>
      <c r="M14" s="241"/>
      <c r="N14" s="305"/>
      <c r="O14" s="306"/>
      <c r="P14" s="306"/>
      <c r="Q14" s="307"/>
    </row>
    <row r="15" spans="1:17" s="130" customFormat="1" ht="18" x14ac:dyDescent="0.25">
      <c r="A15" s="241"/>
      <c r="B15" s="244">
        <v>3</v>
      </c>
      <c r="C15" s="240"/>
      <c r="D15" s="241"/>
      <c r="E15" s="295">
        <v>769.61</v>
      </c>
      <c r="F15" s="517">
        <v>1</v>
      </c>
      <c r="G15" s="518">
        <f t="shared" si="0"/>
        <v>13317.02</v>
      </c>
      <c r="H15" s="260">
        <f t="shared" si="1"/>
        <v>16</v>
      </c>
      <c r="I15" s="596" t="s">
        <v>81</v>
      </c>
      <c r="J15" s="248" t="s">
        <v>53</v>
      </c>
      <c r="K15" s="320" t="s">
        <v>73</v>
      </c>
      <c r="L15" s="248"/>
      <c r="M15" s="241"/>
      <c r="N15" s="305"/>
      <c r="O15" s="306"/>
      <c r="P15" s="306"/>
      <c r="Q15" s="307"/>
    </row>
    <row r="16" spans="1:17" s="643" customFormat="1" ht="18" x14ac:dyDescent="0.25">
      <c r="A16" s="638"/>
      <c r="B16" s="695">
        <v>1</v>
      </c>
      <c r="C16" s="639"/>
      <c r="D16" s="638"/>
      <c r="E16" s="295">
        <v>887.53</v>
      </c>
      <c r="F16" s="517">
        <v>1</v>
      </c>
      <c r="G16" s="518">
        <f t="shared" si="0"/>
        <v>12429.49</v>
      </c>
      <c r="H16" s="260">
        <f t="shared" si="1"/>
        <v>15</v>
      </c>
      <c r="I16" s="640" t="s">
        <v>77</v>
      </c>
      <c r="J16" s="248" t="s">
        <v>52</v>
      </c>
      <c r="K16" s="320" t="s">
        <v>73</v>
      </c>
      <c r="L16" s="638"/>
      <c r="M16" s="696"/>
      <c r="N16" s="641"/>
      <c r="O16" s="642"/>
      <c r="P16" s="642"/>
    </row>
    <row r="17" spans="1:17" s="130" customFormat="1" ht="18" x14ac:dyDescent="0.25">
      <c r="A17" s="241"/>
      <c r="B17" s="695">
        <v>1</v>
      </c>
      <c r="C17" s="240"/>
      <c r="D17" s="241"/>
      <c r="E17" s="295">
        <v>832.2</v>
      </c>
      <c r="F17" s="517">
        <v>1</v>
      </c>
      <c r="G17" s="518">
        <f t="shared" si="0"/>
        <v>11597.289999999999</v>
      </c>
      <c r="H17" s="260">
        <f t="shared" si="1"/>
        <v>14</v>
      </c>
      <c r="I17" s="596" t="s">
        <v>77</v>
      </c>
      <c r="J17" s="248" t="s">
        <v>52</v>
      </c>
      <c r="K17" s="320" t="s">
        <v>73</v>
      </c>
      <c r="L17" s="241"/>
      <c r="M17" s="241"/>
      <c r="N17" s="305"/>
      <c r="O17" s="306"/>
      <c r="P17" s="306"/>
      <c r="Q17" s="307"/>
    </row>
    <row r="18" spans="1:17" s="643" customFormat="1" ht="18" x14ac:dyDescent="0.25">
      <c r="A18" s="638"/>
      <c r="B18" s="695">
        <v>1</v>
      </c>
      <c r="C18" s="639"/>
      <c r="D18" s="697"/>
      <c r="E18" s="295">
        <v>897.51</v>
      </c>
      <c r="F18" s="517">
        <v>1</v>
      </c>
      <c r="G18" s="518">
        <f t="shared" si="0"/>
        <v>10699.779999999999</v>
      </c>
      <c r="H18" s="260">
        <f t="shared" si="1"/>
        <v>13</v>
      </c>
      <c r="I18" s="640" t="s">
        <v>75</v>
      </c>
      <c r="J18" s="248" t="s">
        <v>52</v>
      </c>
      <c r="K18" s="320" t="s">
        <v>73</v>
      </c>
      <c r="L18" s="638"/>
      <c r="M18" s="638"/>
      <c r="N18" s="641"/>
      <c r="O18" s="642"/>
      <c r="P18" s="642"/>
    </row>
    <row r="19" spans="1:17" s="130" customFormat="1" ht="18" x14ac:dyDescent="0.25">
      <c r="A19" s="241"/>
      <c r="B19" s="695">
        <v>2</v>
      </c>
      <c r="C19" s="240"/>
      <c r="D19" s="241"/>
      <c r="E19" s="295">
        <v>746.49</v>
      </c>
      <c r="F19" s="517">
        <v>1</v>
      </c>
      <c r="G19" s="518">
        <f t="shared" si="0"/>
        <v>9953.2899999999991</v>
      </c>
      <c r="H19" s="260">
        <f t="shared" si="1"/>
        <v>12</v>
      </c>
      <c r="I19" s="640" t="s">
        <v>77</v>
      </c>
      <c r="J19" s="248" t="s">
        <v>52</v>
      </c>
      <c r="K19" s="320" t="s">
        <v>73</v>
      </c>
      <c r="L19" s="241"/>
      <c r="M19" s="241"/>
      <c r="N19" s="305"/>
      <c r="O19" s="306"/>
      <c r="P19" s="306"/>
      <c r="Q19" s="307"/>
    </row>
    <row r="20" spans="1:17" s="130" customFormat="1" ht="18" x14ac:dyDescent="0.25">
      <c r="A20" s="241"/>
      <c r="B20" s="695">
        <v>2</v>
      </c>
      <c r="C20" s="240"/>
      <c r="D20" s="241"/>
      <c r="E20" s="295">
        <v>872.56</v>
      </c>
      <c r="F20" s="517">
        <v>1</v>
      </c>
      <c r="G20" s="518">
        <f t="shared" si="0"/>
        <v>9080.73</v>
      </c>
      <c r="H20" s="260">
        <f t="shared" si="1"/>
        <v>11</v>
      </c>
      <c r="I20" s="640" t="s">
        <v>77</v>
      </c>
      <c r="J20" s="248" t="s">
        <v>52</v>
      </c>
      <c r="K20" s="320" t="s">
        <v>73</v>
      </c>
      <c r="L20" s="241"/>
      <c r="M20" s="241"/>
      <c r="N20" s="305"/>
      <c r="O20" s="306"/>
      <c r="P20" s="306"/>
      <c r="Q20" s="307"/>
    </row>
    <row r="21" spans="1:17" s="360" customFormat="1" ht="18" x14ac:dyDescent="0.25">
      <c r="A21" s="358"/>
      <c r="B21" s="695">
        <v>2</v>
      </c>
      <c r="C21" s="359"/>
      <c r="D21" s="358"/>
      <c r="E21" s="295">
        <v>814.97</v>
      </c>
      <c r="F21" s="517">
        <v>1</v>
      </c>
      <c r="G21" s="518">
        <f t="shared" si="0"/>
        <v>8265.76</v>
      </c>
      <c r="H21" s="260">
        <f t="shared" si="1"/>
        <v>10</v>
      </c>
      <c r="I21" s="640" t="s">
        <v>77</v>
      </c>
      <c r="J21" s="248" t="s">
        <v>52</v>
      </c>
      <c r="K21" s="320" t="s">
        <v>73</v>
      </c>
      <c r="L21" s="358"/>
      <c r="M21" s="358"/>
      <c r="N21" s="361"/>
      <c r="O21" s="362"/>
      <c r="P21" s="362"/>
    </row>
    <row r="22" spans="1:17" s="360" customFormat="1" ht="18" x14ac:dyDescent="0.25">
      <c r="A22" s="358"/>
      <c r="B22" s="695">
        <v>1</v>
      </c>
      <c r="C22" s="359"/>
      <c r="D22" s="358"/>
      <c r="E22" s="295">
        <v>832.2</v>
      </c>
      <c r="F22" s="517">
        <v>1</v>
      </c>
      <c r="G22" s="518">
        <f t="shared" si="0"/>
        <v>7433.56</v>
      </c>
      <c r="H22" s="260">
        <f t="shared" si="1"/>
        <v>9</v>
      </c>
      <c r="I22" s="640" t="s">
        <v>75</v>
      </c>
      <c r="J22" s="248" t="s">
        <v>52</v>
      </c>
      <c r="K22" s="320" t="s">
        <v>73</v>
      </c>
      <c r="L22" s="358"/>
      <c r="M22" s="358"/>
      <c r="N22" s="361"/>
      <c r="O22" s="362"/>
      <c r="P22" s="362"/>
    </row>
    <row r="23" spans="1:17" s="130" customFormat="1" ht="18" x14ac:dyDescent="0.25">
      <c r="A23" s="241"/>
      <c r="B23" s="695">
        <v>1</v>
      </c>
      <c r="C23" s="698"/>
      <c r="D23" s="241"/>
      <c r="E23" s="295">
        <v>842.18</v>
      </c>
      <c r="F23" s="517">
        <v>1</v>
      </c>
      <c r="G23" s="518">
        <f t="shared" si="0"/>
        <v>6591.38</v>
      </c>
      <c r="H23" s="260">
        <f t="shared" si="1"/>
        <v>8</v>
      </c>
      <c r="I23" s="640" t="s">
        <v>75</v>
      </c>
      <c r="J23" s="248" t="s">
        <v>52</v>
      </c>
      <c r="K23" s="320" t="s">
        <v>73</v>
      </c>
      <c r="L23" s="241"/>
      <c r="M23" s="241"/>
      <c r="N23" s="305"/>
      <c r="O23" s="306"/>
      <c r="P23" s="306"/>
      <c r="Q23" s="307"/>
    </row>
    <row r="24" spans="1:17" s="360" customFormat="1" ht="13.5" customHeight="1" x14ac:dyDescent="0.25">
      <c r="A24" s="358"/>
      <c r="B24" s="695">
        <v>1</v>
      </c>
      <c r="C24" s="359"/>
      <c r="D24" s="358"/>
      <c r="E24" s="295">
        <v>748.75</v>
      </c>
      <c r="F24" s="517">
        <v>1</v>
      </c>
      <c r="G24" s="518">
        <f t="shared" si="0"/>
        <v>5842.63</v>
      </c>
      <c r="H24" s="260">
        <f t="shared" si="1"/>
        <v>7</v>
      </c>
      <c r="I24" s="640" t="s">
        <v>75</v>
      </c>
      <c r="J24" s="248" t="s">
        <v>52</v>
      </c>
      <c r="K24" s="320" t="s">
        <v>73</v>
      </c>
      <c r="L24" s="358"/>
      <c r="M24" s="358"/>
      <c r="N24" s="361"/>
      <c r="O24" s="362"/>
      <c r="P24" s="362"/>
    </row>
    <row r="25" spans="1:17" s="130" customFormat="1" ht="18" x14ac:dyDescent="0.25">
      <c r="A25" s="241"/>
      <c r="B25" s="695">
        <v>1</v>
      </c>
      <c r="C25" s="240"/>
      <c r="D25" s="241"/>
      <c r="E25" s="295">
        <v>851.7</v>
      </c>
      <c r="F25" s="517">
        <v>1</v>
      </c>
      <c r="G25" s="518">
        <f t="shared" si="0"/>
        <v>4990.93</v>
      </c>
      <c r="H25" s="260">
        <f t="shared" si="1"/>
        <v>6</v>
      </c>
      <c r="I25" s="640" t="s">
        <v>75</v>
      </c>
      <c r="J25" s="248" t="s">
        <v>52</v>
      </c>
      <c r="K25" s="320" t="s">
        <v>73</v>
      </c>
      <c r="L25" s="241"/>
      <c r="M25" s="241"/>
      <c r="N25" s="305"/>
      <c r="O25" s="306"/>
      <c r="P25" s="306"/>
      <c r="Q25" s="307"/>
    </row>
    <row r="26" spans="1:17" s="130" customFormat="1" ht="18" x14ac:dyDescent="0.25">
      <c r="A26" s="241"/>
      <c r="B26" s="695">
        <v>1</v>
      </c>
      <c r="C26" s="240"/>
      <c r="D26" s="241"/>
      <c r="E26" s="295">
        <v>846.71</v>
      </c>
      <c r="F26" s="517">
        <v>1</v>
      </c>
      <c r="G26" s="518">
        <f t="shared" si="0"/>
        <v>4144.22</v>
      </c>
      <c r="H26" s="260">
        <f t="shared" si="1"/>
        <v>5</v>
      </c>
      <c r="I26" s="640" t="s">
        <v>75</v>
      </c>
      <c r="J26" s="248" t="s">
        <v>52</v>
      </c>
      <c r="K26" s="320" t="s">
        <v>73</v>
      </c>
      <c r="L26" s="241"/>
      <c r="M26" s="241"/>
      <c r="N26" s="305"/>
      <c r="O26" s="306"/>
      <c r="P26" s="306"/>
      <c r="Q26" s="307"/>
    </row>
    <row r="27" spans="1:17" s="130" customFormat="1" ht="18" x14ac:dyDescent="0.25">
      <c r="A27" s="241"/>
      <c r="B27" s="695">
        <v>1</v>
      </c>
      <c r="C27" s="240"/>
      <c r="D27" s="241"/>
      <c r="E27" s="295">
        <v>887.98</v>
      </c>
      <c r="F27" s="517">
        <v>1</v>
      </c>
      <c r="G27" s="518">
        <f t="shared" si="0"/>
        <v>3256.2400000000002</v>
      </c>
      <c r="H27" s="260">
        <f t="shared" si="1"/>
        <v>4</v>
      </c>
      <c r="I27" s="640" t="s">
        <v>75</v>
      </c>
      <c r="J27" s="248" t="s">
        <v>52</v>
      </c>
      <c r="K27" s="320" t="s">
        <v>73</v>
      </c>
      <c r="L27" s="241"/>
      <c r="M27" s="241"/>
      <c r="N27" s="305"/>
      <c r="O27" s="306"/>
      <c r="P27" s="306"/>
      <c r="Q27" s="307"/>
    </row>
    <row r="28" spans="1:17" s="360" customFormat="1" ht="18" x14ac:dyDescent="0.25">
      <c r="A28" s="358"/>
      <c r="B28" s="636">
        <v>1</v>
      </c>
      <c r="C28" s="359"/>
      <c r="D28" s="358"/>
      <c r="E28" s="295">
        <v>830.39</v>
      </c>
      <c r="F28" s="517">
        <v>1</v>
      </c>
      <c r="G28" s="518">
        <f t="shared" si="0"/>
        <v>2425.8500000000004</v>
      </c>
      <c r="H28" s="260">
        <f t="shared" si="1"/>
        <v>3</v>
      </c>
      <c r="I28" s="640" t="s">
        <v>75</v>
      </c>
      <c r="J28" s="248" t="s">
        <v>52</v>
      </c>
      <c r="K28" s="320" t="s">
        <v>73</v>
      </c>
      <c r="L28" s="358"/>
      <c r="M28" s="358"/>
      <c r="N28" s="361"/>
      <c r="O28" s="362"/>
      <c r="P28" s="362"/>
    </row>
    <row r="29" spans="1:17" s="360" customFormat="1" ht="18" x14ac:dyDescent="0.25">
      <c r="A29" s="358"/>
      <c r="B29" s="636">
        <v>1</v>
      </c>
      <c r="C29" s="359"/>
      <c r="D29" s="358"/>
      <c r="E29" s="295">
        <v>820.86</v>
      </c>
      <c r="F29" s="517">
        <v>1</v>
      </c>
      <c r="G29" s="518">
        <f t="shared" si="0"/>
        <v>1604.9900000000002</v>
      </c>
      <c r="H29" s="260">
        <f t="shared" si="1"/>
        <v>2</v>
      </c>
      <c r="I29" s="640" t="s">
        <v>75</v>
      </c>
      <c r="J29" s="248" t="s">
        <v>52</v>
      </c>
      <c r="K29" s="320" t="s">
        <v>73</v>
      </c>
      <c r="L29" s="358"/>
      <c r="M29" s="358"/>
      <c r="N29" s="361"/>
      <c r="O29" s="362"/>
      <c r="P29" s="362"/>
    </row>
    <row r="30" spans="1:17" s="130" customFormat="1" ht="18" x14ac:dyDescent="0.25">
      <c r="A30" s="241"/>
      <c r="B30" s="244">
        <v>3</v>
      </c>
      <c r="C30" s="240"/>
      <c r="D30" s="241"/>
      <c r="E30" s="295">
        <v>758.73</v>
      </c>
      <c r="F30" s="517">
        <v>1</v>
      </c>
      <c r="G30" s="518">
        <f t="shared" si="0"/>
        <v>846.26000000000022</v>
      </c>
      <c r="H30" s="260">
        <f t="shared" si="1"/>
        <v>1</v>
      </c>
      <c r="I30" s="342" t="s">
        <v>90</v>
      </c>
      <c r="J30" s="248" t="s">
        <v>52</v>
      </c>
      <c r="K30" s="320" t="s">
        <v>73</v>
      </c>
      <c r="L30" s="241"/>
      <c r="M30" s="241"/>
      <c r="N30" s="305"/>
      <c r="O30" s="306"/>
      <c r="P30" s="306"/>
      <c r="Q30" s="307"/>
    </row>
    <row r="31" spans="1:17" s="360" customFormat="1" ht="18" x14ac:dyDescent="0.25">
      <c r="A31" s="358"/>
      <c r="B31" s="636">
        <v>3</v>
      </c>
      <c r="C31" s="359"/>
      <c r="D31" s="358"/>
      <c r="E31" s="316">
        <v>846.26</v>
      </c>
      <c r="F31" s="517">
        <v>1</v>
      </c>
      <c r="G31" s="737">
        <f t="shared" si="0"/>
        <v>2.2737367544323206E-13</v>
      </c>
      <c r="H31" s="738">
        <f t="shared" si="1"/>
        <v>0</v>
      </c>
      <c r="I31" s="637" t="s">
        <v>90</v>
      </c>
      <c r="J31" s="248" t="s">
        <v>52</v>
      </c>
      <c r="K31" s="320" t="s">
        <v>73</v>
      </c>
      <c r="L31" s="358"/>
      <c r="M31" s="358"/>
      <c r="N31" s="361"/>
      <c r="O31" s="362"/>
      <c r="P31" s="362"/>
    </row>
    <row r="32" spans="1:17" s="130" customFormat="1" ht="18" x14ac:dyDescent="0.25">
      <c r="A32" s="241" t="s">
        <v>98</v>
      </c>
      <c r="B32" s="244">
        <v>1</v>
      </c>
      <c r="C32" s="652">
        <v>17921.099999999999</v>
      </c>
      <c r="D32" s="653">
        <v>22</v>
      </c>
      <c r="E32" s="629"/>
      <c r="F32" s="517"/>
      <c r="G32" s="518">
        <f t="shared" si="0"/>
        <v>17921.099999999999</v>
      </c>
      <c r="H32" s="260">
        <f t="shared" si="1"/>
        <v>22</v>
      </c>
      <c r="I32" s="342"/>
      <c r="J32" s="248" t="s">
        <v>72</v>
      </c>
      <c r="K32" s="320"/>
      <c r="L32" s="241"/>
      <c r="M32" s="294" t="s">
        <v>73</v>
      </c>
      <c r="N32" s="305"/>
      <c r="O32" s="306"/>
      <c r="P32" s="306"/>
      <c r="Q32" s="307"/>
    </row>
    <row r="33" spans="1:17" s="130" customFormat="1" ht="18" x14ac:dyDescent="0.25">
      <c r="A33" s="241"/>
      <c r="B33" s="244"/>
      <c r="C33" s="315"/>
      <c r="D33" s="241"/>
      <c r="E33" s="629">
        <v>813.61</v>
      </c>
      <c r="F33" s="517">
        <v>1</v>
      </c>
      <c r="G33" s="518">
        <f t="shared" si="0"/>
        <v>17107.489999999998</v>
      </c>
      <c r="H33" s="260">
        <f t="shared" si="1"/>
        <v>21</v>
      </c>
      <c r="I33" s="342" t="s">
        <v>81</v>
      </c>
      <c r="J33" s="248" t="s">
        <v>53</v>
      </c>
      <c r="K33" s="320" t="s">
        <v>73</v>
      </c>
      <c r="L33" s="241"/>
      <c r="M33" s="241"/>
      <c r="N33" s="305"/>
      <c r="O33" s="306"/>
      <c r="P33" s="306"/>
      <c r="Q33" s="307"/>
    </row>
    <row r="34" spans="1:17" s="130" customFormat="1" ht="18" x14ac:dyDescent="0.25">
      <c r="A34" s="241"/>
      <c r="B34" s="244">
        <v>3</v>
      </c>
      <c r="C34" s="315"/>
      <c r="D34" s="294"/>
      <c r="E34" s="629">
        <v>829.02</v>
      </c>
      <c r="F34" s="517">
        <v>1</v>
      </c>
      <c r="G34" s="518">
        <f t="shared" si="0"/>
        <v>16278.469999999998</v>
      </c>
      <c r="H34" s="260">
        <f t="shared" si="1"/>
        <v>20</v>
      </c>
      <c r="I34" s="342" t="s">
        <v>90</v>
      </c>
      <c r="J34" s="248" t="s">
        <v>52</v>
      </c>
      <c r="K34" s="320" t="s">
        <v>73</v>
      </c>
      <c r="L34" s="241"/>
      <c r="M34" s="241"/>
      <c r="N34" s="305"/>
      <c r="O34" s="306"/>
      <c r="P34" s="306"/>
      <c r="Q34" s="307"/>
    </row>
    <row r="35" spans="1:17" s="307" customFormat="1" ht="18" x14ac:dyDescent="0.25">
      <c r="A35" s="372"/>
      <c r="B35" s="690"/>
      <c r="C35" s="691"/>
      <c r="D35" s="372"/>
      <c r="E35" s="692">
        <v>764.63</v>
      </c>
      <c r="F35" s="693">
        <v>1</v>
      </c>
      <c r="G35" s="594">
        <f t="shared" si="0"/>
        <v>15513.839999999998</v>
      </c>
      <c r="H35" s="595">
        <f t="shared" si="1"/>
        <v>19</v>
      </c>
      <c r="I35" s="596" t="s">
        <v>78</v>
      </c>
      <c r="J35" s="593" t="s">
        <v>53</v>
      </c>
      <c r="K35" s="694" t="s">
        <v>73</v>
      </c>
      <c r="L35" s="372"/>
      <c r="M35" s="372"/>
      <c r="N35" s="375"/>
      <c r="O35" s="376"/>
      <c r="P35" s="376"/>
    </row>
    <row r="36" spans="1:17" s="130" customFormat="1" ht="18" x14ac:dyDescent="0.25">
      <c r="A36" s="241"/>
      <c r="B36" s="244">
        <v>3</v>
      </c>
      <c r="C36" s="339"/>
      <c r="D36" s="241"/>
      <c r="E36" s="629">
        <v>760.09</v>
      </c>
      <c r="F36" s="264">
        <v>1</v>
      </c>
      <c r="G36" s="518">
        <f t="shared" si="0"/>
        <v>14753.749999999998</v>
      </c>
      <c r="H36" s="260">
        <f t="shared" si="1"/>
        <v>18</v>
      </c>
      <c r="I36" s="342" t="s">
        <v>90</v>
      </c>
      <c r="J36" s="248" t="s">
        <v>52</v>
      </c>
      <c r="K36" s="320" t="s">
        <v>73</v>
      </c>
      <c r="L36" s="241"/>
      <c r="M36" s="241"/>
      <c r="N36" s="305"/>
      <c r="O36" s="306"/>
      <c r="P36" s="306"/>
      <c r="Q36" s="307"/>
    </row>
    <row r="37" spans="1:17" s="130" customFormat="1" ht="18" x14ac:dyDescent="0.25">
      <c r="A37" s="241"/>
      <c r="B37" s="244">
        <v>3</v>
      </c>
      <c r="C37" s="240"/>
      <c r="D37" s="241"/>
      <c r="E37" s="629">
        <v>839.46</v>
      </c>
      <c r="F37" s="264">
        <v>1</v>
      </c>
      <c r="G37" s="518">
        <f t="shared" si="0"/>
        <v>13914.289999999997</v>
      </c>
      <c r="H37" s="260">
        <f t="shared" si="1"/>
        <v>17</v>
      </c>
      <c r="I37" s="342">
        <v>380</v>
      </c>
      <c r="J37" s="248" t="s">
        <v>52</v>
      </c>
      <c r="K37" s="320" t="s">
        <v>73</v>
      </c>
      <c r="L37" s="241"/>
      <c r="M37" s="294"/>
      <c r="N37" s="305"/>
      <c r="O37" s="306"/>
      <c r="P37" s="306"/>
      <c r="Q37" s="307"/>
    </row>
    <row r="38" spans="1:17" s="130" customFormat="1" ht="18" x14ac:dyDescent="0.25">
      <c r="A38" s="241"/>
      <c r="B38" s="244">
        <v>3</v>
      </c>
      <c r="C38" s="315"/>
      <c r="D38" s="294"/>
      <c r="E38" s="303">
        <v>822.68</v>
      </c>
      <c r="F38" s="264">
        <v>1</v>
      </c>
      <c r="G38" s="518">
        <f t="shared" si="0"/>
        <v>13091.609999999997</v>
      </c>
      <c r="H38" s="260">
        <f t="shared" si="1"/>
        <v>16</v>
      </c>
      <c r="I38" s="342" t="s">
        <v>81</v>
      </c>
      <c r="J38" s="248" t="s">
        <v>53</v>
      </c>
      <c r="K38" s="320" t="s">
        <v>73</v>
      </c>
      <c r="L38" s="587"/>
      <c r="M38" s="294"/>
      <c r="N38" s="305"/>
      <c r="O38" s="306"/>
      <c r="P38" s="306"/>
      <c r="Q38" s="307"/>
    </row>
    <row r="39" spans="1:17" s="130" customFormat="1" ht="18" x14ac:dyDescent="0.25">
      <c r="A39" s="241"/>
      <c r="B39" s="244">
        <v>3</v>
      </c>
      <c r="C39" s="240"/>
      <c r="D39" s="241"/>
      <c r="E39" s="303">
        <v>859.41</v>
      </c>
      <c r="F39" s="264">
        <v>1</v>
      </c>
      <c r="G39" s="518">
        <f t="shared" si="0"/>
        <v>12232.199999999997</v>
      </c>
      <c r="H39" s="260">
        <f t="shared" si="1"/>
        <v>15</v>
      </c>
      <c r="I39" s="342" t="s">
        <v>81</v>
      </c>
      <c r="J39" s="248" t="s">
        <v>53</v>
      </c>
      <c r="K39" s="320" t="s">
        <v>73</v>
      </c>
      <c r="L39" s="425"/>
      <c r="M39" s="241"/>
      <c r="N39" s="305"/>
      <c r="O39" s="306"/>
      <c r="P39" s="306"/>
      <c r="Q39" s="307"/>
    </row>
    <row r="40" spans="1:17" s="130" customFormat="1" ht="18" x14ac:dyDescent="0.25">
      <c r="A40" s="241"/>
      <c r="B40" s="244">
        <v>3</v>
      </c>
      <c r="C40" s="240"/>
      <c r="D40" s="241"/>
      <c r="E40" s="303">
        <v>771.88</v>
      </c>
      <c r="F40" s="264">
        <v>1</v>
      </c>
      <c r="G40" s="518">
        <f t="shared" si="0"/>
        <v>11460.319999999998</v>
      </c>
      <c r="H40" s="260">
        <f t="shared" si="1"/>
        <v>14</v>
      </c>
      <c r="I40" s="342" t="s">
        <v>90</v>
      </c>
      <c r="J40" s="248" t="s">
        <v>52</v>
      </c>
      <c r="K40" s="320" t="s">
        <v>73</v>
      </c>
      <c r="L40" s="425"/>
      <c r="M40" s="241"/>
      <c r="N40" s="305"/>
      <c r="O40" s="306"/>
      <c r="P40" s="306"/>
      <c r="Q40" s="307"/>
    </row>
    <row r="41" spans="1:17" s="130" customFormat="1" ht="18" x14ac:dyDescent="0.25">
      <c r="A41" s="241"/>
      <c r="B41" s="244">
        <v>3</v>
      </c>
      <c r="C41" s="240"/>
      <c r="D41" s="241"/>
      <c r="E41" s="303">
        <v>810.88</v>
      </c>
      <c r="F41" s="264">
        <v>1</v>
      </c>
      <c r="G41" s="518">
        <f t="shared" si="0"/>
        <v>10649.439999999999</v>
      </c>
      <c r="H41" s="260">
        <f t="shared" si="1"/>
        <v>13</v>
      </c>
      <c r="I41" s="342" t="s">
        <v>81</v>
      </c>
      <c r="J41" s="248" t="s">
        <v>53</v>
      </c>
      <c r="K41" s="320" t="s">
        <v>73</v>
      </c>
      <c r="L41" s="425"/>
      <c r="M41" s="241"/>
      <c r="N41" s="305"/>
      <c r="O41" s="306"/>
      <c r="P41" s="306"/>
      <c r="Q41" s="307"/>
    </row>
    <row r="42" spans="1:17" s="130" customFormat="1" ht="18" x14ac:dyDescent="0.25">
      <c r="A42" s="241"/>
      <c r="B42" s="244">
        <v>2</v>
      </c>
      <c r="C42" s="240"/>
      <c r="D42" s="248"/>
      <c r="E42" s="303">
        <v>841.27</v>
      </c>
      <c r="F42" s="264">
        <v>1</v>
      </c>
      <c r="G42" s="518">
        <f t="shared" si="0"/>
        <v>9808.1699999999983</v>
      </c>
      <c r="H42" s="260">
        <f t="shared" si="1"/>
        <v>12</v>
      </c>
      <c r="I42" s="342" t="s">
        <v>78</v>
      </c>
      <c r="J42" s="248" t="s">
        <v>53</v>
      </c>
      <c r="K42" s="320" t="s">
        <v>73</v>
      </c>
      <c r="L42" s="425"/>
      <c r="M42" s="241"/>
      <c r="N42" s="305"/>
      <c r="O42" s="306"/>
      <c r="P42" s="306"/>
      <c r="Q42" s="307"/>
    </row>
    <row r="43" spans="1:17" s="304" customFormat="1" ht="18" x14ac:dyDescent="0.25">
      <c r="A43" s="241"/>
      <c r="B43" s="244">
        <v>3</v>
      </c>
      <c r="C43" s="240"/>
      <c r="D43" s="294"/>
      <c r="E43" s="303">
        <v>798.64</v>
      </c>
      <c r="F43" s="264">
        <v>1</v>
      </c>
      <c r="G43" s="518">
        <f t="shared" si="0"/>
        <v>9009.5299999999988</v>
      </c>
      <c r="H43" s="260">
        <f t="shared" si="1"/>
        <v>11</v>
      </c>
      <c r="I43" s="342" t="s">
        <v>90</v>
      </c>
      <c r="J43" s="248" t="s">
        <v>52</v>
      </c>
      <c r="K43" s="320" t="s">
        <v>73</v>
      </c>
      <c r="L43" s="425"/>
      <c r="M43" s="241"/>
      <c r="N43" s="305"/>
      <c r="O43" s="306"/>
      <c r="P43" s="306"/>
    </row>
    <row r="44" spans="1:17" s="130" customFormat="1" ht="18" x14ac:dyDescent="0.25">
      <c r="A44" s="241"/>
      <c r="B44" s="244"/>
      <c r="C44" s="459"/>
      <c r="D44" s="294"/>
      <c r="E44" s="303">
        <v>826.76</v>
      </c>
      <c r="F44" s="264">
        <v>1</v>
      </c>
      <c r="G44" s="518">
        <f t="shared" si="0"/>
        <v>8182.7699999999986</v>
      </c>
      <c r="H44" s="260">
        <f t="shared" si="1"/>
        <v>10</v>
      </c>
      <c r="I44" s="342" t="s">
        <v>78</v>
      </c>
      <c r="J44" s="248" t="s">
        <v>53</v>
      </c>
      <c r="K44" s="320" t="s">
        <v>73</v>
      </c>
      <c r="L44" s="425"/>
      <c r="M44" s="241"/>
      <c r="N44" s="305"/>
      <c r="O44" s="306"/>
      <c r="P44" s="306"/>
      <c r="Q44" s="307"/>
    </row>
    <row r="45" spans="1:17" s="130" customFormat="1" ht="18" x14ac:dyDescent="0.25">
      <c r="A45" s="241"/>
      <c r="B45" s="244">
        <v>2</v>
      </c>
      <c r="C45" s="240"/>
      <c r="D45" s="241"/>
      <c r="E45" s="303">
        <v>791.38</v>
      </c>
      <c r="F45" s="264">
        <v>1</v>
      </c>
      <c r="G45" s="518">
        <f t="shared" si="0"/>
        <v>7391.3899999999985</v>
      </c>
      <c r="H45" s="260">
        <f t="shared" si="1"/>
        <v>9</v>
      </c>
      <c r="I45" s="342" t="s">
        <v>78</v>
      </c>
      <c r="J45" s="248" t="s">
        <v>53</v>
      </c>
      <c r="K45" s="320" t="s">
        <v>73</v>
      </c>
      <c r="L45" s="425"/>
      <c r="M45" s="241"/>
      <c r="N45" s="305"/>
      <c r="O45" s="306"/>
      <c r="P45" s="306"/>
      <c r="Q45" s="307"/>
    </row>
    <row r="46" spans="1:17" s="130" customFormat="1" ht="18" x14ac:dyDescent="0.25">
      <c r="A46" s="241"/>
      <c r="B46" s="244">
        <v>3</v>
      </c>
      <c r="C46" s="240"/>
      <c r="D46" s="241"/>
      <c r="E46" s="303">
        <v>814.97</v>
      </c>
      <c r="F46" s="264">
        <v>1</v>
      </c>
      <c r="G46" s="518">
        <f t="shared" si="0"/>
        <v>6576.4199999999983</v>
      </c>
      <c r="H46" s="260">
        <f t="shared" si="1"/>
        <v>8</v>
      </c>
      <c r="I46" s="342" t="s">
        <v>81</v>
      </c>
      <c r="J46" s="248" t="s">
        <v>53</v>
      </c>
      <c r="K46" s="320" t="s">
        <v>73</v>
      </c>
      <c r="L46" s="425"/>
      <c r="M46" s="241"/>
      <c r="N46" s="305"/>
      <c r="O46" s="306"/>
      <c r="P46" s="306"/>
      <c r="Q46" s="307"/>
    </row>
    <row r="47" spans="1:17" s="130" customFormat="1" ht="18" x14ac:dyDescent="0.25">
      <c r="A47" s="241"/>
      <c r="B47" s="244">
        <v>3</v>
      </c>
      <c r="C47" s="240"/>
      <c r="D47" s="241"/>
      <c r="E47" s="303">
        <v>826.76</v>
      </c>
      <c r="F47" s="264">
        <v>1</v>
      </c>
      <c r="G47" s="518">
        <f t="shared" si="0"/>
        <v>5749.659999999998</v>
      </c>
      <c r="H47" s="260">
        <f t="shared" si="1"/>
        <v>7</v>
      </c>
      <c r="I47" s="342" t="s">
        <v>81</v>
      </c>
      <c r="J47" s="248" t="s">
        <v>53</v>
      </c>
      <c r="K47" s="320" t="s">
        <v>73</v>
      </c>
      <c r="L47" s="425"/>
      <c r="M47" s="241"/>
      <c r="N47" s="305"/>
      <c r="O47" s="306"/>
      <c r="P47" s="306"/>
      <c r="Q47" s="307"/>
    </row>
    <row r="48" spans="1:17" s="130" customFormat="1" ht="18" x14ac:dyDescent="0.25">
      <c r="A48" s="241"/>
      <c r="B48" s="244">
        <v>2</v>
      </c>
      <c r="C48" s="240"/>
      <c r="D48" s="241"/>
      <c r="E48" s="303">
        <v>806.8</v>
      </c>
      <c r="F48" s="264">
        <v>1</v>
      </c>
      <c r="G48" s="518">
        <f t="shared" si="0"/>
        <v>4942.8599999999979</v>
      </c>
      <c r="H48" s="260">
        <f t="shared" si="1"/>
        <v>6</v>
      </c>
      <c r="I48" s="342" t="s">
        <v>77</v>
      </c>
      <c r="J48" s="248" t="s">
        <v>52</v>
      </c>
      <c r="K48" s="320" t="s">
        <v>73</v>
      </c>
      <c r="L48" s="425"/>
      <c r="M48" s="241"/>
      <c r="N48" s="305"/>
      <c r="O48" s="306"/>
      <c r="P48" s="306"/>
      <c r="Q48" s="307"/>
    </row>
    <row r="49" spans="1:17" s="130" customFormat="1" ht="18" x14ac:dyDescent="0.25">
      <c r="A49" s="241"/>
      <c r="B49" s="244">
        <v>3</v>
      </c>
      <c r="C49" s="240"/>
      <c r="D49" s="241"/>
      <c r="E49" s="303">
        <v>837.64</v>
      </c>
      <c r="F49" s="264">
        <v>1</v>
      </c>
      <c r="G49" s="518">
        <f t="shared" si="0"/>
        <v>4105.2199999999975</v>
      </c>
      <c r="H49" s="260">
        <f t="shared" si="1"/>
        <v>5</v>
      </c>
      <c r="I49" s="342" t="s">
        <v>81</v>
      </c>
      <c r="J49" s="248" t="s">
        <v>53</v>
      </c>
      <c r="K49" s="320" t="s">
        <v>73</v>
      </c>
      <c r="L49" s="425"/>
      <c r="M49" s="241"/>
      <c r="N49" s="305"/>
      <c r="O49" s="306"/>
      <c r="P49" s="306"/>
      <c r="Q49" s="307"/>
    </row>
    <row r="50" spans="1:17" s="130" customFormat="1" ht="18" x14ac:dyDescent="0.25">
      <c r="A50" s="241"/>
      <c r="B50" s="244">
        <v>3</v>
      </c>
      <c r="C50" s="240"/>
      <c r="D50" s="241"/>
      <c r="E50" s="303">
        <v>814.97</v>
      </c>
      <c r="F50" s="264">
        <v>1</v>
      </c>
      <c r="G50" s="518">
        <f t="shared" si="0"/>
        <v>3290.2499999999973</v>
      </c>
      <c r="H50" s="260">
        <f t="shared" si="1"/>
        <v>4</v>
      </c>
      <c r="I50" s="342" t="s">
        <v>90</v>
      </c>
      <c r="J50" s="248" t="s">
        <v>52</v>
      </c>
      <c r="K50" s="320" t="s">
        <v>73</v>
      </c>
      <c r="L50" s="425"/>
      <c r="M50" s="241"/>
      <c r="N50" s="305"/>
      <c r="O50" s="306"/>
      <c r="P50" s="306"/>
      <c r="Q50" s="307"/>
    </row>
    <row r="51" spans="1:17" s="130" customFormat="1" ht="15" customHeight="1" x14ac:dyDescent="0.25">
      <c r="A51" s="241"/>
      <c r="B51" s="244">
        <v>2</v>
      </c>
      <c r="C51" s="240"/>
      <c r="D51" s="241"/>
      <c r="E51" s="303">
        <v>829.48</v>
      </c>
      <c r="F51" s="264">
        <v>1</v>
      </c>
      <c r="G51" s="518">
        <f t="shared" si="0"/>
        <v>2460.7699999999973</v>
      </c>
      <c r="H51" s="260">
        <f t="shared" si="1"/>
        <v>3</v>
      </c>
      <c r="I51" s="342" t="s">
        <v>77</v>
      </c>
      <c r="J51" s="248" t="s">
        <v>52</v>
      </c>
      <c r="K51" s="320" t="s">
        <v>73</v>
      </c>
      <c r="L51" s="425"/>
      <c r="M51" s="241"/>
      <c r="N51" s="305"/>
      <c r="O51" s="306"/>
      <c r="P51" s="306"/>
      <c r="Q51" s="307"/>
    </row>
    <row r="52" spans="1:17" s="307" customFormat="1" ht="21" customHeight="1" x14ac:dyDescent="0.25">
      <c r="A52" s="372"/>
      <c r="B52" s="244">
        <v>2</v>
      </c>
      <c r="C52" s="373"/>
      <c r="D52" s="372"/>
      <c r="E52" s="303">
        <v>879.82</v>
      </c>
      <c r="F52" s="264">
        <v>1</v>
      </c>
      <c r="G52" s="518">
        <f t="shared" si="0"/>
        <v>1580.9499999999971</v>
      </c>
      <c r="H52" s="260">
        <f t="shared" si="1"/>
        <v>2</v>
      </c>
      <c r="I52" s="342" t="s">
        <v>77</v>
      </c>
      <c r="J52" s="248" t="s">
        <v>52</v>
      </c>
      <c r="K52" s="320" t="s">
        <v>73</v>
      </c>
      <c r="L52" s="597"/>
      <c r="M52" s="372"/>
      <c r="N52" s="375"/>
      <c r="O52" s="376"/>
      <c r="P52" s="376"/>
    </row>
    <row r="53" spans="1:17" s="130" customFormat="1" ht="18" customHeight="1" x14ac:dyDescent="0.25">
      <c r="A53" s="241"/>
      <c r="B53" s="244">
        <v>2</v>
      </c>
      <c r="C53" s="240"/>
      <c r="D53" s="241"/>
      <c r="E53" s="303">
        <v>795.46</v>
      </c>
      <c r="F53" s="264">
        <v>1</v>
      </c>
      <c r="G53" s="518">
        <f t="shared" si="0"/>
        <v>785.48999999999705</v>
      </c>
      <c r="H53" s="260">
        <f t="shared" si="1"/>
        <v>1</v>
      </c>
      <c r="I53" s="342" t="s">
        <v>77</v>
      </c>
      <c r="J53" s="248" t="s">
        <v>52</v>
      </c>
      <c r="K53" s="320" t="s">
        <v>73</v>
      </c>
      <c r="L53" s="425"/>
      <c r="M53" s="241"/>
      <c r="N53" s="305"/>
      <c r="O53" s="306"/>
      <c r="P53" s="306"/>
      <c r="Q53" s="307"/>
    </row>
    <row r="54" spans="1:17" s="130" customFormat="1" ht="18" x14ac:dyDescent="0.25">
      <c r="A54" s="241"/>
      <c r="B54" s="244">
        <v>2</v>
      </c>
      <c r="C54" s="315"/>
      <c r="D54" s="294"/>
      <c r="E54" s="303">
        <v>785.49</v>
      </c>
      <c r="F54" s="264">
        <v>1</v>
      </c>
      <c r="G54" s="737">
        <f t="shared" si="0"/>
        <v>-2.9558577807620168E-12</v>
      </c>
      <c r="H54" s="738">
        <f t="shared" si="1"/>
        <v>0</v>
      </c>
      <c r="I54" s="342" t="s">
        <v>77</v>
      </c>
      <c r="J54" s="248" t="s">
        <v>52</v>
      </c>
      <c r="K54" s="320" t="s">
        <v>73</v>
      </c>
      <c r="L54" s="425"/>
      <c r="M54" s="241"/>
      <c r="N54" s="305"/>
      <c r="O54" s="306"/>
      <c r="P54" s="306"/>
      <c r="Q54" s="307"/>
    </row>
    <row r="55" spans="1:17" s="130" customFormat="1" ht="18" x14ac:dyDescent="0.25">
      <c r="A55" s="241" t="s">
        <v>99</v>
      </c>
      <c r="B55" s="244">
        <v>2</v>
      </c>
      <c r="C55" s="704">
        <v>19262.12</v>
      </c>
      <c r="D55" s="705">
        <v>19</v>
      </c>
      <c r="E55" s="303"/>
      <c r="F55" s="264"/>
      <c r="G55" s="518">
        <f t="shared" si="0"/>
        <v>19262.119999999995</v>
      </c>
      <c r="H55" s="260">
        <f t="shared" si="1"/>
        <v>19</v>
      </c>
      <c r="I55" s="342"/>
      <c r="J55" s="248" t="s">
        <v>79</v>
      </c>
      <c r="K55" s="320"/>
      <c r="L55" s="425"/>
      <c r="M55" s="241" t="s">
        <v>80</v>
      </c>
      <c r="N55" s="305"/>
      <c r="O55" s="306"/>
      <c r="P55" s="306"/>
      <c r="Q55" s="307"/>
    </row>
    <row r="56" spans="1:17" s="130" customFormat="1" ht="18" x14ac:dyDescent="0.25">
      <c r="A56" s="241"/>
      <c r="B56" s="244">
        <v>2</v>
      </c>
      <c r="C56" s="315"/>
      <c r="D56" s="294"/>
      <c r="E56" s="721">
        <v>19262.12</v>
      </c>
      <c r="F56" s="722">
        <v>19</v>
      </c>
      <c r="G56" s="518">
        <f t="shared" si="0"/>
        <v>-3.637978807091713E-12</v>
      </c>
      <c r="H56" s="260">
        <f t="shared" si="1"/>
        <v>0</v>
      </c>
      <c r="I56" s="342" t="s">
        <v>110</v>
      </c>
      <c r="J56" s="248" t="s">
        <v>52</v>
      </c>
      <c r="K56" s="320"/>
      <c r="L56" s="425"/>
      <c r="M56" s="241" t="s">
        <v>111</v>
      </c>
      <c r="N56" s="305"/>
      <c r="O56" s="306"/>
      <c r="P56" s="306"/>
      <c r="Q56" s="307"/>
    </row>
    <row r="57" spans="1:17" s="130" customFormat="1" ht="18" x14ac:dyDescent="0.25">
      <c r="A57" s="241" t="s">
        <v>101</v>
      </c>
      <c r="B57" s="287">
        <v>3</v>
      </c>
      <c r="C57" s="240">
        <v>19635.8</v>
      </c>
      <c r="D57" s="241">
        <v>21</v>
      </c>
      <c r="E57" s="303"/>
      <c r="F57" s="248"/>
      <c r="G57" s="518">
        <f t="shared" si="0"/>
        <v>19635.799999999996</v>
      </c>
      <c r="H57" s="260">
        <f t="shared" si="1"/>
        <v>21</v>
      </c>
      <c r="I57" s="248"/>
      <c r="J57" s="248" t="s">
        <v>82</v>
      </c>
      <c r="K57" s="320"/>
      <c r="L57" s="425"/>
      <c r="M57" s="241" t="s">
        <v>83</v>
      </c>
      <c r="N57" s="305"/>
      <c r="O57" s="306"/>
      <c r="P57" s="306"/>
      <c r="Q57" s="307"/>
    </row>
    <row r="58" spans="1:17" s="130" customFormat="1" ht="18" x14ac:dyDescent="0.25">
      <c r="A58" s="241"/>
      <c r="B58" s="287">
        <v>3</v>
      </c>
      <c r="C58" s="315"/>
      <c r="D58" s="294"/>
      <c r="E58" s="686">
        <v>923.5</v>
      </c>
      <c r="F58" s="248">
        <v>1</v>
      </c>
      <c r="G58" s="518">
        <f t="shared" si="0"/>
        <v>18712.299999999996</v>
      </c>
      <c r="H58" s="260">
        <f t="shared" si="1"/>
        <v>20</v>
      </c>
      <c r="I58" s="248" t="s">
        <v>86</v>
      </c>
      <c r="J58" s="248" t="s">
        <v>52</v>
      </c>
      <c r="K58" s="320" t="s">
        <v>83</v>
      </c>
      <c r="L58" s="425"/>
      <c r="M58" s="294"/>
      <c r="N58" s="305"/>
      <c r="O58" s="306"/>
      <c r="P58" s="306"/>
      <c r="Q58" s="307"/>
    </row>
    <row r="59" spans="1:17" s="130" customFormat="1" ht="18" x14ac:dyDescent="0.25">
      <c r="A59" s="241"/>
      <c r="B59" s="287">
        <v>3</v>
      </c>
      <c r="C59" s="240"/>
      <c r="D59" s="241"/>
      <c r="E59" s="686">
        <v>928.5</v>
      </c>
      <c r="F59" s="248">
        <v>1</v>
      </c>
      <c r="G59" s="518">
        <f t="shared" si="0"/>
        <v>17783.799999999996</v>
      </c>
      <c r="H59" s="260">
        <f t="shared" si="1"/>
        <v>19</v>
      </c>
      <c r="I59" s="248" t="s">
        <v>86</v>
      </c>
      <c r="J59" s="248" t="s">
        <v>52</v>
      </c>
      <c r="K59" s="320" t="s">
        <v>83</v>
      </c>
      <c r="L59" s="241"/>
      <c r="M59" s="241"/>
      <c r="N59" s="305"/>
      <c r="O59" s="306"/>
      <c r="P59" s="306"/>
      <c r="Q59" s="307"/>
    </row>
    <row r="60" spans="1:17" s="130" customFormat="1" ht="18" x14ac:dyDescent="0.25">
      <c r="A60" s="241"/>
      <c r="B60" s="287">
        <v>3</v>
      </c>
      <c r="C60" s="240"/>
      <c r="D60" s="241"/>
      <c r="E60" s="686">
        <v>913.5</v>
      </c>
      <c r="F60" s="248">
        <v>1</v>
      </c>
      <c r="G60" s="518">
        <f t="shared" si="0"/>
        <v>16870.299999999996</v>
      </c>
      <c r="H60" s="260">
        <f t="shared" si="1"/>
        <v>18</v>
      </c>
      <c r="I60" s="248" t="s">
        <v>86</v>
      </c>
      <c r="J60" s="248" t="s">
        <v>52</v>
      </c>
      <c r="K60" s="320" t="s">
        <v>83</v>
      </c>
      <c r="L60" s="241"/>
      <c r="M60" s="241"/>
      <c r="N60" s="305"/>
      <c r="O60" s="306"/>
      <c r="P60" s="306"/>
      <c r="Q60" s="307"/>
    </row>
    <row r="61" spans="1:17" s="130" customFormat="1" ht="18" x14ac:dyDescent="0.25">
      <c r="A61" s="241"/>
      <c r="B61" s="287">
        <v>3</v>
      </c>
      <c r="C61" s="240"/>
      <c r="D61" s="241"/>
      <c r="E61" s="686">
        <v>955.3</v>
      </c>
      <c r="F61" s="248">
        <v>1</v>
      </c>
      <c r="G61" s="518">
        <f t="shared" si="0"/>
        <v>15914.999999999996</v>
      </c>
      <c r="H61" s="260">
        <f t="shared" si="1"/>
        <v>17</v>
      </c>
      <c r="I61" s="248" t="s">
        <v>86</v>
      </c>
      <c r="J61" s="248" t="s">
        <v>52</v>
      </c>
      <c r="K61" s="320" t="s">
        <v>83</v>
      </c>
      <c r="L61" s="241"/>
      <c r="M61" s="241"/>
      <c r="N61" s="305"/>
      <c r="O61" s="306"/>
      <c r="P61" s="306"/>
      <c r="Q61" s="307"/>
    </row>
    <row r="62" spans="1:17" s="130" customFormat="1" ht="18" x14ac:dyDescent="0.25">
      <c r="A62" s="241"/>
      <c r="B62" s="287">
        <v>3</v>
      </c>
      <c r="C62" s="240"/>
      <c r="D62" s="241"/>
      <c r="E62" s="686">
        <v>925.8</v>
      </c>
      <c r="F62" s="248">
        <v>1</v>
      </c>
      <c r="G62" s="518">
        <f t="shared" si="0"/>
        <v>14989.199999999997</v>
      </c>
      <c r="H62" s="260">
        <f t="shared" si="1"/>
        <v>16</v>
      </c>
      <c r="I62" s="248" t="s">
        <v>86</v>
      </c>
      <c r="J62" s="248" t="s">
        <v>52</v>
      </c>
      <c r="K62" s="320" t="s">
        <v>83</v>
      </c>
      <c r="L62" s="320"/>
      <c r="M62" s="241"/>
      <c r="N62" s="305"/>
      <c r="O62" s="306"/>
      <c r="P62" s="306"/>
      <c r="Q62" s="307"/>
    </row>
    <row r="63" spans="1:17" s="130" customFormat="1" ht="18" x14ac:dyDescent="0.25">
      <c r="A63" s="241"/>
      <c r="B63" s="287">
        <v>3</v>
      </c>
      <c r="C63" s="240"/>
      <c r="D63" s="241"/>
      <c r="E63" s="686">
        <v>938</v>
      </c>
      <c r="F63" s="248">
        <v>1</v>
      </c>
      <c r="G63" s="518">
        <f t="shared" si="0"/>
        <v>14051.199999999997</v>
      </c>
      <c r="H63" s="260">
        <f t="shared" si="1"/>
        <v>15</v>
      </c>
      <c r="I63" s="248" t="s">
        <v>86</v>
      </c>
      <c r="J63" s="248" t="s">
        <v>52</v>
      </c>
      <c r="K63" s="320" t="s">
        <v>83</v>
      </c>
      <c r="L63" s="241"/>
      <c r="M63" s="241"/>
      <c r="N63" s="305"/>
      <c r="O63" s="306"/>
      <c r="P63" s="306"/>
      <c r="Q63" s="307"/>
    </row>
    <row r="64" spans="1:17" s="130" customFormat="1" ht="18" x14ac:dyDescent="0.25">
      <c r="A64" s="241"/>
      <c r="B64" s="287">
        <v>3</v>
      </c>
      <c r="C64" s="240"/>
      <c r="D64" s="241"/>
      <c r="E64" s="686">
        <v>920.3</v>
      </c>
      <c r="F64" s="248">
        <v>1</v>
      </c>
      <c r="G64" s="518">
        <f t="shared" si="0"/>
        <v>13130.899999999998</v>
      </c>
      <c r="H64" s="260">
        <f t="shared" si="1"/>
        <v>14</v>
      </c>
      <c r="I64" s="248" t="s">
        <v>86</v>
      </c>
      <c r="J64" s="248" t="s">
        <v>52</v>
      </c>
      <c r="K64" s="320" t="s">
        <v>83</v>
      </c>
      <c r="L64" s="241"/>
      <c r="M64" s="241"/>
      <c r="N64" s="305"/>
      <c r="O64" s="306"/>
      <c r="P64" s="306"/>
      <c r="Q64" s="307"/>
    </row>
    <row r="65" spans="1:17" s="130" customFormat="1" ht="18" x14ac:dyDescent="0.25">
      <c r="A65" s="241"/>
      <c r="B65" s="287">
        <v>3</v>
      </c>
      <c r="C65" s="240"/>
      <c r="D65" s="241"/>
      <c r="E65" s="686">
        <v>957</v>
      </c>
      <c r="F65" s="248">
        <v>1</v>
      </c>
      <c r="G65" s="518">
        <f t="shared" si="0"/>
        <v>12173.899999999998</v>
      </c>
      <c r="H65" s="260">
        <f t="shared" si="1"/>
        <v>13</v>
      </c>
      <c r="I65" s="248" t="s">
        <v>86</v>
      </c>
      <c r="J65" s="248" t="s">
        <v>52</v>
      </c>
      <c r="K65" s="320" t="s">
        <v>83</v>
      </c>
      <c r="L65" s="241"/>
      <c r="M65" s="241"/>
      <c r="N65" s="305"/>
      <c r="O65" s="306"/>
      <c r="P65" s="306"/>
      <c r="Q65" s="307"/>
    </row>
    <row r="66" spans="1:17" s="130" customFormat="1" ht="18" x14ac:dyDescent="0.25">
      <c r="A66" s="241"/>
      <c r="B66" s="287">
        <v>3</v>
      </c>
      <c r="C66" s="332"/>
      <c r="D66" s="248"/>
      <c r="E66" s="686">
        <v>915.3</v>
      </c>
      <c r="F66" s="248">
        <v>1</v>
      </c>
      <c r="G66" s="518">
        <f t="shared" si="0"/>
        <v>11258.599999999999</v>
      </c>
      <c r="H66" s="260">
        <f t="shared" si="1"/>
        <v>12</v>
      </c>
      <c r="I66" s="248" t="s">
        <v>86</v>
      </c>
      <c r="J66" s="248" t="s">
        <v>52</v>
      </c>
      <c r="K66" s="320" t="s">
        <v>83</v>
      </c>
      <c r="L66" s="341"/>
      <c r="M66" s="294"/>
      <c r="N66" s="305"/>
      <c r="O66" s="306"/>
      <c r="P66" s="306"/>
      <c r="Q66" s="307"/>
    </row>
    <row r="67" spans="1:17" s="130" customFormat="1" ht="18" x14ac:dyDescent="0.25">
      <c r="A67" s="241"/>
      <c r="B67" s="287">
        <v>3</v>
      </c>
      <c r="C67" s="339"/>
      <c r="D67" s="241"/>
      <c r="E67" s="686">
        <v>937.6</v>
      </c>
      <c r="F67" s="248">
        <v>1</v>
      </c>
      <c r="G67" s="518">
        <f t="shared" si="0"/>
        <v>10320.999999999998</v>
      </c>
      <c r="H67" s="260">
        <f t="shared" si="1"/>
        <v>11</v>
      </c>
      <c r="I67" s="248" t="s">
        <v>86</v>
      </c>
      <c r="J67" s="248" t="s">
        <v>52</v>
      </c>
      <c r="K67" s="320" t="s">
        <v>83</v>
      </c>
      <c r="L67" s="241"/>
      <c r="M67" s="241"/>
      <c r="N67" s="305"/>
      <c r="O67" s="306"/>
      <c r="P67" s="306"/>
      <c r="Q67" s="307"/>
    </row>
    <row r="68" spans="1:17" s="130" customFormat="1" ht="18" x14ac:dyDescent="0.25">
      <c r="A68" s="241"/>
      <c r="B68" s="287">
        <v>3</v>
      </c>
      <c r="C68" s="240"/>
      <c r="D68" s="241"/>
      <c r="E68" s="700">
        <v>929.4</v>
      </c>
      <c r="F68" s="248">
        <v>1</v>
      </c>
      <c r="G68" s="518">
        <f t="shared" si="0"/>
        <v>9391.5999999999985</v>
      </c>
      <c r="H68" s="260">
        <f t="shared" si="1"/>
        <v>10</v>
      </c>
      <c r="I68" s="248" t="s">
        <v>87</v>
      </c>
      <c r="J68" s="248" t="s">
        <v>52</v>
      </c>
      <c r="K68" s="320" t="s">
        <v>83</v>
      </c>
      <c r="L68" s="241"/>
      <c r="M68" s="241"/>
      <c r="N68" s="305"/>
      <c r="O68" s="306"/>
      <c r="P68" s="306"/>
      <c r="Q68" s="307"/>
    </row>
    <row r="69" spans="1:17" s="130" customFormat="1" ht="18" x14ac:dyDescent="0.25">
      <c r="A69" s="241"/>
      <c r="B69" s="287">
        <v>3</v>
      </c>
      <c r="C69" s="339"/>
      <c r="D69" s="241"/>
      <c r="E69" s="700">
        <v>924.4</v>
      </c>
      <c r="F69" s="248">
        <v>1</v>
      </c>
      <c r="G69" s="518">
        <f t="shared" si="0"/>
        <v>8467.1999999999989</v>
      </c>
      <c r="H69" s="260">
        <f t="shared" si="1"/>
        <v>9</v>
      </c>
      <c r="I69" s="248" t="s">
        <v>87</v>
      </c>
      <c r="J69" s="248" t="s">
        <v>52</v>
      </c>
      <c r="K69" s="320" t="s">
        <v>83</v>
      </c>
      <c r="L69" s="241"/>
      <c r="M69" s="241"/>
      <c r="N69" s="305"/>
      <c r="O69" s="306"/>
      <c r="P69" s="306"/>
      <c r="Q69" s="307"/>
    </row>
    <row r="70" spans="1:17" s="130" customFormat="1" ht="18" x14ac:dyDescent="0.25">
      <c r="A70" s="241"/>
      <c r="B70" s="287">
        <v>3</v>
      </c>
      <c r="C70" s="240"/>
      <c r="D70" s="241"/>
      <c r="E70" s="700">
        <v>938.5</v>
      </c>
      <c r="F70" s="248">
        <v>1</v>
      </c>
      <c r="G70" s="518">
        <f t="shared" si="0"/>
        <v>7528.6999999999989</v>
      </c>
      <c r="H70" s="260">
        <f t="shared" si="1"/>
        <v>8</v>
      </c>
      <c r="I70" s="248" t="s">
        <v>87</v>
      </c>
      <c r="J70" s="248" t="s">
        <v>52</v>
      </c>
      <c r="K70" s="320" t="s">
        <v>83</v>
      </c>
      <c r="L70" s="241"/>
      <c r="M70" s="241"/>
      <c r="N70" s="305"/>
      <c r="O70" s="306"/>
      <c r="P70" s="306"/>
      <c r="Q70" s="307"/>
    </row>
    <row r="71" spans="1:17" s="130" customFormat="1" ht="18" x14ac:dyDescent="0.25">
      <c r="A71" s="241"/>
      <c r="B71" s="287">
        <v>3</v>
      </c>
      <c r="C71" s="240"/>
      <c r="D71" s="241"/>
      <c r="E71" s="700">
        <v>946.6</v>
      </c>
      <c r="F71" s="248">
        <v>1</v>
      </c>
      <c r="G71" s="518">
        <f t="shared" si="0"/>
        <v>6582.0999999999985</v>
      </c>
      <c r="H71" s="260">
        <f t="shared" si="1"/>
        <v>7</v>
      </c>
      <c r="I71" s="248" t="s">
        <v>87</v>
      </c>
      <c r="J71" s="248" t="s">
        <v>52</v>
      </c>
      <c r="K71" s="320" t="s">
        <v>83</v>
      </c>
      <c r="L71" s="241"/>
      <c r="M71" s="241"/>
      <c r="N71" s="305"/>
      <c r="O71" s="306"/>
      <c r="P71" s="306"/>
      <c r="Q71" s="307"/>
    </row>
    <row r="72" spans="1:17" s="130" customFormat="1" ht="18" x14ac:dyDescent="0.25">
      <c r="A72" s="241"/>
      <c r="B72" s="287">
        <v>3</v>
      </c>
      <c r="C72" s="240"/>
      <c r="D72" s="241"/>
      <c r="E72" s="700">
        <v>946.2</v>
      </c>
      <c r="F72" s="248">
        <v>1</v>
      </c>
      <c r="G72" s="518">
        <f t="shared" si="0"/>
        <v>5635.8999999999987</v>
      </c>
      <c r="H72" s="260">
        <f t="shared" si="1"/>
        <v>6</v>
      </c>
      <c r="I72" s="248" t="s">
        <v>87</v>
      </c>
      <c r="J72" s="248" t="s">
        <v>52</v>
      </c>
      <c r="K72" s="320" t="s">
        <v>83</v>
      </c>
      <c r="L72" s="241"/>
      <c r="M72" s="241"/>
      <c r="N72" s="305"/>
      <c r="O72" s="306"/>
      <c r="P72" s="306"/>
      <c r="Q72" s="307"/>
    </row>
    <row r="73" spans="1:17" s="250" customFormat="1" ht="18" x14ac:dyDescent="0.25">
      <c r="A73" s="241"/>
      <c r="B73" s="287">
        <v>3</v>
      </c>
      <c r="C73" s="240"/>
      <c r="D73" s="241"/>
      <c r="E73" s="701">
        <v>956.2</v>
      </c>
      <c r="F73" s="248">
        <v>1</v>
      </c>
      <c r="G73" s="518">
        <f t="shared" si="0"/>
        <v>4679.6999999999989</v>
      </c>
      <c r="H73" s="260">
        <f t="shared" si="1"/>
        <v>5</v>
      </c>
      <c r="I73" s="248" t="s">
        <v>87</v>
      </c>
      <c r="J73" s="248" t="s">
        <v>52</v>
      </c>
      <c r="K73" s="320" t="s">
        <v>83</v>
      </c>
      <c r="L73" s="241"/>
      <c r="M73" s="241"/>
      <c r="N73" s="305"/>
      <c r="O73" s="305"/>
      <c r="P73" s="305"/>
      <c r="Q73" s="645"/>
    </row>
    <row r="74" spans="1:17" s="130" customFormat="1" ht="18" x14ac:dyDescent="0.25">
      <c r="A74" s="241"/>
      <c r="B74" s="287">
        <v>3</v>
      </c>
      <c r="C74" s="240"/>
      <c r="D74" s="241"/>
      <c r="E74" s="701">
        <v>952.1</v>
      </c>
      <c r="F74" s="248">
        <v>1</v>
      </c>
      <c r="G74" s="518">
        <f t="shared" ref="G74:G137" si="2">G73-E74+C74</f>
        <v>3727.599999999999</v>
      </c>
      <c r="H74" s="260">
        <f t="shared" si="1"/>
        <v>4</v>
      </c>
      <c r="I74" s="248" t="s">
        <v>87</v>
      </c>
      <c r="J74" s="248" t="s">
        <v>52</v>
      </c>
      <c r="K74" s="320" t="s">
        <v>83</v>
      </c>
      <c r="L74" s="241"/>
      <c r="M74" s="241"/>
      <c r="N74" s="305"/>
      <c r="O74" s="306"/>
      <c r="P74" s="306"/>
      <c r="Q74" s="307"/>
    </row>
    <row r="75" spans="1:17" s="130" customFormat="1" ht="18" x14ac:dyDescent="0.25">
      <c r="A75" s="241"/>
      <c r="B75" s="287">
        <v>3</v>
      </c>
      <c r="C75" s="240"/>
      <c r="D75" s="241"/>
      <c r="E75" s="701">
        <v>924.9</v>
      </c>
      <c r="F75" s="248">
        <v>1</v>
      </c>
      <c r="G75" s="518">
        <f t="shared" si="2"/>
        <v>2802.6999999999989</v>
      </c>
      <c r="H75" s="260">
        <f t="shared" ref="H75:H138" si="3">H74-F75+D75</f>
        <v>3</v>
      </c>
      <c r="I75" s="248" t="s">
        <v>87</v>
      </c>
      <c r="J75" s="248" t="s">
        <v>52</v>
      </c>
      <c r="K75" s="320" t="s">
        <v>83</v>
      </c>
      <c r="L75" s="241"/>
      <c r="M75" s="241"/>
      <c r="N75" s="305"/>
      <c r="O75" s="306"/>
      <c r="P75" s="306"/>
      <c r="Q75" s="307"/>
    </row>
    <row r="76" spans="1:17" s="130" customFormat="1" ht="18" x14ac:dyDescent="0.25">
      <c r="A76" s="241"/>
      <c r="B76" s="287">
        <v>3</v>
      </c>
      <c r="C76" s="240"/>
      <c r="D76" s="241"/>
      <c r="E76" s="701">
        <v>909.9</v>
      </c>
      <c r="F76" s="248">
        <v>1</v>
      </c>
      <c r="G76" s="518">
        <f t="shared" si="2"/>
        <v>1892.7999999999988</v>
      </c>
      <c r="H76" s="260">
        <f t="shared" si="3"/>
        <v>2</v>
      </c>
      <c r="I76" s="248" t="s">
        <v>87</v>
      </c>
      <c r="J76" s="248" t="s">
        <v>52</v>
      </c>
      <c r="K76" s="320" t="s">
        <v>83</v>
      </c>
      <c r="L76" s="340"/>
      <c r="M76" s="241"/>
      <c r="N76" s="305"/>
      <c r="O76" s="306"/>
      <c r="P76" s="306"/>
      <c r="Q76" s="307"/>
    </row>
    <row r="77" spans="1:17" s="130" customFormat="1" ht="18" x14ac:dyDescent="0.25">
      <c r="A77" s="241"/>
      <c r="B77" s="287">
        <v>3</v>
      </c>
      <c r="C77" s="240"/>
      <c r="D77" s="241"/>
      <c r="E77" s="701">
        <v>944.8</v>
      </c>
      <c r="F77" s="248">
        <v>1</v>
      </c>
      <c r="G77" s="518">
        <f t="shared" si="2"/>
        <v>947.99999999999886</v>
      </c>
      <c r="H77" s="260">
        <f t="shared" si="3"/>
        <v>1</v>
      </c>
      <c r="I77" s="248" t="s">
        <v>87</v>
      </c>
      <c r="J77" s="248" t="s">
        <v>52</v>
      </c>
      <c r="K77" s="320" t="s">
        <v>83</v>
      </c>
      <c r="L77" s="241"/>
      <c r="M77" s="241"/>
      <c r="N77" s="305"/>
      <c r="O77" s="306"/>
      <c r="P77" s="306"/>
      <c r="Q77" s="307"/>
    </row>
    <row r="78" spans="1:17" s="130" customFormat="1" ht="18" x14ac:dyDescent="0.25">
      <c r="A78" s="241"/>
      <c r="B78" s="287">
        <v>3</v>
      </c>
      <c r="C78" s="315"/>
      <c r="D78" s="294"/>
      <c r="E78" s="701">
        <v>948</v>
      </c>
      <c r="F78" s="248">
        <v>1</v>
      </c>
      <c r="G78" s="737">
        <f t="shared" si="2"/>
        <v>-1.1368683772161603E-12</v>
      </c>
      <c r="H78" s="738">
        <f t="shared" si="3"/>
        <v>0</v>
      </c>
      <c r="I78" s="248" t="s">
        <v>87</v>
      </c>
      <c r="J78" s="248" t="s">
        <v>52</v>
      </c>
      <c r="K78" s="320" t="s">
        <v>83</v>
      </c>
      <c r="L78" s="241"/>
      <c r="M78" s="241"/>
      <c r="N78" s="305"/>
      <c r="O78" s="306"/>
      <c r="P78" s="306"/>
      <c r="Q78" s="307"/>
    </row>
    <row r="79" spans="1:17" s="130" customFormat="1" ht="18" x14ac:dyDescent="0.25">
      <c r="A79" s="241"/>
      <c r="B79" s="287">
        <v>3</v>
      </c>
      <c r="C79" s="240">
        <v>19276.8</v>
      </c>
      <c r="D79" s="241">
        <v>21</v>
      </c>
      <c r="E79" s="676"/>
      <c r="F79" s="248"/>
      <c r="G79" s="518">
        <f t="shared" si="2"/>
        <v>19276.8</v>
      </c>
      <c r="H79" s="260">
        <f t="shared" si="3"/>
        <v>21</v>
      </c>
      <c r="I79" s="248"/>
      <c r="J79" s="248" t="s">
        <v>82</v>
      </c>
      <c r="K79" s="320"/>
      <c r="L79" s="241"/>
      <c r="M79" s="241" t="s">
        <v>83</v>
      </c>
      <c r="N79" s="305"/>
      <c r="O79" s="306"/>
      <c r="P79" s="306"/>
      <c r="Q79" s="307"/>
    </row>
    <row r="80" spans="1:17" s="130" customFormat="1" ht="18" x14ac:dyDescent="0.25">
      <c r="A80" s="241" t="s">
        <v>102</v>
      </c>
      <c r="B80" s="287">
        <v>6</v>
      </c>
      <c r="C80" s="240"/>
      <c r="D80" s="241"/>
      <c r="E80" s="676">
        <v>921.7</v>
      </c>
      <c r="F80" s="248">
        <v>1</v>
      </c>
      <c r="G80" s="518">
        <f t="shared" si="2"/>
        <v>18355.099999999999</v>
      </c>
      <c r="H80" s="260">
        <f t="shared" si="3"/>
        <v>20</v>
      </c>
      <c r="I80" s="248" t="s">
        <v>116</v>
      </c>
      <c r="J80" s="248" t="s">
        <v>117</v>
      </c>
      <c r="K80" s="320" t="s">
        <v>83</v>
      </c>
      <c r="L80" s="241"/>
      <c r="M80" s="241"/>
      <c r="N80" s="305"/>
      <c r="O80" s="306"/>
      <c r="P80" s="306"/>
      <c r="Q80" s="307"/>
    </row>
    <row r="81" spans="1:17" s="130" customFormat="1" ht="23.25" x14ac:dyDescent="0.35">
      <c r="A81" s="241"/>
      <c r="B81" s="287">
        <v>6</v>
      </c>
      <c r="C81" s="315"/>
      <c r="D81" s="294"/>
      <c r="E81" s="646">
        <v>917.2</v>
      </c>
      <c r="F81" s="248">
        <v>1</v>
      </c>
      <c r="G81" s="518">
        <f t="shared" si="2"/>
        <v>17437.899999999998</v>
      </c>
      <c r="H81" s="260">
        <f t="shared" si="3"/>
        <v>19</v>
      </c>
      <c r="I81" s="248" t="s">
        <v>116</v>
      </c>
      <c r="J81" s="248" t="s">
        <v>117</v>
      </c>
      <c r="K81" s="320" t="s">
        <v>83</v>
      </c>
      <c r="L81" s="241"/>
      <c r="M81" s="294"/>
      <c r="N81" s="305"/>
      <c r="O81" s="306"/>
      <c r="P81" s="306"/>
      <c r="Q81" s="307"/>
    </row>
    <row r="82" spans="1:17" s="130" customFormat="1" ht="23.25" x14ac:dyDescent="0.35">
      <c r="A82" s="241"/>
      <c r="B82" s="287">
        <v>3</v>
      </c>
      <c r="C82" s="240"/>
      <c r="D82" s="241"/>
      <c r="E82" s="646">
        <v>920.8</v>
      </c>
      <c r="F82" s="248">
        <v>1</v>
      </c>
      <c r="G82" s="518">
        <f t="shared" si="2"/>
        <v>16517.099999999999</v>
      </c>
      <c r="H82" s="260">
        <f t="shared" si="3"/>
        <v>18</v>
      </c>
      <c r="I82" s="248" t="s">
        <v>116</v>
      </c>
      <c r="J82" s="248" t="s">
        <v>117</v>
      </c>
      <c r="K82" s="320" t="s">
        <v>83</v>
      </c>
      <c r="L82" s="241"/>
      <c r="M82" s="294"/>
      <c r="N82" s="305"/>
      <c r="O82" s="306"/>
      <c r="P82" s="306"/>
      <c r="Q82" s="307"/>
    </row>
    <row r="83" spans="1:17" s="130" customFormat="1" ht="23.25" x14ac:dyDescent="0.35">
      <c r="A83" s="241"/>
      <c r="B83" s="287">
        <v>6</v>
      </c>
      <c r="C83" s="240"/>
      <c r="D83" s="241"/>
      <c r="E83" s="646">
        <v>872.7</v>
      </c>
      <c r="F83" s="248">
        <v>1</v>
      </c>
      <c r="G83" s="518">
        <f t="shared" si="2"/>
        <v>15644.399999999998</v>
      </c>
      <c r="H83" s="260">
        <f t="shared" si="3"/>
        <v>17</v>
      </c>
      <c r="I83" s="248" t="s">
        <v>105</v>
      </c>
      <c r="J83" s="248" t="s">
        <v>53</v>
      </c>
      <c r="K83" s="320" t="s">
        <v>83</v>
      </c>
      <c r="L83" s="241"/>
      <c r="M83" s="294"/>
      <c r="N83" s="305"/>
      <c r="O83" s="306"/>
      <c r="P83" s="306"/>
      <c r="Q83" s="307"/>
    </row>
    <row r="84" spans="1:17" s="130" customFormat="1" ht="23.25" x14ac:dyDescent="0.35">
      <c r="A84" s="241"/>
      <c r="B84" s="287">
        <v>6</v>
      </c>
      <c r="C84" s="240"/>
      <c r="D84" s="241"/>
      <c r="E84" s="646">
        <v>911.7</v>
      </c>
      <c r="F84" s="248">
        <v>1</v>
      </c>
      <c r="G84" s="518">
        <f t="shared" si="2"/>
        <v>14732.699999999997</v>
      </c>
      <c r="H84" s="260">
        <f t="shared" si="3"/>
        <v>16</v>
      </c>
      <c r="I84" s="248" t="s">
        <v>114</v>
      </c>
      <c r="J84" s="248" t="s">
        <v>53</v>
      </c>
      <c r="K84" s="320" t="s">
        <v>83</v>
      </c>
      <c r="L84" s="241"/>
      <c r="M84" s="241"/>
      <c r="N84" s="305"/>
      <c r="O84" s="306"/>
      <c r="P84" s="306"/>
      <c r="Q84" s="307"/>
    </row>
    <row r="85" spans="1:17" s="130" customFormat="1" ht="23.25" x14ac:dyDescent="0.35">
      <c r="A85" s="241"/>
      <c r="B85" s="287">
        <v>6</v>
      </c>
      <c r="C85" s="240"/>
      <c r="D85" s="241"/>
      <c r="E85" s="646">
        <v>920.8</v>
      </c>
      <c r="F85" s="248">
        <v>1</v>
      </c>
      <c r="G85" s="518">
        <f t="shared" si="2"/>
        <v>13811.899999999998</v>
      </c>
      <c r="H85" s="260">
        <f t="shared" si="3"/>
        <v>15</v>
      </c>
      <c r="I85" s="248" t="s">
        <v>115</v>
      </c>
      <c r="J85" s="248" t="s">
        <v>52</v>
      </c>
      <c r="K85" s="320" t="s">
        <v>83</v>
      </c>
      <c r="L85" s="241"/>
      <c r="M85" s="241"/>
      <c r="N85" s="305"/>
      <c r="O85" s="306"/>
      <c r="P85" s="306"/>
      <c r="Q85" s="307"/>
    </row>
    <row r="86" spans="1:17" s="130" customFormat="1" ht="23.25" x14ac:dyDescent="0.35">
      <c r="A86" s="241"/>
      <c r="B86" s="287">
        <v>6</v>
      </c>
      <c r="C86" s="240"/>
      <c r="D86" s="241"/>
      <c r="E86" s="646">
        <v>909.9</v>
      </c>
      <c r="F86" s="248">
        <v>1</v>
      </c>
      <c r="G86" s="518">
        <f t="shared" si="2"/>
        <v>12901.999999999998</v>
      </c>
      <c r="H86" s="260">
        <f t="shared" si="3"/>
        <v>14</v>
      </c>
      <c r="I86" s="248" t="s">
        <v>105</v>
      </c>
      <c r="J86" s="248" t="s">
        <v>53</v>
      </c>
      <c r="K86" s="320" t="s">
        <v>83</v>
      </c>
      <c r="L86" s="241"/>
      <c r="M86" s="241"/>
      <c r="N86" s="305"/>
      <c r="O86" s="306"/>
      <c r="P86" s="306"/>
      <c r="Q86" s="307"/>
    </row>
    <row r="87" spans="1:17" s="130" customFormat="1" ht="23.25" x14ac:dyDescent="0.35">
      <c r="A87" s="241"/>
      <c r="B87" s="287">
        <v>6</v>
      </c>
      <c r="C87" s="240"/>
      <c r="D87" s="241"/>
      <c r="E87" s="646">
        <v>919.9</v>
      </c>
      <c r="F87" s="248">
        <v>1</v>
      </c>
      <c r="G87" s="518">
        <f t="shared" si="2"/>
        <v>11982.099999999999</v>
      </c>
      <c r="H87" s="260">
        <f t="shared" si="3"/>
        <v>13</v>
      </c>
      <c r="I87" s="248" t="s">
        <v>116</v>
      </c>
      <c r="J87" s="248" t="s">
        <v>117</v>
      </c>
      <c r="K87" s="320" t="s">
        <v>83</v>
      </c>
      <c r="L87" s="241"/>
      <c r="M87" s="241"/>
      <c r="N87" s="305"/>
      <c r="O87" s="306"/>
      <c r="P87" s="306"/>
      <c r="Q87" s="307"/>
    </row>
    <row r="88" spans="1:17" s="130" customFormat="1" ht="23.25" x14ac:dyDescent="0.35">
      <c r="A88" s="241"/>
      <c r="B88" s="287">
        <v>6</v>
      </c>
      <c r="C88" s="240"/>
      <c r="D88" s="241"/>
      <c r="E88" s="646">
        <v>919.9</v>
      </c>
      <c r="F88" s="248">
        <v>1</v>
      </c>
      <c r="G88" s="518">
        <f t="shared" si="2"/>
        <v>11062.199999999999</v>
      </c>
      <c r="H88" s="260">
        <f t="shared" si="3"/>
        <v>12</v>
      </c>
      <c r="I88" s="248" t="s">
        <v>105</v>
      </c>
      <c r="J88" s="248" t="s">
        <v>53</v>
      </c>
      <c r="K88" s="320" t="s">
        <v>83</v>
      </c>
      <c r="L88" s="241"/>
      <c r="M88" s="241"/>
      <c r="N88" s="305"/>
      <c r="O88" s="306"/>
      <c r="P88" s="306"/>
      <c r="Q88" s="307"/>
    </row>
    <row r="89" spans="1:17" s="130" customFormat="1" ht="23.25" x14ac:dyDescent="0.35">
      <c r="A89" s="241"/>
      <c r="B89" s="287">
        <v>4</v>
      </c>
      <c r="C89" s="240"/>
      <c r="D89" s="241"/>
      <c r="E89" s="646">
        <v>937.1</v>
      </c>
      <c r="F89" s="248">
        <v>1</v>
      </c>
      <c r="G89" s="518">
        <f t="shared" si="2"/>
        <v>10125.099999999999</v>
      </c>
      <c r="H89" s="260">
        <f t="shared" si="3"/>
        <v>11</v>
      </c>
      <c r="I89" s="248" t="s">
        <v>114</v>
      </c>
      <c r="J89" s="248" t="s">
        <v>53</v>
      </c>
      <c r="K89" s="320" t="s">
        <v>83</v>
      </c>
      <c r="L89" s="241"/>
      <c r="M89" s="241"/>
      <c r="N89" s="305"/>
      <c r="O89" s="306"/>
      <c r="P89" s="306"/>
      <c r="Q89" s="307"/>
    </row>
    <row r="90" spans="1:17" s="130" customFormat="1" ht="23.25" x14ac:dyDescent="0.35">
      <c r="A90" s="241"/>
      <c r="B90" s="287">
        <v>3</v>
      </c>
      <c r="C90" s="240"/>
      <c r="D90" s="241"/>
      <c r="E90" s="646">
        <v>909</v>
      </c>
      <c r="F90" s="248">
        <v>1</v>
      </c>
      <c r="G90" s="518">
        <f t="shared" si="2"/>
        <v>9216.0999999999985</v>
      </c>
      <c r="H90" s="260">
        <f t="shared" si="3"/>
        <v>10</v>
      </c>
      <c r="I90" s="248" t="s">
        <v>105</v>
      </c>
      <c r="J90" s="248" t="s">
        <v>53</v>
      </c>
      <c r="K90" s="320" t="s">
        <v>83</v>
      </c>
      <c r="L90" s="241"/>
      <c r="M90" s="241"/>
      <c r="N90" s="305"/>
      <c r="O90" s="306"/>
      <c r="P90" s="306"/>
      <c r="Q90" s="307"/>
    </row>
    <row r="91" spans="1:17" s="130" customFormat="1" ht="23.25" x14ac:dyDescent="0.35">
      <c r="A91" s="241"/>
      <c r="B91" s="287">
        <v>6</v>
      </c>
      <c r="C91" s="240"/>
      <c r="D91" s="241"/>
      <c r="E91" s="646">
        <v>913.5</v>
      </c>
      <c r="F91" s="248">
        <v>1</v>
      </c>
      <c r="G91" s="518">
        <f t="shared" si="2"/>
        <v>8302.5999999999985</v>
      </c>
      <c r="H91" s="260">
        <f t="shared" si="3"/>
        <v>9</v>
      </c>
      <c r="I91" s="248" t="s">
        <v>105</v>
      </c>
      <c r="J91" s="248" t="s">
        <v>53</v>
      </c>
      <c r="K91" s="320" t="s">
        <v>83</v>
      </c>
      <c r="L91" s="241"/>
      <c r="M91" s="241"/>
      <c r="N91" s="305"/>
      <c r="O91" s="306"/>
      <c r="P91" s="306"/>
      <c r="Q91" s="307"/>
    </row>
    <row r="92" spans="1:17" s="130" customFormat="1" ht="23.25" x14ac:dyDescent="0.35">
      <c r="A92" s="241"/>
      <c r="B92" s="287">
        <v>4</v>
      </c>
      <c r="C92" s="240"/>
      <c r="D92" s="241"/>
      <c r="E92" s="646">
        <v>903.6</v>
      </c>
      <c r="F92" s="248">
        <v>1</v>
      </c>
      <c r="G92" s="518">
        <f t="shared" si="2"/>
        <v>7398.9999999999982</v>
      </c>
      <c r="H92" s="260">
        <f t="shared" si="3"/>
        <v>8</v>
      </c>
      <c r="I92" s="248" t="s">
        <v>114</v>
      </c>
      <c r="J92" s="248" t="s">
        <v>53</v>
      </c>
      <c r="K92" s="320" t="s">
        <v>83</v>
      </c>
      <c r="L92" s="241"/>
      <c r="M92" s="241"/>
      <c r="N92" s="305"/>
      <c r="O92" s="306"/>
      <c r="P92" s="306"/>
      <c r="Q92" s="307"/>
    </row>
    <row r="93" spans="1:17" s="130" customFormat="1" ht="23.25" x14ac:dyDescent="0.35">
      <c r="A93" s="241"/>
      <c r="B93" s="287">
        <v>4</v>
      </c>
      <c r="C93" s="240"/>
      <c r="D93" s="241"/>
      <c r="E93" s="646">
        <v>944.4</v>
      </c>
      <c r="F93" s="248">
        <v>1</v>
      </c>
      <c r="G93" s="518">
        <f t="shared" si="2"/>
        <v>6454.5999999999985</v>
      </c>
      <c r="H93" s="260">
        <f t="shared" si="3"/>
        <v>7</v>
      </c>
      <c r="I93" s="248" t="s">
        <v>114</v>
      </c>
      <c r="J93" s="248" t="s">
        <v>53</v>
      </c>
      <c r="K93" s="320" t="s">
        <v>83</v>
      </c>
      <c r="L93" s="241"/>
      <c r="M93" s="241"/>
      <c r="N93" s="305"/>
      <c r="O93" s="306"/>
      <c r="P93" s="306"/>
      <c r="Q93" s="307"/>
    </row>
    <row r="94" spans="1:17" s="130" customFormat="1" ht="23.25" x14ac:dyDescent="0.35">
      <c r="A94" s="241"/>
      <c r="B94" s="287">
        <v>6</v>
      </c>
      <c r="C94" s="240"/>
      <c r="D94" s="241"/>
      <c r="E94" s="646">
        <v>911.7</v>
      </c>
      <c r="F94" s="248">
        <v>1</v>
      </c>
      <c r="G94" s="518">
        <f t="shared" si="2"/>
        <v>5542.8999999999987</v>
      </c>
      <c r="H94" s="260">
        <f t="shared" si="3"/>
        <v>6</v>
      </c>
      <c r="I94" s="248" t="s">
        <v>105</v>
      </c>
      <c r="J94" s="248" t="s">
        <v>53</v>
      </c>
      <c r="K94" s="320" t="s">
        <v>83</v>
      </c>
      <c r="L94" s="241"/>
      <c r="M94" s="241"/>
      <c r="N94" s="305"/>
      <c r="O94" s="306"/>
      <c r="P94" s="306"/>
      <c r="Q94" s="307"/>
    </row>
    <row r="95" spans="1:17" s="130" customFormat="1" ht="23.25" x14ac:dyDescent="0.35">
      <c r="A95" s="241"/>
      <c r="B95" s="287">
        <v>3</v>
      </c>
      <c r="C95" s="240"/>
      <c r="D95" s="241"/>
      <c r="E95" s="646">
        <v>913.5</v>
      </c>
      <c r="F95" s="248">
        <v>1</v>
      </c>
      <c r="G95" s="518">
        <f t="shared" si="2"/>
        <v>4629.3999999999987</v>
      </c>
      <c r="H95" s="260">
        <f t="shared" si="3"/>
        <v>5</v>
      </c>
      <c r="I95" s="248" t="s">
        <v>114</v>
      </c>
      <c r="J95" s="248" t="s">
        <v>53</v>
      </c>
      <c r="K95" s="320" t="s">
        <v>83</v>
      </c>
      <c r="L95" s="241"/>
      <c r="M95" s="241"/>
      <c r="N95" s="305"/>
      <c r="O95" s="306"/>
      <c r="P95" s="306"/>
      <c r="Q95" s="307"/>
    </row>
    <row r="96" spans="1:17" s="130" customFormat="1" ht="23.25" x14ac:dyDescent="0.35">
      <c r="A96" s="241"/>
      <c r="B96" s="287">
        <v>4</v>
      </c>
      <c r="C96" s="240"/>
      <c r="D96" s="241"/>
      <c r="E96" s="646">
        <v>934.4</v>
      </c>
      <c r="F96" s="248">
        <v>1</v>
      </c>
      <c r="G96" s="518">
        <f t="shared" si="2"/>
        <v>3694.9999999999986</v>
      </c>
      <c r="H96" s="260">
        <f t="shared" si="3"/>
        <v>4</v>
      </c>
      <c r="I96" s="248" t="s">
        <v>114</v>
      </c>
      <c r="J96" s="248" t="s">
        <v>53</v>
      </c>
      <c r="K96" s="320" t="s">
        <v>83</v>
      </c>
      <c r="L96" s="241"/>
      <c r="M96" s="241"/>
      <c r="N96" s="305"/>
      <c r="O96" s="306"/>
      <c r="P96" s="306"/>
      <c r="Q96" s="307"/>
    </row>
    <row r="97" spans="1:17" s="130" customFormat="1" ht="23.25" x14ac:dyDescent="0.35">
      <c r="A97" s="241"/>
      <c r="B97" s="287">
        <v>4</v>
      </c>
      <c r="C97" s="240"/>
      <c r="D97" s="241"/>
      <c r="E97" s="646">
        <v>934.4</v>
      </c>
      <c r="F97" s="248">
        <v>1</v>
      </c>
      <c r="G97" s="518">
        <f t="shared" si="2"/>
        <v>2760.5999999999985</v>
      </c>
      <c r="H97" s="260">
        <f t="shared" si="3"/>
        <v>3</v>
      </c>
      <c r="I97" s="248" t="s">
        <v>114</v>
      </c>
      <c r="J97" s="248" t="s">
        <v>53</v>
      </c>
      <c r="K97" s="320" t="s">
        <v>83</v>
      </c>
      <c r="L97" s="241"/>
      <c r="M97" s="241"/>
      <c r="N97" s="305"/>
      <c r="O97" s="306"/>
      <c r="P97" s="306"/>
      <c r="Q97" s="307"/>
    </row>
    <row r="98" spans="1:17" s="130" customFormat="1" ht="23.25" x14ac:dyDescent="0.35">
      <c r="A98" s="241"/>
      <c r="B98" s="287">
        <v>4</v>
      </c>
      <c r="C98" s="240"/>
      <c r="D98" s="241"/>
      <c r="E98" s="646">
        <v>936.2</v>
      </c>
      <c r="F98" s="248">
        <v>1</v>
      </c>
      <c r="G98" s="518">
        <f t="shared" si="2"/>
        <v>1824.3999999999985</v>
      </c>
      <c r="H98" s="260">
        <f t="shared" si="3"/>
        <v>2</v>
      </c>
      <c r="I98" s="248" t="s">
        <v>114</v>
      </c>
      <c r="J98" s="248" t="s">
        <v>53</v>
      </c>
      <c r="K98" s="320" t="s">
        <v>83</v>
      </c>
      <c r="L98" s="241"/>
      <c r="M98" s="241"/>
      <c r="N98" s="305"/>
      <c r="O98" s="306"/>
      <c r="P98" s="306"/>
      <c r="Q98" s="307"/>
    </row>
    <row r="99" spans="1:17" s="130" customFormat="1" ht="23.25" x14ac:dyDescent="0.35">
      <c r="A99" s="241"/>
      <c r="B99" s="287">
        <v>4</v>
      </c>
      <c r="C99" s="240"/>
      <c r="D99" s="241"/>
      <c r="E99" s="646">
        <v>918.1</v>
      </c>
      <c r="F99" s="248">
        <v>1</v>
      </c>
      <c r="G99" s="518">
        <f t="shared" si="2"/>
        <v>906.29999999999848</v>
      </c>
      <c r="H99" s="260">
        <f t="shared" si="3"/>
        <v>1</v>
      </c>
      <c r="I99" s="248" t="s">
        <v>114</v>
      </c>
      <c r="J99" s="248" t="s">
        <v>53</v>
      </c>
      <c r="K99" s="320" t="s">
        <v>83</v>
      </c>
      <c r="L99" s="241"/>
      <c r="M99" s="241"/>
      <c r="N99" s="305"/>
      <c r="O99" s="306"/>
      <c r="P99" s="306"/>
      <c r="Q99" s="307"/>
    </row>
    <row r="100" spans="1:17" s="307" customFormat="1" ht="23.25" x14ac:dyDescent="0.35">
      <c r="A100" s="372"/>
      <c r="B100" s="287">
        <v>4</v>
      </c>
      <c r="C100" s="373"/>
      <c r="D100" s="372"/>
      <c r="E100" s="646">
        <v>906.3</v>
      </c>
      <c r="F100" s="248">
        <v>1</v>
      </c>
      <c r="G100" s="737">
        <f t="shared" si="2"/>
        <v>-1.4779288903810084E-12</v>
      </c>
      <c r="H100" s="738">
        <f t="shared" si="3"/>
        <v>0</v>
      </c>
      <c r="I100" s="736" t="s">
        <v>114</v>
      </c>
      <c r="J100" s="248" t="s">
        <v>53</v>
      </c>
      <c r="K100" s="320" t="s">
        <v>83</v>
      </c>
      <c r="L100" s="372"/>
      <c r="M100" s="372"/>
      <c r="N100" s="375"/>
      <c r="O100" s="376"/>
      <c r="P100" s="376"/>
    </row>
    <row r="101" spans="1:17" s="130" customFormat="1" ht="23.25" x14ac:dyDescent="0.35">
      <c r="A101" s="241"/>
      <c r="B101" s="286">
        <v>3</v>
      </c>
      <c r="C101" s="240">
        <v>18623.400000000001</v>
      </c>
      <c r="D101" s="241">
        <v>20</v>
      </c>
      <c r="E101" s="646"/>
      <c r="F101" s="248"/>
      <c r="G101" s="518">
        <f t="shared" si="2"/>
        <v>18623.400000000001</v>
      </c>
      <c r="H101" s="260">
        <f t="shared" si="3"/>
        <v>20</v>
      </c>
      <c r="I101" s="248"/>
      <c r="J101" s="248" t="s">
        <v>82</v>
      </c>
      <c r="K101" s="320"/>
      <c r="L101" s="241"/>
      <c r="M101" s="241" t="s">
        <v>83</v>
      </c>
      <c r="N101" s="305"/>
      <c r="O101" s="306"/>
      <c r="P101" s="306"/>
      <c r="Q101" s="307"/>
    </row>
    <row r="102" spans="1:17" s="130" customFormat="1" ht="18" x14ac:dyDescent="0.25">
      <c r="A102" s="241" t="s">
        <v>103</v>
      </c>
      <c r="B102" s="286">
        <v>3</v>
      </c>
      <c r="C102" s="240"/>
      <c r="D102" s="241"/>
      <c r="E102" s="721">
        <v>909</v>
      </c>
      <c r="F102" s="248">
        <v>1</v>
      </c>
      <c r="G102" s="518">
        <f t="shared" si="2"/>
        <v>17714.400000000001</v>
      </c>
      <c r="H102" s="260">
        <f t="shared" si="3"/>
        <v>19</v>
      </c>
      <c r="I102" s="248" t="s">
        <v>84</v>
      </c>
      <c r="J102" s="248" t="s">
        <v>52</v>
      </c>
      <c r="K102" s="320" t="s">
        <v>83</v>
      </c>
      <c r="L102" s="241"/>
      <c r="M102" s="241"/>
      <c r="N102" s="305"/>
      <c r="O102" s="306"/>
      <c r="P102" s="306"/>
      <c r="Q102" s="307"/>
    </row>
    <row r="103" spans="1:17" s="130" customFormat="1" ht="18" x14ac:dyDescent="0.25">
      <c r="A103" s="241"/>
      <c r="B103" s="286">
        <v>3</v>
      </c>
      <c r="C103" s="240"/>
      <c r="D103" s="241"/>
      <c r="E103" s="721">
        <v>906.3</v>
      </c>
      <c r="F103" s="248">
        <v>1</v>
      </c>
      <c r="G103" s="518">
        <f t="shared" si="2"/>
        <v>16808.100000000002</v>
      </c>
      <c r="H103" s="260">
        <f t="shared" si="3"/>
        <v>18</v>
      </c>
      <c r="I103" s="248" t="s">
        <v>84</v>
      </c>
      <c r="J103" s="248" t="s">
        <v>52</v>
      </c>
      <c r="K103" s="320" t="s">
        <v>83</v>
      </c>
      <c r="L103" s="241"/>
      <c r="M103" s="241"/>
      <c r="N103" s="305"/>
      <c r="O103" s="306"/>
      <c r="P103" s="306"/>
      <c r="Q103" s="307"/>
    </row>
    <row r="104" spans="1:17" s="130" customFormat="1" ht="18" x14ac:dyDescent="0.25">
      <c r="A104" s="241"/>
      <c r="B104" s="286">
        <v>3</v>
      </c>
      <c r="C104" s="240"/>
      <c r="D104" s="241"/>
      <c r="E104" s="721">
        <v>912.6</v>
      </c>
      <c r="F104" s="248">
        <v>1</v>
      </c>
      <c r="G104" s="518">
        <f t="shared" si="2"/>
        <v>15895.500000000002</v>
      </c>
      <c r="H104" s="260">
        <f t="shared" si="3"/>
        <v>17</v>
      </c>
      <c r="I104" s="248" t="s">
        <v>84</v>
      </c>
      <c r="J104" s="248" t="s">
        <v>52</v>
      </c>
      <c r="K104" s="320" t="s">
        <v>83</v>
      </c>
      <c r="L104" s="241"/>
      <c r="M104" s="294"/>
      <c r="N104" s="305"/>
      <c r="O104" s="306"/>
      <c r="P104" s="306"/>
      <c r="Q104" s="307"/>
    </row>
    <row r="105" spans="1:17" s="130" customFormat="1" ht="18" x14ac:dyDescent="0.25">
      <c r="A105" s="241"/>
      <c r="B105" s="286">
        <v>3</v>
      </c>
      <c r="C105" s="240"/>
      <c r="D105" s="241"/>
      <c r="E105" s="721">
        <v>921.7</v>
      </c>
      <c r="F105" s="248">
        <v>1</v>
      </c>
      <c r="G105" s="518">
        <f t="shared" si="2"/>
        <v>14973.800000000001</v>
      </c>
      <c r="H105" s="260">
        <f t="shared" si="3"/>
        <v>16</v>
      </c>
      <c r="I105" s="248" t="s">
        <v>84</v>
      </c>
      <c r="J105" s="248" t="s">
        <v>52</v>
      </c>
      <c r="K105" s="320" t="s">
        <v>83</v>
      </c>
      <c r="L105" s="241"/>
      <c r="M105" s="241"/>
      <c r="N105" s="305"/>
      <c r="O105" s="306"/>
      <c r="P105" s="306"/>
      <c r="Q105" s="307"/>
    </row>
    <row r="106" spans="1:17" s="130" customFormat="1" ht="18" x14ac:dyDescent="0.25">
      <c r="A106" s="241"/>
      <c r="B106" s="286">
        <v>3</v>
      </c>
      <c r="C106" s="240"/>
      <c r="D106" s="241"/>
      <c r="E106" s="721">
        <v>977</v>
      </c>
      <c r="F106" s="248">
        <v>1</v>
      </c>
      <c r="G106" s="518">
        <f t="shared" si="2"/>
        <v>13996.800000000001</v>
      </c>
      <c r="H106" s="260">
        <f t="shared" si="3"/>
        <v>15</v>
      </c>
      <c r="I106" s="248" t="s">
        <v>84</v>
      </c>
      <c r="J106" s="248" t="s">
        <v>52</v>
      </c>
      <c r="K106" s="320" t="s">
        <v>83</v>
      </c>
      <c r="L106" s="241"/>
      <c r="M106" s="241"/>
      <c r="N106" s="305"/>
      <c r="O106" s="306"/>
      <c r="P106" s="306"/>
      <c r="Q106" s="307"/>
    </row>
    <row r="107" spans="1:17" s="130" customFormat="1" ht="18" x14ac:dyDescent="0.25">
      <c r="A107" s="241"/>
      <c r="B107" s="286">
        <v>3</v>
      </c>
      <c r="C107" s="315"/>
      <c r="D107" s="294"/>
      <c r="E107" s="721">
        <v>1008.8</v>
      </c>
      <c r="F107" s="248">
        <v>1</v>
      </c>
      <c r="G107" s="518">
        <f t="shared" si="2"/>
        <v>12988.000000000002</v>
      </c>
      <c r="H107" s="260">
        <f t="shared" si="3"/>
        <v>14</v>
      </c>
      <c r="I107" s="248" t="s">
        <v>84</v>
      </c>
      <c r="J107" s="248" t="s">
        <v>52</v>
      </c>
      <c r="K107" s="320" t="s">
        <v>83</v>
      </c>
      <c r="L107" s="241"/>
      <c r="M107" s="294"/>
      <c r="N107" s="305"/>
      <c r="O107" s="306"/>
      <c r="P107" s="306"/>
      <c r="Q107" s="307"/>
    </row>
    <row r="108" spans="1:17" s="353" customFormat="1" ht="18" x14ac:dyDescent="0.25">
      <c r="A108" s="354"/>
      <c r="B108" s="286">
        <v>3</v>
      </c>
      <c r="C108" s="240"/>
      <c r="D108" s="241"/>
      <c r="E108" s="721">
        <v>948.9</v>
      </c>
      <c r="F108" s="248">
        <v>1</v>
      </c>
      <c r="G108" s="518">
        <f t="shared" si="2"/>
        <v>12039.100000000002</v>
      </c>
      <c r="H108" s="260">
        <f t="shared" si="3"/>
        <v>13</v>
      </c>
      <c r="I108" s="248" t="s">
        <v>84</v>
      </c>
      <c r="J108" s="248" t="s">
        <v>52</v>
      </c>
      <c r="K108" s="320" t="s">
        <v>83</v>
      </c>
      <c r="L108" s="241"/>
      <c r="M108" s="294"/>
      <c r="N108" s="356"/>
      <c r="O108" s="357"/>
      <c r="P108" s="357"/>
    </row>
    <row r="109" spans="1:17" s="307" customFormat="1" ht="18" x14ac:dyDescent="0.25">
      <c r="A109" s="372"/>
      <c r="B109" s="286">
        <v>3</v>
      </c>
      <c r="C109" s="240"/>
      <c r="D109" s="241"/>
      <c r="E109" s="721">
        <v>913.5</v>
      </c>
      <c r="F109" s="248">
        <v>1</v>
      </c>
      <c r="G109" s="518">
        <f t="shared" si="2"/>
        <v>11125.600000000002</v>
      </c>
      <c r="H109" s="260">
        <f t="shared" si="3"/>
        <v>12</v>
      </c>
      <c r="I109" s="248" t="s">
        <v>84</v>
      </c>
      <c r="J109" s="248" t="s">
        <v>52</v>
      </c>
      <c r="K109" s="320" t="s">
        <v>83</v>
      </c>
      <c r="L109" s="241"/>
      <c r="M109" s="241"/>
      <c r="N109" s="375"/>
      <c r="O109" s="376"/>
      <c r="P109" s="376"/>
    </row>
    <row r="110" spans="1:17" s="353" customFormat="1" ht="18" x14ac:dyDescent="0.25">
      <c r="A110" s="354"/>
      <c r="B110" s="286">
        <v>3</v>
      </c>
      <c r="C110" s="240"/>
      <c r="D110" s="241"/>
      <c r="E110" s="721">
        <v>938.9</v>
      </c>
      <c r="F110" s="248">
        <v>1</v>
      </c>
      <c r="G110" s="518">
        <f t="shared" si="2"/>
        <v>10186.700000000003</v>
      </c>
      <c r="H110" s="260">
        <f t="shared" si="3"/>
        <v>11</v>
      </c>
      <c r="I110" s="248" t="s">
        <v>84</v>
      </c>
      <c r="J110" s="248" t="s">
        <v>52</v>
      </c>
      <c r="K110" s="320" t="s">
        <v>83</v>
      </c>
      <c r="L110" s="241"/>
      <c r="M110" s="354"/>
      <c r="N110" s="356"/>
      <c r="O110" s="357"/>
      <c r="P110" s="357"/>
    </row>
    <row r="111" spans="1:17" s="365" customFormat="1" ht="18" x14ac:dyDescent="0.25">
      <c r="A111" s="363"/>
      <c r="B111" s="286">
        <v>3</v>
      </c>
      <c r="C111" s="364"/>
      <c r="D111" s="363"/>
      <c r="E111" s="721">
        <v>959.8</v>
      </c>
      <c r="F111" s="248">
        <v>1</v>
      </c>
      <c r="G111" s="518">
        <f t="shared" si="2"/>
        <v>9226.9000000000033</v>
      </c>
      <c r="H111" s="260">
        <f t="shared" si="3"/>
        <v>10</v>
      </c>
      <c r="I111" s="248" t="s">
        <v>84</v>
      </c>
      <c r="J111" s="248" t="s">
        <v>52</v>
      </c>
      <c r="K111" s="320" t="s">
        <v>83</v>
      </c>
      <c r="L111" s="241"/>
      <c r="M111" s="363"/>
      <c r="N111" s="364"/>
      <c r="O111" s="367"/>
      <c r="P111" s="367"/>
    </row>
    <row r="112" spans="1:17" s="360" customFormat="1" ht="18" x14ac:dyDescent="0.25">
      <c r="A112" s="358"/>
      <c r="B112" s="286">
        <v>3</v>
      </c>
      <c r="C112" s="359"/>
      <c r="D112" s="358"/>
      <c r="E112" s="721">
        <v>909</v>
      </c>
      <c r="F112" s="248">
        <v>1</v>
      </c>
      <c r="G112" s="518">
        <f t="shared" si="2"/>
        <v>8317.9000000000033</v>
      </c>
      <c r="H112" s="260">
        <f t="shared" si="3"/>
        <v>9</v>
      </c>
      <c r="I112" s="248" t="s">
        <v>85</v>
      </c>
      <c r="J112" s="248" t="s">
        <v>52</v>
      </c>
      <c r="K112" s="320" t="s">
        <v>83</v>
      </c>
      <c r="L112" s="241"/>
      <c r="M112" s="358"/>
      <c r="N112" s="361"/>
      <c r="O112" s="362"/>
      <c r="P112" s="362"/>
    </row>
    <row r="113" spans="1:17" s="130" customFormat="1" ht="18" x14ac:dyDescent="0.25">
      <c r="A113" s="241"/>
      <c r="B113" s="286">
        <v>3</v>
      </c>
      <c r="C113" s="240"/>
      <c r="D113" s="241"/>
      <c r="E113" s="721">
        <v>943.5</v>
      </c>
      <c r="F113" s="248">
        <v>1</v>
      </c>
      <c r="G113" s="518">
        <f t="shared" si="2"/>
        <v>7374.4000000000033</v>
      </c>
      <c r="H113" s="260">
        <f t="shared" si="3"/>
        <v>8</v>
      </c>
      <c r="I113" s="248" t="s">
        <v>85</v>
      </c>
      <c r="J113" s="248" t="s">
        <v>52</v>
      </c>
      <c r="K113" s="320" t="s">
        <v>83</v>
      </c>
      <c r="L113" s="241"/>
      <c r="M113" s="241"/>
      <c r="N113" s="305"/>
      <c r="O113" s="306"/>
      <c r="P113" s="306"/>
      <c r="Q113" s="307"/>
    </row>
    <row r="114" spans="1:17" s="365" customFormat="1" ht="18" x14ac:dyDescent="0.25">
      <c r="A114" s="363"/>
      <c r="B114" s="286">
        <v>3</v>
      </c>
      <c r="C114" s="364"/>
      <c r="D114" s="363"/>
      <c r="E114" s="721">
        <v>913.5</v>
      </c>
      <c r="F114" s="248">
        <v>1</v>
      </c>
      <c r="G114" s="518">
        <f t="shared" si="2"/>
        <v>6460.9000000000033</v>
      </c>
      <c r="H114" s="260">
        <f t="shared" si="3"/>
        <v>7</v>
      </c>
      <c r="I114" s="248" t="s">
        <v>85</v>
      </c>
      <c r="J114" s="248" t="s">
        <v>52</v>
      </c>
      <c r="K114" s="320" t="s">
        <v>83</v>
      </c>
      <c r="L114" s="241"/>
      <c r="M114" s="363"/>
      <c r="N114" s="366"/>
      <c r="O114" s="367"/>
      <c r="P114" s="367"/>
    </row>
    <row r="115" spans="1:17" s="360" customFormat="1" ht="18" x14ac:dyDescent="0.25">
      <c r="A115" s="358"/>
      <c r="B115" s="286">
        <v>3</v>
      </c>
      <c r="C115" s="359"/>
      <c r="D115" s="358"/>
      <c r="E115" s="721">
        <v>920.8</v>
      </c>
      <c r="F115" s="248">
        <v>1</v>
      </c>
      <c r="G115" s="518">
        <f t="shared" si="2"/>
        <v>5540.1000000000031</v>
      </c>
      <c r="H115" s="260">
        <f t="shared" si="3"/>
        <v>6</v>
      </c>
      <c r="I115" s="248" t="s">
        <v>85</v>
      </c>
      <c r="J115" s="248" t="s">
        <v>52</v>
      </c>
      <c r="K115" s="320" t="s">
        <v>83</v>
      </c>
      <c r="L115" s="241"/>
      <c r="M115" s="358"/>
      <c r="N115" s="361"/>
      <c r="O115" s="362"/>
      <c r="P115" s="362"/>
    </row>
    <row r="116" spans="1:17" s="365" customFormat="1" ht="18" x14ac:dyDescent="0.25">
      <c r="A116" s="363"/>
      <c r="B116" s="286">
        <v>3</v>
      </c>
      <c r="C116" s="364"/>
      <c r="D116" s="363"/>
      <c r="E116" s="721">
        <v>941.7</v>
      </c>
      <c r="F116" s="248">
        <v>1</v>
      </c>
      <c r="G116" s="518">
        <f t="shared" si="2"/>
        <v>4598.4000000000033</v>
      </c>
      <c r="H116" s="260">
        <f t="shared" si="3"/>
        <v>5</v>
      </c>
      <c r="I116" s="248" t="s">
        <v>85</v>
      </c>
      <c r="J116" s="248" t="s">
        <v>52</v>
      </c>
      <c r="K116" s="320" t="s">
        <v>83</v>
      </c>
      <c r="L116" s="241"/>
      <c r="M116" s="363"/>
      <c r="N116" s="366"/>
      <c r="O116" s="367"/>
      <c r="P116" s="367"/>
    </row>
    <row r="117" spans="1:17" s="360" customFormat="1" ht="18" x14ac:dyDescent="0.25">
      <c r="A117" s="358"/>
      <c r="B117" s="286">
        <v>3</v>
      </c>
      <c r="C117" s="359"/>
      <c r="D117" s="358"/>
      <c r="E117" s="721">
        <v>928</v>
      </c>
      <c r="F117" s="248">
        <v>1</v>
      </c>
      <c r="G117" s="518">
        <f t="shared" si="2"/>
        <v>3670.4000000000033</v>
      </c>
      <c r="H117" s="260">
        <f t="shared" si="3"/>
        <v>4</v>
      </c>
      <c r="I117" s="248" t="s">
        <v>85</v>
      </c>
      <c r="J117" s="248" t="s">
        <v>52</v>
      </c>
      <c r="K117" s="320" t="s">
        <v>83</v>
      </c>
      <c r="L117" s="241"/>
      <c r="M117" s="358"/>
      <c r="N117" s="361"/>
      <c r="O117" s="362"/>
      <c r="P117" s="362"/>
    </row>
    <row r="118" spans="1:17" s="307" customFormat="1" ht="18" x14ac:dyDescent="0.25">
      <c r="A118" s="372"/>
      <c r="B118" s="286">
        <v>3</v>
      </c>
      <c r="C118" s="373"/>
      <c r="D118" s="372"/>
      <c r="E118" s="721">
        <v>919.9</v>
      </c>
      <c r="F118" s="248">
        <v>1</v>
      </c>
      <c r="G118" s="518">
        <f t="shared" si="2"/>
        <v>2750.5000000000032</v>
      </c>
      <c r="H118" s="260">
        <f t="shared" si="3"/>
        <v>3</v>
      </c>
      <c r="I118" s="248" t="s">
        <v>85</v>
      </c>
      <c r="J118" s="248" t="s">
        <v>52</v>
      </c>
      <c r="K118" s="320" t="s">
        <v>83</v>
      </c>
      <c r="L118" s="241"/>
      <c r="M118" s="372"/>
      <c r="N118" s="375"/>
      <c r="O118" s="376"/>
      <c r="P118" s="376"/>
    </row>
    <row r="119" spans="1:17" s="360" customFormat="1" ht="18" x14ac:dyDescent="0.25">
      <c r="A119" s="358"/>
      <c r="B119" s="286">
        <v>3</v>
      </c>
      <c r="C119" s="359"/>
      <c r="D119" s="358"/>
      <c r="E119" s="721">
        <v>914.4</v>
      </c>
      <c r="F119" s="248">
        <v>1</v>
      </c>
      <c r="G119" s="518">
        <f t="shared" si="2"/>
        <v>1836.1000000000031</v>
      </c>
      <c r="H119" s="260">
        <f t="shared" si="3"/>
        <v>2</v>
      </c>
      <c r="I119" s="248" t="s">
        <v>85</v>
      </c>
      <c r="J119" s="248" t="s">
        <v>52</v>
      </c>
      <c r="K119" s="320" t="s">
        <v>83</v>
      </c>
      <c r="L119" s="241"/>
      <c r="M119" s="358"/>
      <c r="N119" s="361"/>
      <c r="O119" s="362"/>
      <c r="P119" s="362"/>
    </row>
    <row r="120" spans="1:17" s="365" customFormat="1" ht="18" x14ac:dyDescent="0.25">
      <c r="A120" s="363"/>
      <c r="B120" s="286">
        <v>3</v>
      </c>
      <c r="C120" s="364"/>
      <c r="D120" s="363"/>
      <c r="E120" s="721">
        <v>922.6</v>
      </c>
      <c r="F120" s="248">
        <v>1</v>
      </c>
      <c r="G120" s="518">
        <f t="shared" si="2"/>
        <v>913.50000000000307</v>
      </c>
      <c r="H120" s="260">
        <f t="shared" si="3"/>
        <v>1</v>
      </c>
      <c r="I120" s="248" t="s">
        <v>85</v>
      </c>
      <c r="J120" s="248" t="s">
        <v>52</v>
      </c>
      <c r="K120" s="320" t="s">
        <v>83</v>
      </c>
      <c r="L120" s="241"/>
      <c r="M120" s="363"/>
      <c r="N120" s="366"/>
      <c r="O120" s="367"/>
      <c r="P120" s="367"/>
    </row>
    <row r="121" spans="1:17" s="130" customFormat="1" ht="18" x14ac:dyDescent="0.25">
      <c r="A121" s="241"/>
      <c r="B121" s="286">
        <v>3</v>
      </c>
      <c r="C121" s="240"/>
      <c r="D121" s="241"/>
      <c r="E121" s="721">
        <v>913.5</v>
      </c>
      <c r="F121" s="248">
        <v>1</v>
      </c>
      <c r="G121" s="737">
        <f t="shared" si="2"/>
        <v>3.0695446184836328E-12</v>
      </c>
      <c r="H121" s="738">
        <f t="shared" si="3"/>
        <v>0</v>
      </c>
      <c r="I121" s="248" t="s">
        <v>85</v>
      </c>
      <c r="J121" s="248" t="s">
        <v>52</v>
      </c>
      <c r="K121" s="320" t="s">
        <v>83</v>
      </c>
      <c r="L121" s="241"/>
      <c r="M121" s="241"/>
      <c r="N121" s="305"/>
      <c r="O121" s="306"/>
      <c r="P121" s="306"/>
      <c r="Q121" s="307"/>
    </row>
    <row r="122" spans="1:17" s="365" customFormat="1" ht="20.25" x14ac:dyDescent="0.3">
      <c r="A122" s="363" t="s">
        <v>100</v>
      </c>
      <c r="B122" s="286">
        <v>2</v>
      </c>
      <c r="C122" s="364">
        <v>13806.2</v>
      </c>
      <c r="D122" s="363">
        <v>16</v>
      </c>
      <c r="E122" s="303"/>
      <c r="F122" s="248"/>
      <c r="G122" s="518">
        <f t="shared" si="2"/>
        <v>13806.200000000004</v>
      </c>
      <c r="H122" s="260">
        <f t="shared" si="3"/>
        <v>16</v>
      </c>
      <c r="I122" s="598"/>
      <c r="J122" s="248" t="s">
        <v>91</v>
      </c>
      <c r="K122" s="320"/>
      <c r="L122" s="241"/>
      <c r="M122" s="363" t="s">
        <v>109</v>
      </c>
      <c r="N122" s="366"/>
      <c r="O122" s="367"/>
      <c r="P122" s="367"/>
    </row>
    <row r="123" spans="1:17" s="353" customFormat="1" ht="20.25" x14ac:dyDescent="0.3">
      <c r="A123" s="354"/>
      <c r="B123" s="286">
        <v>2</v>
      </c>
      <c r="C123" s="355"/>
      <c r="D123" s="354"/>
      <c r="E123" s="303">
        <v>873.1</v>
      </c>
      <c r="F123" s="248">
        <v>1</v>
      </c>
      <c r="G123" s="518">
        <f t="shared" si="2"/>
        <v>12933.100000000004</v>
      </c>
      <c r="H123" s="260">
        <f t="shared" si="3"/>
        <v>15</v>
      </c>
      <c r="I123" s="598" t="s">
        <v>92</v>
      </c>
      <c r="J123" s="248" t="s">
        <v>52</v>
      </c>
      <c r="K123" s="320" t="s">
        <v>91</v>
      </c>
      <c r="L123" s="241"/>
      <c r="M123" s="354"/>
      <c r="N123" s="356"/>
      <c r="O123" s="357"/>
      <c r="P123" s="357"/>
    </row>
    <row r="124" spans="1:17" s="130" customFormat="1" ht="20.25" x14ac:dyDescent="0.3">
      <c r="A124" s="241"/>
      <c r="B124" s="286">
        <v>2</v>
      </c>
      <c r="C124" s="240"/>
      <c r="D124" s="241"/>
      <c r="E124" s="303">
        <v>879</v>
      </c>
      <c r="F124" s="248">
        <v>1</v>
      </c>
      <c r="G124" s="518">
        <f t="shared" si="2"/>
        <v>12054.100000000004</v>
      </c>
      <c r="H124" s="260">
        <f t="shared" si="3"/>
        <v>14</v>
      </c>
      <c r="I124" s="598" t="s">
        <v>92</v>
      </c>
      <c r="J124" s="248" t="s">
        <v>52</v>
      </c>
      <c r="K124" s="320" t="s">
        <v>91</v>
      </c>
      <c r="L124" s="241"/>
      <c r="M124" s="241"/>
      <c r="N124" s="305"/>
      <c r="O124" s="306"/>
      <c r="P124" s="306"/>
      <c r="Q124" s="307"/>
    </row>
    <row r="125" spans="1:17" s="352" customFormat="1" ht="20.25" x14ac:dyDescent="0.3">
      <c r="A125" s="368"/>
      <c r="B125" s="286">
        <v>2</v>
      </c>
      <c r="C125" s="369"/>
      <c r="D125" s="368"/>
      <c r="E125" s="303">
        <v>913.5</v>
      </c>
      <c r="F125" s="248">
        <v>1</v>
      </c>
      <c r="G125" s="518">
        <f t="shared" si="2"/>
        <v>11140.600000000004</v>
      </c>
      <c r="H125" s="260">
        <f t="shared" si="3"/>
        <v>13</v>
      </c>
      <c r="I125" s="598" t="s">
        <v>92</v>
      </c>
      <c r="J125" s="248" t="s">
        <v>52</v>
      </c>
      <c r="K125" s="320" t="s">
        <v>91</v>
      </c>
      <c r="L125" s="241"/>
      <c r="M125" s="368"/>
      <c r="N125" s="370"/>
      <c r="O125" s="371"/>
      <c r="P125" s="371"/>
    </row>
    <row r="126" spans="1:17" s="365" customFormat="1" ht="20.25" x14ac:dyDescent="0.3">
      <c r="A126" s="363"/>
      <c r="B126" s="286">
        <v>2</v>
      </c>
      <c r="C126" s="315"/>
      <c r="D126" s="294"/>
      <c r="E126" s="303">
        <v>917.6</v>
      </c>
      <c r="F126" s="248">
        <v>1</v>
      </c>
      <c r="G126" s="518">
        <f t="shared" si="2"/>
        <v>10223.000000000004</v>
      </c>
      <c r="H126" s="260">
        <f t="shared" si="3"/>
        <v>12</v>
      </c>
      <c r="I126" s="598" t="s">
        <v>92</v>
      </c>
      <c r="J126" s="248" t="s">
        <v>52</v>
      </c>
      <c r="K126" s="320" t="s">
        <v>91</v>
      </c>
      <c r="L126" s="241"/>
      <c r="M126" s="241"/>
      <c r="N126" s="366"/>
      <c r="O126" s="367"/>
      <c r="P126" s="367"/>
    </row>
    <row r="127" spans="1:17" s="365" customFormat="1" ht="20.25" x14ac:dyDescent="0.3">
      <c r="A127" s="363"/>
      <c r="B127" s="286">
        <v>2</v>
      </c>
      <c r="C127" s="240"/>
      <c r="D127" s="363"/>
      <c r="E127" s="303">
        <v>866.8</v>
      </c>
      <c r="F127" s="248">
        <v>1</v>
      </c>
      <c r="G127" s="518">
        <f t="shared" si="2"/>
        <v>9356.2000000000044</v>
      </c>
      <c r="H127" s="260">
        <f t="shared" si="3"/>
        <v>11</v>
      </c>
      <c r="I127" s="598" t="s">
        <v>92</v>
      </c>
      <c r="J127" s="248" t="s">
        <v>52</v>
      </c>
      <c r="K127" s="320" t="s">
        <v>91</v>
      </c>
      <c r="L127" s="241"/>
      <c r="M127" s="363"/>
      <c r="N127" s="366"/>
      <c r="O127" s="367"/>
      <c r="P127" s="367"/>
    </row>
    <row r="128" spans="1:17" s="304" customFormat="1" ht="20.25" x14ac:dyDescent="0.3">
      <c r="A128" s="241"/>
      <c r="B128" s="286">
        <v>2</v>
      </c>
      <c r="C128" s="240"/>
      <c r="D128" s="241"/>
      <c r="E128" s="303">
        <v>873.6</v>
      </c>
      <c r="F128" s="248">
        <v>1</v>
      </c>
      <c r="G128" s="518">
        <f t="shared" si="2"/>
        <v>8482.600000000004</v>
      </c>
      <c r="H128" s="260">
        <f t="shared" si="3"/>
        <v>10</v>
      </c>
      <c r="I128" s="598" t="s">
        <v>92</v>
      </c>
      <c r="J128" s="248" t="s">
        <v>52</v>
      </c>
      <c r="K128" s="320" t="s">
        <v>91</v>
      </c>
      <c r="L128" s="241"/>
      <c r="M128" s="241"/>
      <c r="N128" s="305"/>
      <c r="O128" s="306"/>
      <c r="P128" s="306"/>
    </row>
    <row r="129" spans="1:17" s="130" customFormat="1" ht="20.25" x14ac:dyDescent="0.3">
      <c r="A129" s="241"/>
      <c r="B129" s="286">
        <v>2</v>
      </c>
      <c r="C129" s="240"/>
      <c r="D129" s="241"/>
      <c r="E129" s="303">
        <v>909</v>
      </c>
      <c r="F129" s="248">
        <v>1</v>
      </c>
      <c r="G129" s="518">
        <f t="shared" si="2"/>
        <v>7573.600000000004</v>
      </c>
      <c r="H129" s="260">
        <f t="shared" si="3"/>
        <v>9</v>
      </c>
      <c r="I129" s="598" t="s">
        <v>92</v>
      </c>
      <c r="J129" s="248" t="s">
        <v>52</v>
      </c>
      <c r="K129" s="320" t="s">
        <v>91</v>
      </c>
      <c r="L129" s="241"/>
      <c r="M129" s="241"/>
      <c r="N129" s="305"/>
      <c r="O129" s="306"/>
      <c r="P129" s="306"/>
      <c r="Q129" s="307"/>
    </row>
    <row r="130" spans="1:17" s="130" customFormat="1" ht="20.25" x14ac:dyDescent="0.3">
      <c r="A130" s="241"/>
      <c r="B130" s="286">
        <v>2</v>
      </c>
      <c r="C130" s="315"/>
      <c r="D130" s="294"/>
      <c r="E130" s="303">
        <v>856.8</v>
      </c>
      <c r="F130" s="248">
        <v>1</v>
      </c>
      <c r="G130" s="518">
        <f t="shared" si="2"/>
        <v>6716.8000000000038</v>
      </c>
      <c r="H130" s="260">
        <f t="shared" si="3"/>
        <v>8</v>
      </c>
      <c r="I130" s="598" t="s">
        <v>92</v>
      </c>
      <c r="J130" s="248" t="s">
        <v>52</v>
      </c>
      <c r="K130" s="320" t="s">
        <v>91</v>
      </c>
      <c r="L130" s="241"/>
      <c r="M130" s="294"/>
      <c r="N130" s="305"/>
      <c r="O130" s="306"/>
      <c r="P130" s="306"/>
      <c r="Q130" s="307"/>
    </row>
    <row r="131" spans="1:17" s="130" customFormat="1" ht="20.25" x14ac:dyDescent="0.3">
      <c r="A131" s="241"/>
      <c r="B131" s="286">
        <v>2</v>
      </c>
      <c r="C131" s="240"/>
      <c r="D131" s="241"/>
      <c r="E131" s="303">
        <v>860.4</v>
      </c>
      <c r="F131" s="248">
        <v>1</v>
      </c>
      <c r="G131" s="518">
        <f t="shared" si="2"/>
        <v>5856.4000000000042</v>
      </c>
      <c r="H131" s="260">
        <f t="shared" si="3"/>
        <v>7</v>
      </c>
      <c r="I131" s="598" t="s">
        <v>92</v>
      </c>
      <c r="J131" s="248" t="s">
        <v>52</v>
      </c>
      <c r="K131" s="320" t="s">
        <v>91</v>
      </c>
      <c r="L131" s="241"/>
      <c r="M131" s="241"/>
      <c r="N131" s="305"/>
      <c r="O131" s="306"/>
      <c r="P131" s="306"/>
      <c r="Q131" s="307"/>
    </row>
    <row r="132" spans="1:17" s="130" customFormat="1" ht="20.25" x14ac:dyDescent="0.3">
      <c r="A132" s="241"/>
      <c r="B132" s="286">
        <v>2</v>
      </c>
      <c r="C132" s="240"/>
      <c r="D132" s="241"/>
      <c r="E132" s="303">
        <v>768.8</v>
      </c>
      <c r="F132" s="248">
        <v>1</v>
      </c>
      <c r="G132" s="518">
        <f t="shared" si="2"/>
        <v>5087.600000000004</v>
      </c>
      <c r="H132" s="260">
        <f t="shared" si="3"/>
        <v>6</v>
      </c>
      <c r="I132" s="598" t="s">
        <v>92</v>
      </c>
      <c r="J132" s="248" t="s">
        <v>52</v>
      </c>
      <c r="K132" s="320" t="s">
        <v>91</v>
      </c>
      <c r="L132" s="241"/>
      <c r="M132" s="241"/>
      <c r="N132" s="305"/>
      <c r="O132" s="306"/>
      <c r="P132" s="306"/>
      <c r="Q132" s="307"/>
    </row>
    <row r="133" spans="1:17" s="130" customFormat="1" ht="20.25" x14ac:dyDescent="0.3">
      <c r="A133" s="241"/>
      <c r="B133" s="286">
        <v>2</v>
      </c>
      <c r="C133" s="240"/>
      <c r="D133" s="241"/>
      <c r="E133" s="303">
        <v>711.6</v>
      </c>
      <c r="F133" s="248">
        <v>1</v>
      </c>
      <c r="G133" s="518">
        <f t="shared" si="2"/>
        <v>4376.0000000000036</v>
      </c>
      <c r="H133" s="260">
        <f t="shared" si="3"/>
        <v>5</v>
      </c>
      <c r="I133" s="598" t="s">
        <v>92</v>
      </c>
      <c r="J133" s="248" t="s">
        <v>52</v>
      </c>
      <c r="K133" s="320" t="s">
        <v>91</v>
      </c>
      <c r="L133" s="241"/>
      <c r="M133" s="241"/>
      <c r="N133" s="305"/>
      <c r="O133" s="306"/>
      <c r="P133" s="306"/>
      <c r="Q133" s="307"/>
    </row>
    <row r="134" spans="1:17" s="130" customFormat="1" ht="20.25" x14ac:dyDescent="0.3">
      <c r="A134" s="241"/>
      <c r="B134" s="286">
        <v>2</v>
      </c>
      <c r="C134" s="240"/>
      <c r="D134" s="241"/>
      <c r="E134" s="303">
        <v>881.7</v>
      </c>
      <c r="F134" s="248">
        <v>1</v>
      </c>
      <c r="G134" s="518">
        <f t="shared" si="2"/>
        <v>3494.3000000000038</v>
      </c>
      <c r="H134" s="260">
        <f t="shared" si="3"/>
        <v>4</v>
      </c>
      <c r="I134" s="598" t="s">
        <v>92</v>
      </c>
      <c r="J134" s="248" t="s">
        <v>52</v>
      </c>
      <c r="K134" s="320" t="s">
        <v>91</v>
      </c>
      <c r="L134" s="241"/>
      <c r="M134" s="241"/>
      <c r="N134" s="305"/>
      <c r="O134" s="306"/>
      <c r="P134" s="306"/>
      <c r="Q134" s="307"/>
    </row>
    <row r="135" spans="1:17" s="130" customFormat="1" ht="20.25" x14ac:dyDescent="0.3">
      <c r="A135" s="241"/>
      <c r="B135" s="286">
        <v>2</v>
      </c>
      <c r="C135" s="240"/>
      <c r="D135" s="241"/>
      <c r="E135" s="303">
        <v>908.5</v>
      </c>
      <c r="F135" s="248">
        <v>1</v>
      </c>
      <c r="G135" s="518">
        <f t="shared" si="2"/>
        <v>2585.8000000000038</v>
      </c>
      <c r="H135" s="260">
        <f t="shared" si="3"/>
        <v>3</v>
      </c>
      <c r="I135" s="598" t="s">
        <v>92</v>
      </c>
      <c r="J135" s="248" t="s">
        <v>52</v>
      </c>
      <c r="K135" s="320" t="s">
        <v>91</v>
      </c>
      <c r="L135" s="241"/>
      <c r="M135" s="241"/>
      <c r="N135" s="305"/>
      <c r="O135" s="306"/>
      <c r="P135" s="306"/>
      <c r="Q135" s="307"/>
    </row>
    <row r="136" spans="1:17" s="130" customFormat="1" ht="20.25" x14ac:dyDescent="0.3">
      <c r="A136" s="241"/>
      <c r="B136" s="286">
        <v>2</v>
      </c>
      <c r="C136" s="240"/>
      <c r="D136" s="241"/>
      <c r="E136" s="303">
        <v>863.1</v>
      </c>
      <c r="F136" s="248">
        <v>1</v>
      </c>
      <c r="G136" s="518">
        <f t="shared" si="2"/>
        <v>1722.7000000000039</v>
      </c>
      <c r="H136" s="260">
        <f t="shared" si="3"/>
        <v>2</v>
      </c>
      <c r="I136" s="598" t="s">
        <v>92</v>
      </c>
      <c r="J136" s="248" t="s">
        <v>52</v>
      </c>
      <c r="K136" s="320" t="s">
        <v>91</v>
      </c>
      <c r="L136" s="241"/>
      <c r="M136" s="241"/>
      <c r="N136" s="305"/>
      <c r="O136" s="306"/>
      <c r="P136" s="306"/>
      <c r="Q136" s="307"/>
    </row>
    <row r="137" spans="1:17" s="130" customFormat="1" ht="20.25" x14ac:dyDescent="0.3">
      <c r="A137" s="241"/>
      <c r="B137" s="286">
        <v>2</v>
      </c>
      <c r="C137" s="240"/>
      <c r="D137" s="241"/>
      <c r="E137" s="303">
        <v>832.8</v>
      </c>
      <c r="F137" s="248">
        <v>1</v>
      </c>
      <c r="G137" s="518">
        <f t="shared" si="2"/>
        <v>889.90000000000396</v>
      </c>
      <c r="H137" s="260">
        <f t="shared" si="3"/>
        <v>1</v>
      </c>
      <c r="I137" s="598" t="s">
        <v>92</v>
      </c>
      <c r="J137" s="248" t="s">
        <v>52</v>
      </c>
      <c r="K137" s="320" t="s">
        <v>91</v>
      </c>
      <c r="L137" s="241"/>
      <c r="M137" s="241"/>
      <c r="N137" s="305"/>
      <c r="O137" s="306"/>
      <c r="P137" s="306"/>
      <c r="Q137" s="307"/>
    </row>
    <row r="138" spans="1:17" s="130" customFormat="1" ht="20.25" x14ac:dyDescent="0.3">
      <c r="A138" s="241"/>
      <c r="B138" s="286">
        <v>2</v>
      </c>
      <c r="C138" s="240"/>
      <c r="D138" s="241"/>
      <c r="E138" s="303">
        <v>889.9</v>
      </c>
      <c r="F138" s="248">
        <v>1</v>
      </c>
      <c r="G138" s="737">
        <f t="shared" ref="G138:G203" si="4">G137-E138+C138</f>
        <v>3.979039320256561E-12</v>
      </c>
      <c r="H138" s="738">
        <f t="shared" si="3"/>
        <v>0</v>
      </c>
      <c r="I138" s="598" t="s">
        <v>92</v>
      </c>
      <c r="J138" s="248" t="s">
        <v>52</v>
      </c>
      <c r="K138" s="320" t="s">
        <v>91</v>
      </c>
      <c r="L138" s="241"/>
      <c r="M138" s="241"/>
      <c r="N138" s="305"/>
      <c r="O138" s="306"/>
      <c r="P138" s="306"/>
      <c r="Q138" s="307"/>
    </row>
    <row r="139" spans="1:17" s="130" customFormat="1" ht="18" x14ac:dyDescent="0.25">
      <c r="A139" s="241"/>
      <c r="B139" s="304">
        <v>4</v>
      </c>
      <c r="C139" s="240">
        <v>19267.5</v>
      </c>
      <c r="D139" s="241">
        <v>21</v>
      </c>
      <c r="E139" s="303"/>
      <c r="F139" s="269"/>
      <c r="G139" s="518">
        <f t="shared" si="4"/>
        <v>19267.500000000004</v>
      </c>
      <c r="H139" s="260">
        <f t="shared" ref="H139:H204" si="5">H138-F139+D139</f>
        <v>21</v>
      </c>
      <c r="I139" s="248"/>
      <c r="J139" s="248" t="s">
        <v>82</v>
      </c>
      <c r="K139" s="454"/>
      <c r="L139" s="241"/>
      <c r="M139" s="241"/>
      <c r="N139" s="305"/>
      <c r="O139" s="306"/>
      <c r="P139" s="306"/>
      <c r="Q139" s="307"/>
    </row>
    <row r="140" spans="1:17" s="130" customFormat="1" ht="18" x14ac:dyDescent="0.25">
      <c r="A140" s="241"/>
      <c r="B140" s="304"/>
      <c r="C140" s="240"/>
      <c r="D140" s="241"/>
      <c r="E140" s="303">
        <v>941.7</v>
      </c>
      <c r="F140" s="269">
        <v>1</v>
      </c>
      <c r="G140" s="518">
        <f t="shared" si="4"/>
        <v>18325.800000000003</v>
      </c>
      <c r="H140" s="260">
        <f t="shared" si="5"/>
        <v>20</v>
      </c>
      <c r="I140" s="248" t="s">
        <v>129</v>
      </c>
      <c r="J140" s="248" t="s">
        <v>53</v>
      </c>
      <c r="K140" s="454" t="s">
        <v>83</v>
      </c>
      <c r="L140" s="241"/>
      <c r="M140" s="241"/>
      <c r="N140" s="305"/>
      <c r="O140" s="306"/>
      <c r="P140" s="306"/>
      <c r="Q140" s="307"/>
    </row>
    <row r="141" spans="1:17" s="130" customFormat="1" ht="18" x14ac:dyDescent="0.25">
      <c r="A141" s="241"/>
      <c r="B141" s="304">
        <v>7</v>
      </c>
      <c r="C141" s="240"/>
      <c r="D141" s="241"/>
      <c r="E141" s="303">
        <v>889</v>
      </c>
      <c r="F141" s="269">
        <v>1</v>
      </c>
      <c r="G141" s="518">
        <f t="shared" si="4"/>
        <v>17436.800000000003</v>
      </c>
      <c r="H141" s="260">
        <f t="shared" si="5"/>
        <v>19</v>
      </c>
      <c r="I141" s="248" t="s">
        <v>129</v>
      </c>
      <c r="J141" s="248" t="s">
        <v>53</v>
      </c>
      <c r="K141" s="454" t="s">
        <v>83</v>
      </c>
      <c r="L141" s="241"/>
      <c r="M141" s="241"/>
      <c r="N141" s="305"/>
      <c r="O141" s="306"/>
      <c r="P141" s="306"/>
      <c r="Q141" s="307"/>
    </row>
    <row r="142" spans="1:17" s="353" customFormat="1" ht="18" x14ac:dyDescent="0.25">
      <c r="A142" s="354"/>
      <c r="B142" s="304">
        <v>7</v>
      </c>
      <c r="C142" s="355"/>
      <c r="D142" s="354"/>
      <c r="E142" s="303">
        <v>909.9</v>
      </c>
      <c r="F142" s="269">
        <v>1</v>
      </c>
      <c r="G142" s="518">
        <f t="shared" si="4"/>
        <v>16526.900000000001</v>
      </c>
      <c r="H142" s="260">
        <f t="shared" si="5"/>
        <v>18</v>
      </c>
      <c r="I142" s="248" t="s">
        <v>129</v>
      </c>
      <c r="J142" s="248" t="s">
        <v>53</v>
      </c>
      <c r="K142" s="454" t="s">
        <v>83</v>
      </c>
      <c r="L142" s="354"/>
      <c r="M142" s="354"/>
      <c r="N142" s="356"/>
      <c r="O142" s="357"/>
      <c r="P142" s="357"/>
    </row>
    <row r="143" spans="1:17" s="130" customFormat="1" ht="18" x14ac:dyDescent="0.25">
      <c r="A143" s="241"/>
      <c r="B143" s="304">
        <v>7</v>
      </c>
      <c r="C143" s="240"/>
      <c r="D143" s="241"/>
      <c r="E143" s="303">
        <v>890.9</v>
      </c>
      <c r="F143" s="269">
        <v>1</v>
      </c>
      <c r="G143" s="518">
        <f t="shared" si="4"/>
        <v>15636.000000000002</v>
      </c>
      <c r="H143" s="260">
        <f t="shared" si="5"/>
        <v>17</v>
      </c>
      <c r="I143" s="248" t="s">
        <v>129</v>
      </c>
      <c r="J143" s="248" t="s">
        <v>53</v>
      </c>
      <c r="K143" s="454" t="s">
        <v>83</v>
      </c>
      <c r="L143" s="241"/>
      <c r="M143" s="241"/>
      <c r="N143" s="305"/>
      <c r="O143" s="306"/>
      <c r="P143" s="306"/>
      <c r="Q143" s="307"/>
    </row>
    <row r="144" spans="1:17" s="130" customFormat="1" ht="18" x14ac:dyDescent="0.25">
      <c r="A144" s="241"/>
      <c r="B144" s="304">
        <v>7</v>
      </c>
      <c r="C144" s="240"/>
      <c r="D144" s="241"/>
      <c r="E144" s="303">
        <v>918.1</v>
      </c>
      <c r="F144" s="269">
        <v>1</v>
      </c>
      <c r="G144" s="518">
        <f t="shared" si="4"/>
        <v>14717.900000000001</v>
      </c>
      <c r="H144" s="260">
        <f t="shared" si="5"/>
        <v>16</v>
      </c>
      <c r="I144" s="248" t="s">
        <v>121</v>
      </c>
      <c r="J144" s="248" t="s">
        <v>52</v>
      </c>
      <c r="K144" s="454" t="s">
        <v>83</v>
      </c>
      <c r="L144" s="241"/>
      <c r="M144" s="241"/>
      <c r="N144" s="305"/>
      <c r="O144" s="306"/>
      <c r="P144" s="306"/>
      <c r="Q144" s="307"/>
    </row>
    <row r="145" spans="1:17" s="130" customFormat="1" ht="18" x14ac:dyDescent="0.25">
      <c r="A145" s="241"/>
      <c r="B145" s="304"/>
      <c r="C145" s="240"/>
      <c r="D145" s="241"/>
      <c r="E145" s="303">
        <v>923.5</v>
      </c>
      <c r="F145" s="269">
        <v>1</v>
      </c>
      <c r="G145" s="518">
        <f t="shared" si="4"/>
        <v>13794.400000000001</v>
      </c>
      <c r="H145" s="260">
        <f t="shared" si="5"/>
        <v>15</v>
      </c>
      <c r="I145" s="248" t="s">
        <v>121</v>
      </c>
      <c r="J145" s="248" t="s">
        <v>52</v>
      </c>
      <c r="K145" s="454" t="s">
        <v>83</v>
      </c>
      <c r="L145" s="241"/>
      <c r="M145" s="241"/>
      <c r="N145" s="305"/>
      <c r="O145" s="306"/>
      <c r="P145" s="306"/>
      <c r="Q145" s="307"/>
    </row>
    <row r="146" spans="1:17" s="130" customFormat="1" ht="18" x14ac:dyDescent="0.25">
      <c r="A146" s="241"/>
      <c r="B146" s="304">
        <v>6</v>
      </c>
      <c r="C146" s="240"/>
      <c r="D146" s="241"/>
      <c r="E146" s="303">
        <v>913.5</v>
      </c>
      <c r="F146" s="269">
        <v>1</v>
      </c>
      <c r="G146" s="518">
        <f t="shared" si="4"/>
        <v>12880.900000000001</v>
      </c>
      <c r="H146" s="260">
        <f t="shared" si="5"/>
        <v>14</v>
      </c>
      <c r="I146" s="248" t="s">
        <v>131</v>
      </c>
      <c r="J146" s="248" t="s">
        <v>52</v>
      </c>
      <c r="K146" s="454" t="s">
        <v>83</v>
      </c>
      <c r="L146" s="241"/>
      <c r="M146" s="241"/>
      <c r="N146" s="305"/>
      <c r="O146" s="306"/>
      <c r="P146" s="306"/>
      <c r="Q146" s="307"/>
    </row>
    <row r="147" spans="1:17" s="130" customFormat="1" ht="18" x14ac:dyDescent="0.25">
      <c r="A147" s="241"/>
      <c r="B147" s="304">
        <v>7</v>
      </c>
      <c r="C147" s="240"/>
      <c r="D147" s="241"/>
      <c r="E147" s="303">
        <v>899.9</v>
      </c>
      <c r="F147" s="269">
        <v>1</v>
      </c>
      <c r="G147" s="518">
        <f t="shared" si="4"/>
        <v>11981.000000000002</v>
      </c>
      <c r="H147" s="260">
        <f t="shared" si="5"/>
        <v>13</v>
      </c>
      <c r="I147" s="248" t="s">
        <v>129</v>
      </c>
      <c r="J147" s="248" t="s">
        <v>53</v>
      </c>
      <c r="K147" s="454" t="s">
        <v>83</v>
      </c>
      <c r="L147" s="241"/>
      <c r="M147" s="241"/>
      <c r="N147" s="305"/>
      <c r="O147" s="306"/>
      <c r="P147" s="306"/>
      <c r="Q147" s="307"/>
    </row>
    <row r="148" spans="1:17" s="130" customFormat="1" ht="18" x14ac:dyDescent="0.25">
      <c r="A148" s="241"/>
      <c r="B148" s="304">
        <v>7</v>
      </c>
      <c r="C148" s="315"/>
      <c r="D148" s="294"/>
      <c r="E148" s="699">
        <v>900.8</v>
      </c>
      <c r="F148" s="269">
        <v>1</v>
      </c>
      <c r="G148" s="518">
        <f t="shared" si="4"/>
        <v>11080.200000000003</v>
      </c>
      <c r="H148" s="260">
        <f t="shared" si="5"/>
        <v>12</v>
      </c>
      <c r="I148" s="593" t="s">
        <v>121</v>
      </c>
      <c r="J148" s="248" t="s">
        <v>52</v>
      </c>
      <c r="K148" s="454" t="s">
        <v>83</v>
      </c>
      <c r="L148" s="241"/>
      <c r="M148" s="241"/>
      <c r="N148" s="305"/>
      <c r="O148" s="306"/>
      <c r="P148" s="306"/>
      <c r="Q148" s="307"/>
    </row>
    <row r="149" spans="1:17" s="731" customFormat="1" ht="18" x14ac:dyDescent="0.25">
      <c r="A149" s="723"/>
      <c r="B149" s="732">
        <v>6</v>
      </c>
      <c r="C149" s="724"/>
      <c r="D149" s="723"/>
      <c r="E149" s="735">
        <v>916.3</v>
      </c>
      <c r="F149" s="734">
        <v>1</v>
      </c>
      <c r="G149" s="726">
        <f t="shared" si="4"/>
        <v>10163.900000000003</v>
      </c>
      <c r="H149" s="727">
        <f t="shared" si="5"/>
        <v>11</v>
      </c>
      <c r="I149" s="725" t="s">
        <v>118</v>
      </c>
      <c r="J149" s="725" t="s">
        <v>119</v>
      </c>
      <c r="K149" s="733" t="s">
        <v>83</v>
      </c>
      <c r="L149" s="723"/>
      <c r="M149" s="723"/>
      <c r="N149" s="728"/>
      <c r="O149" s="729"/>
      <c r="P149" s="729"/>
      <c r="Q149" s="730"/>
    </row>
    <row r="150" spans="1:17" s="130" customFormat="1" ht="18" x14ac:dyDescent="0.25">
      <c r="A150" s="241"/>
      <c r="B150" s="304"/>
      <c r="C150" s="240"/>
      <c r="D150" s="241"/>
      <c r="E150" s="303">
        <v>913.5</v>
      </c>
      <c r="F150" s="248">
        <v>1</v>
      </c>
      <c r="G150" s="518">
        <f t="shared" si="4"/>
        <v>9250.4000000000033</v>
      </c>
      <c r="H150" s="260">
        <f t="shared" si="5"/>
        <v>10</v>
      </c>
      <c r="I150" s="248" t="s">
        <v>121</v>
      </c>
      <c r="J150" s="248" t="s">
        <v>52</v>
      </c>
      <c r="K150" s="454" t="s">
        <v>83</v>
      </c>
      <c r="L150" s="241"/>
      <c r="M150" s="294"/>
      <c r="N150" s="305"/>
      <c r="O150" s="306"/>
      <c r="P150" s="306"/>
      <c r="Q150" s="307"/>
    </row>
    <row r="151" spans="1:17" s="130" customFormat="1" ht="18" x14ac:dyDescent="0.25">
      <c r="A151" s="241"/>
      <c r="B151" s="304">
        <v>7</v>
      </c>
      <c r="C151" s="240"/>
      <c r="D151" s="241"/>
      <c r="E151" s="303">
        <v>948</v>
      </c>
      <c r="F151" s="248">
        <v>1</v>
      </c>
      <c r="G151" s="518">
        <f t="shared" si="4"/>
        <v>8302.4000000000033</v>
      </c>
      <c r="H151" s="260">
        <f t="shared" si="5"/>
        <v>9</v>
      </c>
      <c r="I151" s="248" t="s">
        <v>121</v>
      </c>
      <c r="J151" s="248" t="s">
        <v>52</v>
      </c>
      <c r="K151" s="454" t="s">
        <v>83</v>
      </c>
      <c r="L151" s="241"/>
      <c r="M151" s="241"/>
      <c r="N151" s="305"/>
      <c r="O151" s="306"/>
      <c r="P151" s="306"/>
      <c r="Q151" s="307"/>
    </row>
    <row r="152" spans="1:17" s="130" customFormat="1" ht="18" x14ac:dyDescent="0.25">
      <c r="A152" s="241"/>
      <c r="B152" s="304"/>
      <c r="C152" s="315"/>
      <c r="D152" s="294"/>
      <c r="E152" s="303">
        <v>917.2</v>
      </c>
      <c r="F152" s="248">
        <v>1</v>
      </c>
      <c r="G152" s="518">
        <f t="shared" si="4"/>
        <v>7385.2000000000035</v>
      </c>
      <c r="H152" s="260">
        <f t="shared" si="5"/>
        <v>8</v>
      </c>
      <c r="I152" s="248" t="s">
        <v>131</v>
      </c>
      <c r="J152" s="248" t="s">
        <v>52</v>
      </c>
      <c r="K152" s="454" t="s">
        <v>83</v>
      </c>
      <c r="L152" s="241"/>
      <c r="M152" s="294"/>
      <c r="N152" s="305"/>
      <c r="O152" s="306"/>
      <c r="P152" s="306"/>
      <c r="Q152" s="307"/>
    </row>
    <row r="153" spans="1:17" s="130" customFormat="1" ht="18" x14ac:dyDescent="0.25">
      <c r="A153" s="241"/>
      <c r="B153" s="304"/>
      <c r="C153" s="315"/>
      <c r="D153" s="294"/>
      <c r="E153" s="303">
        <v>915.3</v>
      </c>
      <c r="F153" s="248">
        <v>1</v>
      </c>
      <c r="G153" s="518">
        <f t="shared" si="4"/>
        <v>6469.9000000000033</v>
      </c>
      <c r="H153" s="260">
        <f t="shared" si="5"/>
        <v>7</v>
      </c>
      <c r="I153" s="248" t="s">
        <v>131</v>
      </c>
      <c r="J153" s="248" t="s">
        <v>52</v>
      </c>
      <c r="K153" s="454" t="s">
        <v>83</v>
      </c>
      <c r="L153" s="241"/>
      <c r="M153" s="241"/>
      <c r="N153" s="305"/>
      <c r="O153" s="306"/>
      <c r="P153" s="306"/>
      <c r="Q153" s="307"/>
    </row>
    <row r="154" spans="1:17" s="130" customFormat="1" ht="18" x14ac:dyDescent="0.25">
      <c r="A154" s="241"/>
      <c r="B154" s="304"/>
      <c r="C154" s="355"/>
      <c r="D154" s="354"/>
      <c r="E154" s="303">
        <v>916.7</v>
      </c>
      <c r="F154" s="248">
        <v>1</v>
      </c>
      <c r="G154" s="518">
        <f t="shared" si="4"/>
        <v>5553.2000000000035</v>
      </c>
      <c r="H154" s="260">
        <f t="shared" si="5"/>
        <v>6</v>
      </c>
      <c r="I154" s="248" t="s">
        <v>131</v>
      </c>
      <c r="J154" s="248" t="s">
        <v>52</v>
      </c>
      <c r="K154" s="454" t="s">
        <v>83</v>
      </c>
      <c r="L154" s="241"/>
      <c r="M154" s="241"/>
      <c r="N154" s="305"/>
      <c r="O154" s="306"/>
      <c r="P154" s="306"/>
      <c r="Q154" s="307"/>
    </row>
    <row r="155" spans="1:17" s="130" customFormat="1" ht="18" x14ac:dyDescent="0.25">
      <c r="A155" s="241"/>
      <c r="B155" s="304"/>
      <c r="C155" s="315"/>
      <c r="D155" s="241"/>
      <c r="E155" s="303">
        <v>914.9</v>
      </c>
      <c r="F155" s="248">
        <v>1</v>
      </c>
      <c r="G155" s="518">
        <f t="shared" si="4"/>
        <v>4638.3000000000038</v>
      </c>
      <c r="H155" s="260">
        <f t="shared" si="5"/>
        <v>5</v>
      </c>
      <c r="I155" s="248" t="s">
        <v>131</v>
      </c>
      <c r="J155" s="248" t="s">
        <v>52</v>
      </c>
      <c r="K155" s="454" t="s">
        <v>83</v>
      </c>
      <c r="L155" s="241"/>
      <c r="M155" s="241"/>
      <c r="N155" s="305"/>
      <c r="O155" s="306"/>
      <c r="P155" s="306"/>
      <c r="Q155" s="307"/>
    </row>
    <row r="156" spans="1:17" s="130" customFormat="1" ht="18" x14ac:dyDescent="0.25">
      <c r="A156" s="241"/>
      <c r="B156" s="304"/>
      <c r="C156" s="240"/>
      <c r="D156" s="241"/>
      <c r="E156" s="303">
        <v>914.4</v>
      </c>
      <c r="F156" s="248">
        <v>1</v>
      </c>
      <c r="G156" s="518">
        <f t="shared" si="4"/>
        <v>3723.9000000000037</v>
      </c>
      <c r="H156" s="260">
        <f t="shared" si="5"/>
        <v>4</v>
      </c>
      <c r="I156" s="248" t="s">
        <v>131</v>
      </c>
      <c r="J156" s="248" t="s">
        <v>52</v>
      </c>
      <c r="K156" s="454" t="s">
        <v>83</v>
      </c>
      <c r="L156" s="241"/>
      <c r="M156" s="241"/>
      <c r="N156" s="305"/>
      <c r="O156" s="306"/>
      <c r="P156" s="306"/>
      <c r="Q156" s="307"/>
    </row>
    <row r="157" spans="1:17" s="130" customFormat="1" ht="18" x14ac:dyDescent="0.25">
      <c r="A157" s="241"/>
      <c r="B157" s="304"/>
      <c r="C157" s="240"/>
      <c r="D157" s="241"/>
      <c r="E157" s="303">
        <v>914.4</v>
      </c>
      <c r="F157" s="248">
        <v>1</v>
      </c>
      <c r="G157" s="518">
        <f t="shared" si="4"/>
        <v>2809.5000000000036</v>
      </c>
      <c r="H157" s="260">
        <f t="shared" si="5"/>
        <v>3</v>
      </c>
      <c r="I157" s="248" t="s">
        <v>131</v>
      </c>
      <c r="J157" s="248" t="s">
        <v>52</v>
      </c>
      <c r="K157" s="454" t="s">
        <v>83</v>
      </c>
      <c r="L157" s="241"/>
      <c r="M157" s="241"/>
      <c r="N157" s="305"/>
      <c r="O157" s="306"/>
      <c r="P157" s="306"/>
      <c r="Q157" s="307"/>
    </row>
    <row r="158" spans="1:17" s="731" customFormat="1" ht="18" x14ac:dyDescent="0.25">
      <c r="A158" s="723"/>
      <c r="B158" s="732">
        <v>6</v>
      </c>
      <c r="C158" s="724"/>
      <c r="D158" s="723"/>
      <c r="E158" s="735">
        <v>964.3</v>
      </c>
      <c r="F158" s="725">
        <v>1</v>
      </c>
      <c r="G158" s="726">
        <f t="shared" si="4"/>
        <v>1845.2000000000037</v>
      </c>
      <c r="H158" s="727">
        <f t="shared" si="5"/>
        <v>2</v>
      </c>
      <c r="I158" s="725" t="s">
        <v>118</v>
      </c>
      <c r="J158" s="725" t="s">
        <v>119</v>
      </c>
      <c r="K158" s="733" t="s">
        <v>83</v>
      </c>
      <c r="L158" s="723"/>
      <c r="M158" s="723"/>
      <c r="N158" s="728"/>
      <c r="O158" s="729"/>
      <c r="P158" s="729"/>
      <c r="Q158" s="730"/>
    </row>
    <row r="159" spans="1:17" s="731" customFormat="1" ht="18" x14ac:dyDescent="0.25">
      <c r="A159" s="723"/>
      <c r="B159" s="732">
        <v>6</v>
      </c>
      <c r="C159" s="724"/>
      <c r="D159" s="723"/>
      <c r="E159" s="735">
        <v>926.2</v>
      </c>
      <c r="F159" s="725">
        <v>1</v>
      </c>
      <c r="G159" s="726">
        <f t="shared" si="4"/>
        <v>919.00000000000364</v>
      </c>
      <c r="H159" s="727">
        <f t="shared" si="5"/>
        <v>1</v>
      </c>
      <c r="I159" s="725" t="s">
        <v>118</v>
      </c>
      <c r="J159" s="725" t="s">
        <v>119</v>
      </c>
      <c r="K159" s="733" t="s">
        <v>83</v>
      </c>
      <c r="L159" s="723"/>
      <c r="M159" s="723"/>
      <c r="N159" s="728"/>
      <c r="O159" s="729"/>
      <c r="P159" s="729"/>
      <c r="Q159" s="730"/>
    </row>
    <row r="160" spans="1:17" s="130" customFormat="1" ht="18" x14ac:dyDescent="0.25">
      <c r="A160" s="241"/>
      <c r="B160" s="304"/>
      <c r="C160" s="240"/>
      <c r="D160" s="241"/>
      <c r="E160" s="303">
        <v>919</v>
      </c>
      <c r="F160" s="248">
        <v>1</v>
      </c>
      <c r="G160" s="737">
        <f t="shared" si="4"/>
        <v>3.637978807091713E-12</v>
      </c>
      <c r="H160" s="738">
        <f t="shared" si="5"/>
        <v>0</v>
      </c>
      <c r="I160" s="248" t="s">
        <v>131</v>
      </c>
      <c r="J160" s="248" t="s">
        <v>52</v>
      </c>
      <c r="K160" s="454" t="s">
        <v>83</v>
      </c>
      <c r="L160" s="241"/>
      <c r="M160" s="241"/>
      <c r="N160" s="305"/>
      <c r="O160" s="306"/>
      <c r="P160" s="306"/>
      <c r="Q160" s="307"/>
    </row>
    <row r="161" spans="1:17" s="130" customFormat="1" ht="18" x14ac:dyDescent="0.25">
      <c r="A161" s="241"/>
      <c r="B161" s="304">
        <v>4</v>
      </c>
      <c r="C161" s="240">
        <v>17916.98</v>
      </c>
      <c r="D161" s="241">
        <v>22</v>
      </c>
      <c r="E161" s="303"/>
      <c r="F161" s="248"/>
      <c r="G161" s="518">
        <f t="shared" si="4"/>
        <v>17916.980000000003</v>
      </c>
      <c r="H161" s="260">
        <f t="shared" si="5"/>
        <v>22</v>
      </c>
      <c r="I161" s="248"/>
      <c r="J161" s="248" t="s">
        <v>104</v>
      </c>
      <c r="K161" s="454"/>
      <c r="L161" s="241"/>
      <c r="M161" s="241" t="s">
        <v>73</v>
      </c>
      <c r="N161" s="305"/>
      <c r="O161" s="306"/>
      <c r="P161" s="306"/>
      <c r="Q161" s="307"/>
    </row>
    <row r="162" spans="1:17" s="130" customFormat="1" ht="18" x14ac:dyDescent="0.25">
      <c r="A162" s="241"/>
      <c r="B162" s="304">
        <v>4</v>
      </c>
      <c r="C162" s="240"/>
      <c r="D162" s="241"/>
      <c r="E162" s="303">
        <v>828.12</v>
      </c>
      <c r="F162" s="248">
        <v>1</v>
      </c>
      <c r="G162" s="518">
        <f t="shared" si="4"/>
        <v>17088.860000000004</v>
      </c>
      <c r="H162" s="260">
        <f t="shared" si="5"/>
        <v>21</v>
      </c>
      <c r="I162" s="248" t="s">
        <v>107</v>
      </c>
      <c r="J162" s="248" t="s">
        <v>52</v>
      </c>
      <c r="K162" s="454" t="s">
        <v>73</v>
      </c>
      <c r="L162" s="241"/>
      <c r="M162" s="241"/>
      <c r="N162" s="305"/>
      <c r="O162" s="306"/>
      <c r="P162" s="306"/>
      <c r="Q162" s="307"/>
    </row>
    <row r="163" spans="1:17" s="130" customFormat="1" ht="18" x14ac:dyDescent="0.25">
      <c r="A163" s="241"/>
      <c r="B163" s="304">
        <v>4</v>
      </c>
      <c r="C163" s="240"/>
      <c r="D163" s="241"/>
      <c r="E163" s="303">
        <v>839.91</v>
      </c>
      <c r="F163" s="248">
        <v>1</v>
      </c>
      <c r="G163" s="518">
        <f t="shared" si="4"/>
        <v>16248.950000000004</v>
      </c>
      <c r="H163" s="260">
        <f t="shared" si="5"/>
        <v>20</v>
      </c>
      <c r="I163" s="248" t="s">
        <v>107</v>
      </c>
      <c r="J163" s="248" t="s">
        <v>52</v>
      </c>
      <c r="K163" s="454" t="s">
        <v>73</v>
      </c>
      <c r="L163" s="241"/>
      <c r="M163" s="241"/>
      <c r="N163" s="305"/>
      <c r="O163" s="306"/>
      <c r="P163" s="306"/>
      <c r="Q163" s="307"/>
    </row>
    <row r="164" spans="1:17" s="130" customFormat="1" ht="18" x14ac:dyDescent="0.25">
      <c r="A164" s="241"/>
      <c r="B164" s="304">
        <v>4</v>
      </c>
      <c r="C164" s="240"/>
      <c r="D164" s="241"/>
      <c r="E164" s="303">
        <v>808.62</v>
      </c>
      <c r="F164" s="248">
        <v>1</v>
      </c>
      <c r="G164" s="518">
        <f t="shared" si="4"/>
        <v>15440.330000000004</v>
      </c>
      <c r="H164" s="260">
        <f t="shared" si="5"/>
        <v>19</v>
      </c>
      <c r="I164" s="248" t="s">
        <v>107</v>
      </c>
      <c r="J164" s="248" t="s">
        <v>52</v>
      </c>
      <c r="K164" s="454" t="s">
        <v>73</v>
      </c>
      <c r="L164" s="241"/>
      <c r="M164" s="241"/>
      <c r="N164" s="305"/>
      <c r="O164" s="306"/>
      <c r="P164" s="306"/>
      <c r="Q164" s="307"/>
    </row>
    <row r="165" spans="1:17" s="130" customFormat="1" ht="18" x14ac:dyDescent="0.25">
      <c r="A165" s="241"/>
      <c r="B165" s="304">
        <v>4</v>
      </c>
      <c r="C165" s="240"/>
      <c r="D165" s="241"/>
      <c r="E165" s="303">
        <v>796.37</v>
      </c>
      <c r="F165" s="248">
        <v>1</v>
      </c>
      <c r="G165" s="518">
        <f t="shared" si="4"/>
        <v>14643.960000000003</v>
      </c>
      <c r="H165" s="260">
        <f t="shared" si="5"/>
        <v>18</v>
      </c>
      <c r="I165" s="248" t="s">
        <v>107</v>
      </c>
      <c r="J165" s="248" t="s">
        <v>52</v>
      </c>
      <c r="K165" s="454" t="s">
        <v>73</v>
      </c>
      <c r="L165" s="241"/>
      <c r="M165" s="241"/>
      <c r="N165" s="305"/>
      <c r="O165" s="306"/>
      <c r="P165" s="306"/>
      <c r="Q165" s="307"/>
    </row>
    <row r="166" spans="1:17" s="130" customFormat="1" ht="18" x14ac:dyDescent="0.25">
      <c r="A166" s="241"/>
      <c r="B166" s="304">
        <v>4</v>
      </c>
      <c r="C166" s="240"/>
      <c r="D166" s="241"/>
      <c r="E166" s="303">
        <v>819.05</v>
      </c>
      <c r="F166" s="248">
        <v>1</v>
      </c>
      <c r="G166" s="518">
        <f t="shared" si="4"/>
        <v>13824.910000000003</v>
      </c>
      <c r="H166" s="260">
        <f t="shared" si="5"/>
        <v>17</v>
      </c>
      <c r="I166" s="248" t="s">
        <v>107</v>
      </c>
      <c r="J166" s="248" t="s">
        <v>52</v>
      </c>
      <c r="K166" s="454" t="s">
        <v>73</v>
      </c>
      <c r="L166" s="241"/>
      <c r="M166" s="241"/>
      <c r="N166" s="305"/>
      <c r="O166" s="306"/>
      <c r="P166" s="306"/>
      <c r="Q166" s="307"/>
    </row>
    <row r="167" spans="1:17" s="130" customFormat="1" ht="18" x14ac:dyDescent="0.25">
      <c r="A167" s="241"/>
      <c r="B167" s="304">
        <v>4</v>
      </c>
      <c r="C167" s="240"/>
      <c r="D167" s="241"/>
      <c r="E167" s="303">
        <v>778.23</v>
      </c>
      <c r="F167" s="248">
        <v>1</v>
      </c>
      <c r="G167" s="518">
        <f t="shared" si="4"/>
        <v>13046.680000000004</v>
      </c>
      <c r="H167" s="260">
        <f t="shared" si="5"/>
        <v>16</v>
      </c>
      <c r="I167" s="248" t="s">
        <v>107</v>
      </c>
      <c r="J167" s="248" t="s">
        <v>52</v>
      </c>
      <c r="K167" s="454" t="s">
        <v>73</v>
      </c>
      <c r="L167" s="241"/>
      <c r="M167" s="241"/>
      <c r="N167" s="305"/>
      <c r="O167" s="306"/>
      <c r="P167" s="306"/>
      <c r="Q167" s="307"/>
    </row>
    <row r="168" spans="1:17" s="130" customFormat="1" ht="18" x14ac:dyDescent="0.25">
      <c r="A168" s="241"/>
      <c r="B168" s="304">
        <v>4</v>
      </c>
      <c r="C168" s="240"/>
      <c r="D168" s="241"/>
      <c r="E168" s="303">
        <v>867.55</v>
      </c>
      <c r="F168" s="248">
        <v>1</v>
      </c>
      <c r="G168" s="518">
        <f t="shared" si="4"/>
        <v>12179.130000000005</v>
      </c>
      <c r="H168" s="260">
        <f t="shared" si="5"/>
        <v>15</v>
      </c>
      <c r="I168" s="248" t="s">
        <v>107</v>
      </c>
      <c r="J168" s="248" t="s">
        <v>52</v>
      </c>
      <c r="K168" s="454" t="s">
        <v>73</v>
      </c>
      <c r="L168" s="241"/>
      <c r="M168" s="241"/>
      <c r="N168" s="305"/>
      <c r="O168" s="306"/>
      <c r="P168" s="306"/>
      <c r="Q168" s="307"/>
    </row>
    <row r="169" spans="1:17" s="130" customFormat="1" ht="18" x14ac:dyDescent="0.25">
      <c r="A169" s="241"/>
      <c r="B169" s="304">
        <v>4</v>
      </c>
      <c r="C169" s="240"/>
      <c r="D169" s="241"/>
      <c r="E169" s="303">
        <v>758.28</v>
      </c>
      <c r="F169" s="248">
        <v>1</v>
      </c>
      <c r="G169" s="518">
        <f t="shared" si="4"/>
        <v>11420.850000000004</v>
      </c>
      <c r="H169" s="260">
        <f t="shared" si="5"/>
        <v>14</v>
      </c>
      <c r="I169" s="248" t="s">
        <v>107</v>
      </c>
      <c r="J169" s="248" t="s">
        <v>52</v>
      </c>
      <c r="K169" s="454" t="s">
        <v>73</v>
      </c>
      <c r="M169" s="304"/>
      <c r="N169" s="305"/>
      <c r="O169" s="306"/>
      <c r="P169" s="306"/>
      <c r="Q169" s="307"/>
    </row>
    <row r="170" spans="1:17" s="304" customFormat="1" ht="18" x14ac:dyDescent="0.25">
      <c r="A170" s="241"/>
      <c r="B170" s="304">
        <v>4</v>
      </c>
      <c r="C170" s="315"/>
      <c r="D170" s="294"/>
      <c r="E170" s="303">
        <v>799.55</v>
      </c>
      <c r="F170" s="248">
        <v>1</v>
      </c>
      <c r="G170" s="518">
        <f t="shared" si="4"/>
        <v>10621.300000000005</v>
      </c>
      <c r="H170" s="260">
        <f t="shared" si="5"/>
        <v>13</v>
      </c>
      <c r="I170" s="248" t="s">
        <v>107</v>
      </c>
      <c r="J170" s="248" t="s">
        <v>52</v>
      </c>
      <c r="K170" s="454" t="s">
        <v>73</v>
      </c>
      <c r="N170" s="305"/>
      <c r="O170" s="306"/>
      <c r="P170" s="306"/>
    </row>
    <row r="171" spans="1:17" s="130" customFormat="1" ht="21" customHeight="1" x14ac:dyDescent="0.25">
      <c r="A171" s="241"/>
      <c r="B171" s="304">
        <v>4</v>
      </c>
      <c r="C171" s="240"/>
      <c r="D171" s="241"/>
      <c r="E171" s="303">
        <v>749.66</v>
      </c>
      <c r="F171" s="248">
        <v>1</v>
      </c>
      <c r="G171" s="518">
        <f t="shared" si="4"/>
        <v>9871.6400000000049</v>
      </c>
      <c r="H171" s="260">
        <f t="shared" si="5"/>
        <v>12</v>
      </c>
      <c r="I171" s="248" t="s">
        <v>107</v>
      </c>
      <c r="J171" s="248" t="s">
        <v>52</v>
      </c>
      <c r="K171" s="454" t="s">
        <v>73</v>
      </c>
      <c r="N171" s="305"/>
      <c r="O171" s="306"/>
      <c r="P171" s="306"/>
      <c r="Q171" s="307"/>
    </row>
    <row r="172" spans="1:17" s="304" customFormat="1" ht="18" x14ac:dyDescent="0.25">
      <c r="A172" s="241"/>
      <c r="B172" s="304">
        <v>4</v>
      </c>
      <c r="C172" s="240"/>
      <c r="D172" s="241"/>
      <c r="E172" s="303">
        <v>850.34</v>
      </c>
      <c r="F172" s="248">
        <v>1</v>
      </c>
      <c r="G172" s="518">
        <f t="shared" si="4"/>
        <v>9021.3000000000047</v>
      </c>
      <c r="H172" s="260">
        <f t="shared" si="5"/>
        <v>11</v>
      </c>
      <c r="I172" s="248" t="s">
        <v>107</v>
      </c>
      <c r="J172" s="248" t="s">
        <v>52</v>
      </c>
      <c r="K172" s="454" t="s">
        <v>73</v>
      </c>
      <c r="L172" s="241"/>
      <c r="M172" s="241"/>
      <c r="N172" s="305"/>
      <c r="O172" s="306"/>
      <c r="P172" s="306"/>
    </row>
    <row r="173" spans="1:17" s="130" customFormat="1" ht="23.25" x14ac:dyDescent="0.35">
      <c r="A173" s="241"/>
      <c r="B173" s="304">
        <v>4</v>
      </c>
      <c r="C173" s="337"/>
      <c r="D173" s="241"/>
      <c r="E173" s="303">
        <v>861.22</v>
      </c>
      <c r="F173" s="248">
        <v>1</v>
      </c>
      <c r="G173" s="518">
        <f t="shared" si="4"/>
        <v>8160.0800000000045</v>
      </c>
      <c r="H173" s="260">
        <f t="shared" si="5"/>
        <v>10</v>
      </c>
      <c r="I173" s="248" t="s">
        <v>107</v>
      </c>
      <c r="J173" s="248" t="s">
        <v>52</v>
      </c>
      <c r="K173" s="454" t="s">
        <v>73</v>
      </c>
      <c r="L173" s="241"/>
      <c r="M173" s="241"/>
      <c r="N173" s="305"/>
      <c r="O173" s="306"/>
      <c r="P173" s="306"/>
      <c r="Q173" s="307"/>
    </row>
    <row r="174" spans="1:17" s="130" customFormat="1" ht="18" x14ac:dyDescent="0.25">
      <c r="A174" s="241"/>
      <c r="B174" s="304">
        <v>4</v>
      </c>
      <c r="C174" s="240"/>
      <c r="D174" s="241"/>
      <c r="E174" s="303">
        <v>854.42</v>
      </c>
      <c r="F174" s="248">
        <v>1</v>
      </c>
      <c r="G174" s="518">
        <f t="shared" si="4"/>
        <v>7305.6600000000044</v>
      </c>
      <c r="H174" s="260">
        <f t="shared" si="5"/>
        <v>9</v>
      </c>
      <c r="I174" s="248" t="s">
        <v>107</v>
      </c>
      <c r="J174" s="248" t="s">
        <v>52</v>
      </c>
      <c r="K174" s="454" t="s">
        <v>73</v>
      </c>
      <c r="L174" s="241"/>
      <c r="M174" s="241"/>
      <c r="N174" s="305"/>
      <c r="O174" s="306"/>
      <c r="P174" s="306"/>
      <c r="Q174" s="307"/>
    </row>
    <row r="175" spans="1:17" s="130" customFormat="1" ht="18" x14ac:dyDescent="0.25">
      <c r="A175" s="246"/>
      <c r="B175" s="304">
        <v>4</v>
      </c>
      <c r="C175" s="315"/>
      <c r="D175" s="294"/>
      <c r="E175" s="303">
        <v>743.31</v>
      </c>
      <c r="F175" s="248">
        <v>1</v>
      </c>
      <c r="G175" s="518">
        <f t="shared" si="4"/>
        <v>6562.350000000004</v>
      </c>
      <c r="H175" s="260">
        <f t="shared" si="5"/>
        <v>8</v>
      </c>
      <c r="I175" s="248" t="s">
        <v>107</v>
      </c>
      <c r="J175" s="248" t="s">
        <v>52</v>
      </c>
      <c r="K175" s="454" t="s">
        <v>73</v>
      </c>
      <c r="L175" s="241"/>
      <c r="M175" s="294"/>
      <c r="N175" s="305"/>
      <c r="O175" s="306"/>
      <c r="P175" s="306"/>
      <c r="Q175" s="307"/>
    </row>
    <row r="176" spans="1:17" s="130" customFormat="1" ht="18" x14ac:dyDescent="0.25">
      <c r="A176" s="246"/>
      <c r="B176" s="304">
        <v>4</v>
      </c>
      <c r="C176" s="240"/>
      <c r="D176" s="241"/>
      <c r="E176" s="303">
        <v>824.94</v>
      </c>
      <c r="F176" s="248">
        <v>1</v>
      </c>
      <c r="G176" s="518">
        <f t="shared" si="4"/>
        <v>5737.4100000000035</v>
      </c>
      <c r="H176" s="260">
        <f t="shared" si="5"/>
        <v>7</v>
      </c>
      <c r="I176" s="248" t="s">
        <v>107</v>
      </c>
      <c r="J176" s="248" t="s">
        <v>52</v>
      </c>
      <c r="K176" s="454" t="s">
        <v>73</v>
      </c>
      <c r="L176" s="241"/>
      <c r="M176" s="241"/>
      <c r="N176" s="305"/>
      <c r="O176" s="306"/>
      <c r="P176" s="306"/>
      <c r="Q176" s="307"/>
    </row>
    <row r="177" spans="1:17" s="130" customFormat="1" ht="18" x14ac:dyDescent="0.25">
      <c r="A177" s="246"/>
      <c r="B177" s="304">
        <v>4</v>
      </c>
      <c r="C177" s="315"/>
      <c r="D177" s="294"/>
      <c r="E177" s="303">
        <v>856.69</v>
      </c>
      <c r="F177" s="248">
        <v>1</v>
      </c>
      <c r="G177" s="518">
        <f t="shared" si="4"/>
        <v>4880.720000000003</v>
      </c>
      <c r="H177" s="260">
        <f t="shared" si="5"/>
        <v>6</v>
      </c>
      <c r="I177" s="248" t="s">
        <v>107</v>
      </c>
      <c r="J177" s="248" t="s">
        <v>52</v>
      </c>
      <c r="K177" s="454" t="s">
        <v>73</v>
      </c>
      <c r="L177" s="241"/>
      <c r="M177" s="241"/>
      <c r="N177" s="305"/>
      <c r="O177" s="306"/>
      <c r="P177" s="306"/>
      <c r="Q177" s="307"/>
    </row>
    <row r="178" spans="1:17" s="130" customFormat="1" ht="18" x14ac:dyDescent="0.25">
      <c r="A178" s="246"/>
      <c r="B178" s="304">
        <v>4</v>
      </c>
      <c r="C178" s="240"/>
      <c r="D178" s="241"/>
      <c r="E178" s="303">
        <v>859.86</v>
      </c>
      <c r="F178" s="248">
        <v>1</v>
      </c>
      <c r="G178" s="518">
        <f t="shared" si="4"/>
        <v>4020.8600000000029</v>
      </c>
      <c r="H178" s="260">
        <f t="shared" si="5"/>
        <v>5</v>
      </c>
      <c r="I178" s="248" t="s">
        <v>107</v>
      </c>
      <c r="J178" s="248" t="s">
        <v>52</v>
      </c>
      <c r="K178" s="454" t="s">
        <v>73</v>
      </c>
      <c r="L178" s="241"/>
      <c r="M178" s="241"/>
      <c r="N178" s="305"/>
      <c r="O178" s="306"/>
      <c r="P178" s="306"/>
      <c r="Q178" s="307"/>
    </row>
    <row r="179" spans="1:17" s="130" customFormat="1" ht="18" x14ac:dyDescent="0.25">
      <c r="A179" s="246"/>
      <c r="B179" s="377">
        <v>4</v>
      </c>
      <c r="C179" s="240"/>
      <c r="D179" s="241"/>
      <c r="E179" s="303">
        <v>813.61</v>
      </c>
      <c r="F179" s="248">
        <v>1</v>
      </c>
      <c r="G179" s="518">
        <f t="shared" si="4"/>
        <v>3207.2500000000027</v>
      </c>
      <c r="H179" s="260">
        <f t="shared" si="5"/>
        <v>4</v>
      </c>
      <c r="I179" s="248" t="s">
        <v>106</v>
      </c>
      <c r="J179" s="248" t="s">
        <v>52</v>
      </c>
      <c r="K179" s="454" t="s">
        <v>83</v>
      </c>
      <c r="L179" s="241"/>
      <c r="M179" s="241"/>
      <c r="N179" s="305"/>
      <c r="O179" s="306"/>
      <c r="P179" s="306"/>
      <c r="Q179" s="307"/>
    </row>
    <row r="180" spans="1:17" s="130" customFormat="1" ht="18" x14ac:dyDescent="0.25">
      <c r="A180" s="246"/>
      <c r="B180" s="377">
        <v>4</v>
      </c>
      <c r="C180" s="240"/>
      <c r="D180" s="241"/>
      <c r="E180" s="303">
        <v>792.29</v>
      </c>
      <c r="F180" s="248">
        <v>1</v>
      </c>
      <c r="G180" s="518">
        <f t="shared" si="4"/>
        <v>2414.9600000000028</v>
      </c>
      <c r="H180" s="260">
        <f t="shared" si="5"/>
        <v>3</v>
      </c>
      <c r="I180" s="248" t="s">
        <v>106</v>
      </c>
      <c r="J180" s="248" t="s">
        <v>52</v>
      </c>
      <c r="K180" s="454" t="s">
        <v>83</v>
      </c>
      <c r="L180" s="241"/>
      <c r="M180" s="241"/>
      <c r="N180" s="305"/>
      <c r="O180" s="306"/>
      <c r="P180" s="306"/>
      <c r="Q180" s="307"/>
    </row>
    <row r="181" spans="1:17" s="130" customFormat="1" ht="18" x14ac:dyDescent="0.25">
      <c r="A181" s="246"/>
      <c r="B181" s="377">
        <v>4</v>
      </c>
      <c r="C181" s="240"/>
      <c r="D181" s="241"/>
      <c r="E181" s="303">
        <v>807.71</v>
      </c>
      <c r="F181" s="248">
        <v>1</v>
      </c>
      <c r="G181" s="518">
        <f t="shared" si="4"/>
        <v>1607.2500000000027</v>
      </c>
      <c r="H181" s="260">
        <f t="shared" si="5"/>
        <v>2</v>
      </c>
      <c r="I181" s="248" t="s">
        <v>106</v>
      </c>
      <c r="J181" s="248" t="s">
        <v>52</v>
      </c>
      <c r="K181" s="454" t="s">
        <v>83</v>
      </c>
      <c r="L181" s="241"/>
      <c r="M181" s="241"/>
      <c r="N181" s="305"/>
      <c r="O181" s="306"/>
      <c r="P181" s="306"/>
      <c r="Q181" s="307"/>
    </row>
    <row r="182" spans="1:17" s="130" customFormat="1" ht="18" x14ac:dyDescent="0.25">
      <c r="A182" s="246"/>
      <c r="B182" s="377">
        <v>4</v>
      </c>
      <c r="C182" s="240"/>
      <c r="D182" s="241"/>
      <c r="E182" s="303">
        <v>773.24</v>
      </c>
      <c r="F182" s="248">
        <v>1</v>
      </c>
      <c r="G182" s="518">
        <f t="shared" si="4"/>
        <v>834.01000000000272</v>
      </c>
      <c r="H182" s="260">
        <f t="shared" si="5"/>
        <v>1</v>
      </c>
      <c r="I182" s="248" t="s">
        <v>106</v>
      </c>
      <c r="J182" s="248" t="s">
        <v>52</v>
      </c>
      <c r="K182" s="454" t="s">
        <v>83</v>
      </c>
      <c r="L182" s="241"/>
      <c r="M182" s="241"/>
      <c r="N182" s="305"/>
      <c r="O182" s="306"/>
      <c r="P182" s="306"/>
      <c r="Q182" s="307"/>
    </row>
    <row r="183" spans="1:17" s="130" customFormat="1" ht="18" x14ac:dyDescent="0.25">
      <c r="A183" s="246"/>
      <c r="B183" s="377">
        <v>4</v>
      </c>
      <c r="C183" s="240"/>
      <c r="D183" s="241"/>
      <c r="E183" s="303">
        <v>834.01</v>
      </c>
      <c r="F183" s="248">
        <v>1</v>
      </c>
      <c r="G183" s="518">
        <f t="shared" si="4"/>
        <v>2.7284841053187847E-12</v>
      </c>
      <c r="H183" s="260">
        <f t="shared" si="5"/>
        <v>0</v>
      </c>
      <c r="I183" s="248" t="s">
        <v>106</v>
      </c>
      <c r="J183" s="248" t="s">
        <v>52</v>
      </c>
      <c r="K183" s="454" t="s">
        <v>83</v>
      </c>
      <c r="L183" s="241"/>
      <c r="M183" s="241"/>
      <c r="N183" s="305"/>
      <c r="O183" s="306"/>
      <c r="P183" s="306"/>
      <c r="Q183" s="307"/>
    </row>
    <row r="184" spans="1:17" s="130" customFormat="1" ht="18" x14ac:dyDescent="0.25">
      <c r="A184" s="246"/>
      <c r="B184" s="377">
        <v>6</v>
      </c>
      <c r="C184" s="240">
        <v>17598.32</v>
      </c>
      <c r="D184" s="241">
        <v>18</v>
      </c>
      <c r="E184" s="303"/>
      <c r="F184" s="248"/>
      <c r="G184" s="518">
        <f t="shared" si="4"/>
        <v>17598.320000000003</v>
      </c>
      <c r="H184" s="260">
        <f t="shared" si="5"/>
        <v>18</v>
      </c>
      <c r="I184" s="248"/>
      <c r="J184" s="248" t="s">
        <v>79</v>
      </c>
      <c r="K184" s="454"/>
      <c r="L184" s="241"/>
      <c r="M184" s="241" t="s">
        <v>80</v>
      </c>
      <c r="N184" s="305"/>
      <c r="O184" s="306"/>
      <c r="P184" s="306"/>
      <c r="Q184" s="307"/>
    </row>
    <row r="185" spans="1:17" s="130" customFormat="1" ht="18" x14ac:dyDescent="0.25">
      <c r="A185" s="246"/>
      <c r="B185" s="377">
        <v>6</v>
      </c>
      <c r="C185" s="240"/>
      <c r="D185" s="241"/>
      <c r="E185" s="303">
        <v>17598.32</v>
      </c>
      <c r="F185" s="248">
        <v>18</v>
      </c>
      <c r="G185" s="518">
        <f t="shared" si="4"/>
        <v>3.637978807091713E-12</v>
      </c>
      <c r="H185" s="260">
        <f t="shared" si="5"/>
        <v>0</v>
      </c>
      <c r="I185" s="248" t="s">
        <v>123</v>
      </c>
      <c r="J185" s="248" t="s">
        <v>52</v>
      </c>
      <c r="K185" s="454" t="s">
        <v>80</v>
      </c>
      <c r="L185" s="241"/>
      <c r="M185" s="241"/>
      <c r="N185" s="305"/>
      <c r="O185" s="306"/>
      <c r="P185" s="306"/>
      <c r="Q185" s="307"/>
    </row>
    <row r="186" spans="1:17" s="130" customFormat="1" ht="18" x14ac:dyDescent="0.25">
      <c r="A186" s="246"/>
      <c r="B186" s="377">
        <v>7</v>
      </c>
      <c r="C186" s="240">
        <v>18828.57</v>
      </c>
      <c r="D186" s="241">
        <v>21</v>
      </c>
      <c r="E186" s="303"/>
      <c r="F186" s="248"/>
      <c r="G186" s="518">
        <f>G183-E186+C186</f>
        <v>18828.570000000003</v>
      </c>
      <c r="H186" s="260">
        <f>H183-F186+D186</f>
        <v>21</v>
      </c>
      <c r="I186" s="248"/>
      <c r="J186" s="248" t="s">
        <v>104</v>
      </c>
      <c r="K186" s="454"/>
      <c r="L186" s="241"/>
      <c r="M186" s="241"/>
      <c r="N186" s="305"/>
      <c r="O186" s="306"/>
      <c r="P186" s="306"/>
      <c r="Q186" s="307"/>
    </row>
    <row r="187" spans="1:17" s="130" customFormat="1" ht="18" x14ac:dyDescent="0.25">
      <c r="A187" s="246"/>
      <c r="B187" s="377">
        <v>7</v>
      </c>
      <c r="C187" s="240"/>
      <c r="D187" s="241"/>
      <c r="E187" s="303">
        <v>937.41</v>
      </c>
      <c r="F187" s="248">
        <v>1</v>
      </c>
      <c r="G187" s="518">
        <f t="shared" si="4"/>
        <v>17891.160000000003</v>
      </c>
      <c r="H187" s="260">
        <f t="shared" si="5"/>
        <v>20</v>
      </c>
      <c r="I187" s="248" t="s">
        <v>126</v>
      </c>
      <c r="J187" s="248" t="s">
        <v>52</v>
      </c>
      <c r="K187" s="454" t="s">
        <v>73</v>
      </c>
      <c r="L187" s="241"/>
      <c r="M187" s="241"/>
      <c r="N187" s="305"/>
      <c r="O187" s="306"/>
      <c r="P187" s="306"/>
      <c r="Q187" s="307"/>
    </row>
    <row r="188" spans="1:17" s="130" customFormat="1" ht="18" x14ac:dyDescent="0.25">
      <c r="A188" s="246"/>
      <c r="B188" s="377">
        <v>7</v>
      </c>
      <c r="C188" s="240"/>
      <c r="D188" s="241"/>
      <c r="E188" s="303">
        <v>873.02</v>
      </c>
      <c r="F188" s="248">
        <v>1</v>
      </c>
      <c r="G188" s="518">
        <f t="shared" si="4"/>
        <v>17018.140000000003</v>
      </c>
      <c r="H188" s="260">
        <f t="shared" si="5"/>
        <v>19</v>
      </c>
      <c r="I188" s="248" t="s">
        <v>126</v>
      </c>
      <c r="J188" s="248" t="s">
        <v>52</v>
      </c>
      <c r="K188" s="454" t="s">
        <v>73</v>
      </c>
      <c r="L188" s="241"/>
      <c r="M188" s="241"/>
      <c r="N188" s="305"/>
      <c r="O188" s="306"/>
      <c r="P188" s="306"/>
      <c r="Q188" s="307"/>
    </row>
    <row r="189" spans="1:17" s="130" customFormat="1" ht="18" x14ac:dyDescent="0.25">
      <c r="A189" s="246"/>
      <c r="B189" s="377">
        <v>7</v>
      </c>
      <c r="C189" s="240"/>
      <c r="D189" s="241"/>
      <c r="E189" s="303">
        <v>899.77</v>
      </c>
      <c r="F189" s="248">
        <v>1</v>
      </c>
      <c r="G189" s="518">
        <f t="shared" si="4"/>
        <v>16118.370000000003</v>
      </c>
      <c r="H189" s="260">
        <f t="shared" si="5"/>
        <v>18</v>
      </c>
      <c r="I189" s="248" t="s">
        <v>126</v>
      </c>
      <c r="J189" s="248" t="s">
        <v>52</v>
      </c>
      <c r="K189" s="454" t="s">
        <v>73</v>
      </c>
      <c r="L189" s="241"/>
      <c r="M189" s="241"/>
      <c r="N189" s="305"/>
      <c r="O189" s="306"/>
      <c r="P189" s="306"/>
      <c r="Q189" s="307"/>
    </row>
    <row r="190" spans="1:17" s="130" customFormat="1" ht="18" x14ac:dyDescent="0.25">
      <c r="A190" s="246"/>
      <c r="B190" s="377">
        <v>7</v>
      </c>
      <c r="C190" s="240"/>
      <c r="D190" s="241"/>
      <c r="E190" s="303">
        <v>901.13</v>
      </c>
      <c r="F190" s="248">
        <v>1</v>
      </c>
      <c r="G190" s="518">
        <f t="shared" si="4"/>
        <v>15217.240000000003</v>
      </c>
      <c r="H190" s="260">
        <f t="shared" si="5"/>
        <v>17</v>
      </c>
      <c r="I190" s="248" t="s">
        <v>126</v>
      </c>
      <c r="J190" s="248" t="s">
        <v>52</v>
      </c>
      <c r="K190" s="454" t="s">
        <v>73</v>
      </c>
      <c r="L190" s="241"/>
      <c r="M190" s="241"/>
      <c r="N190" s="305"/>
      <c r="O190" s="306"/>
      <c r="P190" s="306"/>
      <c r="Q190" s="307"/>
    </row>
    <row r="191" spans="1:17" s="130" customFormat="1" ht="18" x14ac:dyDescent="0.25">
      <c r="A191" s="246"/>
      <c r="B191" s="377">
        <v>7</v>
      </c>
      <c r="C191" s="240"/>
      <c r="D191" s="241"/>
      <c r="E191" s="303">
        <v>949.21</v>
      </c>
      <c r="F191" s="248">
        <v>1</v>
      </c>
      <c r="G191" s="518">
        <f t="shared" si="4"/>
        <v>14268.030000000002</v>
      </c>
      <c r="H191" s="260">
        <f t="shared" si="5"/>
        <v>16</v>
      </c>
      <c r="I191" s="248" t="s">
        <v>126</v>
      </c>
      <c r="J191" s="248" t="s">
        <v>52</v>
      </c>
      <c r="K191" s="454" t="s">
        <v>73</v>
      </c>
      <c r="L191" s="241"/>
      <c r="M191" s="241"/>
      <c r="N191" s="305"/>
      <c r="O191" s="306"/>
      <c r="P191" s="306"/>
      <c r="Q191" s="307"/>
    </row>
    <row r="192" spans="1:17" s="130" customFormat="1" ht="18" x14ac:dyDescent="0.25">
      <c r="A192" s="246"/>
      <c r="B192" s="377">
        <v>7</v>
      </c>
      <c r="C192" s="240"/>
      <c r="D192" s="241"/>
      <c r="E192" s="303">
        <v>905.67</v>
      </c>
      <c r="F192" s="248">
        <v>1</v>
      </c>
      <c r="G192" s="518">
        <f t="shared" si="4"/>
        <v>13362.360000000002</v>
      </c>
      <c r="H192" s="260">
        <f t="shared" si="5"/>
        <v>15</v>
      </c>
      <c r="I192" s="248" t="s">
        <v>126</v>
      </c>
      <c r="J192" s="248" t="s">
        <v>52</v>
      </c>
      <c r="K192" s="454" t="s">
        <v>73</v>
      </c>
      <c r="L192" s="241"/>
      <c r="M192" s="241"/>
      <c r="N192" s="305"/>
      <c r="O192" s="306"/>
      <c r="P192" s="306"/>
      <c r="Q192" s="307"/>
    </row>
    <row r="193" spans="1:17" s="130" customFormat="1" ht="18" x14ac:dyDescent="0.25">
      <c r="A193" s="246"/>
      <c r="B193" s="377">
        <v>7</v>
      </c>
      <c r="C193" s="240"/>
      <c r="D193" s="241"/>
      <c r="E193" s="303">
        <v>888.89</v>
      </c>
      <c r="F193" s="248">
        <v>1</v>
      </c>
      <c r="G193" s="518">
        <f t="shared" si="4"/>
        <v>12473.470000000003</v>
      </c>
      <c r="H193" s="260">
        <f t="shared" si="5"/>
        <v>14</v>
      </c>
      <c r="I193" s="248" t="s">
        <v>126</v>
      </c>
      <c r="J193" s="248" t="s">
        <v>52</v>
      </c>
      <c r="K193" s="454" t="s">
        <v>73</v>
      </c>
      <c r="L193" s="241"/>
      <c r="M193" s="241"/>
      <c r="N193" s="305"/>
      <c r="O193" s="306"/>
      <c r="P193" s="306"/>
      <c r="Q193" s="307"/>
    </row>
    <row r="194" spans="1:17" s="130" customFormat="1" ht="18" x14ac:dyDescent="0.25">
      <c r="A194" s="246"/>
      <c r="B194" s="377">
        <v>7</v>
      </c>
      <c r="C194" s="240"/>
      <c r="D194" s="241"/>
      <c r="E194" s="303">
        <v>897.05</v>
      </c>
      <c r="F194" s="248">
        <v>1</v>
      </c>
      <c r="G194" s="518">
        <f t="shared" si="4"/>
        <v>11576.420000000004</v>
      </c>
      <c r="H194" s="260">
        <f t="shared" si="5"/>
        <v>13</v>
      </c>
      <c r="I194" s="248" t="s">
        <v>126</v>
      </c>
      <c r="J194" s="248" t="s">
        <v>52</v>
      </c>
      <c r="K194" s="454" t="s">
        <v>73</v>
      </c>
      <c r="L194" s="241"/>
      <c r="M194" s="241"/>
      <c r="N194" s="305"/>
      <c r="O194" s="306"/>
      <c r="P194" s="306"/>
      <c r="Q194" s="307"/>
    </row>
    <row r="195" spans="1:17" s="130" customFormat="1" ht="18" x14ac:dyDescent="0.25">
      <c r="A195" s="246"/>
      <c r="B195" s="377">
        <v>7</v>
      </c>
      <c r="C195" s="315"/>
      <c r="D195" s="294"/>
      <c r="E195" s="288">
        <v>898.41</v>
      </c>
      <c r="F195" s="248">
        <v>1</v>
      </c>
      <c r="G195" s="518">
        <f t="shared" si="4"/>
        <v>10678.010000000004</v>
      </c>
      <c r="H195" s="260">
        <f t="shared" si="5"/>
        <v>12</v>
      </c>
      <c r="I195" s="248" t="s">
        <v>126</v>
      </c>
      <c r="J195" s="248" t="s">
        <v>52</v>
      </c>
      <c r="K195" s="454" t="s">
        <v>73</v>
      </c>
      <c r="L195" s="241"/>
      <c r="M195" s="294"/>
      <c r="N195" s="589"/>
      <c r="O195" s="306"/>
      <c r="P195" s="306"/>
      <c r="Q195" s="307"/>
    </row>
    <row r="196" spans="1:17" s="130" customFormat="1" ht="18" x14ac:dyDescent="0.25">
      <c r="A196" s="246"/>
      <c r="B196" s="377">
        <v>7</v>
      </c>
      <c r="C196" s="240"/>
      <c r="D196" s="241"/>
      <c r="E196" s="288">
        <v>921.09</v>
      </c>
      <c r="F196" s="248">
        <v>1</v>
      </c>
      <c r="G196" s="518">
        <f t="shared" si="4"/>
        <v>9756.9200000000037</v>
      </c>
      <c r="H196" s="260">
        <f t="shared" si="5"/>
        <v>11</v>
      </c>
      <c r="I196" s="248" t="s">
        <v>126</v>
      </c>
      <c r="J196" s="248" t="s">
        <v>52</v>
      </c>
      <c r="K196" s="454" t="s">
        <v>73</v>
      </c>
      <c r="L196" s="241"/>
      <c r="M196" s="241"/>
      <c r="N196" s="305"/>
      <c r="O196" s="306"/>
      <c r="P196" s="306"/>
      <c r="Q196" s="307"/>
    </row>
    <row r="197" spans="1:17" s="130" customFormat="1" ht="18" x14ac:dyDescent="0.25">
      <c r="A197" s="246"/>
      <c r="B197" s="377">
        <v>7</v>
      </c>
      <c r="C197" s="240"/>
      <c r="D197" s="241"/>
      <c r="E197" s="648">
        <v>928.8</v>
      </c>
      <c r="F197" s="248">
        <v>1</v>
      </c>
      <c r="G197" s="518">
        <f t="shared" si="4"/>
        <v>8828.1200000000044</v>
      </c>
      <c r="H197" s="260">
        <f t="shared" si="5"/>
        <v>10</v>
      </c>
      <c r="I197" s="248" t="s">
        <v>126</v>
      </c>
      <c r="J197" s="248" t="s">
        <v>52</v>
      </c>
      <c r="K197" s="454" t="s">
        <v>73</v>
      </c>
      <c r="L197" s="241"/>
      <c r="M197" s="241"/>
      <c r="N197" s="305"/>
      <c r="O197" s="306"/>
      <c r="P197" s="306"/>
      <c r="Q197" s="307"/>
    </row>
    <row r="198" spans="1:17" s="130" customFormat="1" ht="18" x14ac:dyDescent="0.25">
      <c r="A198" s="246"/>
      <c r="B198" s="377">
        <v>7</v>
      </c>
      <c r="C198" s="240"/>
      <c r="D198" s="241"/>
      <c r="E198" s="288">
        <v>892.97</v>
      </c>
      <c r="F198" s="248">
        <v>1</v>
      </c>
      <c r="G198" s="518">
        <f t="shared" si="4"/>
        <v>7935.1500000000042</v>
      </c>
      <c r="H198" s="260">
        <f t="shared" si="5"/>
        <v>9</v>
      </c>
      <c r="I198" s="248" t="s">
        <v>126</v>
      </c>
      <c r="J198" s="248" t="s">
        <v>52</v>
      </c>
      <c r="K198" s="454" t="s">
        <v>73</v>
      </c>
      <c r="L198" s="241"/>
      <c r="M198" s="241"/>
      <c r="N198" s="305"/>
      <c r="O198" s="306"/>
      <c r="P198" s="306"/>
      <c r="Q198" s="307"/>
    </row>
    <row r="199" spans="1:17" s="130" customFormat="1" ht="18" x14ac:dyDescent="0.25">
      <c r="A199" s="246"/>
      <c r="B199" s="377">
        <v>7</v>
      </c>
      <c r="C199" s="240"/>
      <c r="D199" s="241"/>
      <c r="E199" s="288">
        <v>886.62</v>
      </c>
      <c r="F199" s="248">
        <v>1</v>
      </c>
      <c r="G199" s="518">
        <f t="shared" si="4"/>
        <v>7048.5300000000043</v>
      </c>
      <c r="H199" s="260">
        <f t="shared" si="5"/>
        <v>8</v>
      </c>
      <c r="I199" s="248" t="s">
        <v>126</v>
      </c>
      <c r="J199" s="248" t="s">
        <v>52</v>
      </c>
      <c r="K199" s="454" t="s">
        <v>73</v>
      </c>
      <c r="L199" s="241"/>
      <c r="M199" s="241"/>
      <c r="N199" s="305"/>
      <c r="O199" s="306"/>
      <c r="P199" s="306"/>
      <c r="Q199" s="307"/>
    </row>
    <row r="200" spans="1:17" s="130" customFormat="1" ht="18" x14ac:dyDescent="0.25">
      <c r="A200" s="246"/>
      <c r="B200" s="377">
        <v>7</v>
      </c>
      <c r="C200" s="315"/>
      <c r="D200" s="294"/>
      <c r="E200" s="648">
        <v>900.68</v>
      </c>
      <c r="F200" s="248">
        <v>1</v>
      </c>
      <c r="G200" s="518">
        <f t="shared" si="4"/>
        <v>6147.850000000004</v>
      </c>
      <c r="H200" s="260">
        <f t="shared" si="5"/>
        <v>7</v>
      </c>
      <c r="I200" s="248" t="s">
        <v>126</v>
      </c>
      <c r="J200" s="248" t="s">
        <v>52</v>
      </c>
      <c r="K200" s="454" t="s">
        <v>73</v>
      </c>
      <c r="L200" s="241"/>
      <c r="M200" s="294"/>
      <c r="N200" s="305"/>
      <c r="O200" s="306"/>
      <c r="P200" s="306"/>
      <c r="Q200" s="304"/>
    </row>
    <row r="201" spans="1:17" s="130" customFormat="1" ht="18" x14ac:dyDescent="0.25">
      <c r="A201" s="246"/>
      <c r="B201" s="377">
        <v>7</v>
      </c>
      <c r="C201" s="240"/>
      <c r="D201" s="241"/>
      <c r="E201" s="648">
        <v>913.38</v>
      </c>
      <c r="F201" s="248">
        <v>1</v>
      </c>
      <c r="G201" s="518">
        <f t="shared" si="4"/>
        <v>5234.4700000000039</v>
      </c>
      <c r="H201" s="260">
        <f t="shared" si="5"/>
        <v>6</v>
      </c>
      <c r="I201" s="248" t="s">
        <v>126</v>
      </c>
      <c r="J201" s="248" t="s">
        <v>52</v>
      </c>
      <c r="K201" s="454" t="s">
        <v>73</v>
      </c>
      <c r="L201" s="241"/>
      <c r="M201" s="241"/>
      <c r="N201" s="305"/>
      <c r="O201" s="306"/>
      <c r="P201" s="306"/>
      <c r="Q201" s="307"/>
    </row>
    <row r="202" spans="1:17" s="130" customFormat="1" ht="18" x14ac:dyDescent="0.25">
      <c r="A202" s="246"/>
      <c r="B202" s="377">
        <v>7</v>
      </c>
      <c r="C202" s="315"/>
      <c r="D202" s="294"/>
      <c r="E202" s="288">
        <v>923.81</v>
      </c>
      <c r="F202" s="248">
        <v>1</v>
      </c>
      <c r="G202" s="518">
        <f t="shared" si="4"/>
        <v>4310.6600000000035</v>
      </c>
      <c r="H202" s="260">
        <f t="shared" si="5"/>
        <v>5</v>
      </c>
      <c r="I202" s="248" t="s">
        <v>126</v>
      </c>
      <c r="J202" s="248" t="s">
        <v>52</v>
      </c>
      <c r="K202" s="454" t="s">
        <v>73</v>
      </c>
      <c r="L202" s="294"/>
      <c r="M202" s="241"/>
      <c r="N202" s="305"/>
      <c r="O202" s="306"/>
      <c r="P202" s="306"/>
      <c r="Q202" s="307"/>
    </row>
    <row r="203" spans="1:17" s="130" customFormat="1" ht="18" x14ac:dyDescent="0.25">
      <c r="A203" s="246"/>
      <c r="B203" s="377">
        <v>7</v>
      </c>
      <c r="C203" s="240"/>
      <c r="D203" s="241"/>
      <c r="E203" s="288">
        <v>890.7</v>
      </c>
      <c r="F203" s="248">
        <v>1</v>
      </c>
      <c r="G203" s="518">
        <f t="shared" si="4"/>
        <v>3419.9600000000037</v>
      </c>
      <c r="H203" s="260">
        <f t="shared" si="5"/>
        <v>4</v>
      </c>
      <c r="I203" s="248" t="s">
        <v>126</v>
      </c>
      <c r="J203" s="248" t="s">
        <v>52</v>
      </c>
      <c r="K203" s="454" t="s">
        <v>73</v>
      </c>
      <c r="L203" s="294"/>
      <c r="M203" s="241"/>
      <c r="N203" s="305"/>
      <c r="O203" s="306"/>
      <c r="P203" s="306"/>
      <c r="Q203" s="307"/>
    </row>
    <row r="204" spans="1:17" s="130" customFormat="1" ht="18" x14ac:dyDescent="0.25">
      <c r="A204" s="246"/>
      <c r="B204" s="377">
        <v>7</v>
      </c>
      <c r="C204" s="240"/>
      <c r="D204" s="241"/>
      <c r="E204" s="288">
        <v>888.89</v>
      </c>
      <c r="F204" s="248">
        <v>1</v>
      </c>
      <c r="G204" s="518">
        <f t="shared" ref="G204:G267" si="6">G203-E204+C204</f>
        <v>2531.0700000000038</v>
      </c>
      <c r="H204" s="260">
        <f t="shared" si="5"/>
        <v>3</v>
      </c>
      <c r="I204" s="248" t="s">
        <v>127</v>
      </c>
      <c r="J204" s="248" t="s">
        <v>52</v>
      </c>
      <c r="K204" s="454" t="s">
        <v>73</v>
      </c>
      <c r="L204" s="294"/>
      <c r="M204" s="241"/>
      <c r="N204" s="305"/>
      <c r="O204" s="306"/>
      <c r="P204" s="306"/>
      <c r="Q204" s="307"/>
    </row>
    <row r="205" spans="1:17" s="130" customFormat="1" ht="18" x14ac:dyDescent="0.25">
      <c r="A205" s="246"/>
      <c r="B205" s="377">
        <v>7</v>
      </c>
      <c r="C205" s="240"/>
      <c r="D205" s="241"/>
      <c r="E205" s="288">
        <v>902.49</v>
      </c>
      <c r="F205" s="248">
        <v>1</v>
      </c>
      <c r="G205" s="518">
        <f t="shared" si="6"/>
        <v>1628.5800000000038</v>
      </c>
      <c r="H205" s="260">
        <f t="shared" ref="H205:H268" si="7">H204-F205+D205</f>
        <v>2</v>
      </c>
      <c r="I205" s="248" t="s">
        <v>127</v>
      </c>
      <c r="J205" s="248" t="s">
        <v>52</v>
      </c>
      <c r="K205" s="454" t="s">
        <v>73</v>
      </c>
      <c r="L205" s="294"/>
      <c r="M205" s="241"/>
      <c r="N205" s="305"/>
      <c r="O205" s="306"/>
      <c r="P205" s="306"/>
      <c r="Q205" s="307"/>
    </row>
    <row r="206" spans="1:17" s="130" customFormat="1" ht="18" x14ac:dyDescent="0.25">
      <c r="A206" s="246"/>
      <c r="B206" s="377">
        <v>7</v>
      </c>
      <c r="C206" s="240"/>
      <c r="D206" s="241"/>
      <c r="E206" s="288">
        <v>814.97</v>
      </c>
      <c r="F206" s="248">
        <v>1</v>
      </c>
      <c r="G206" s="518">
        <f t="shared" si="6"/>
        <v>813.61000000000377</v>
      </c>
      <c r="H206" s="260">
        <f t="shared" si="7"/>
        <v>1</v>
      </c>
      <c r="I206" s="248" t="s">
        <v>127</v>
      </c>
      <c r="J206" s="248" t="s">
        <v>52</v>
      </c>
      <c r="K206" s="454" t="s">
        <v>73</v>
      </c>
      <c r="L206" s="294"/>
      <c r="M206" s="241"/>
      <c r="N206" s="305"/>
      <c r="O206" s="306"/>
      <c r="P206" s="306"/>
      <c r="Q206" s="307"/>
    </row>
    <row r="207" spans="1:17" s="130" customFormat="1" ht="18" x14ac:dyDescent="0.25">
      <c r="A207" s="246"/>
      <c r="B207" s="377">
        <v>7</v>
      </c>
      <c r="C207" s="240"/>
      <c r="D207" s="241"/>
      <c r="E207" s="648">
        <v>813.61</v>
      </c>
      <c r="F207" s="248">
        <v>1</v>
      </c>
      <c r="G207" s="737">
        <f t="shared" si="6"/>
        <v>3.751665644813329E-12</v>
      </c>
      <c r="H207" s="738">
        <f t="shared" si="7"/>
        <v>0</v>
      </c>
      <c r="I207" s="248" t="s">
        <v>127</v>
      </c>
      <c r="J207" s="248" t="s">
        <v>52</v>
      </c>
      <c r="K207" s="454" t="s">
        <v>73</v>
      </c>
      <c r="L207" s="294"/>
      <c r="M207" s="241"/>
      <c r="N207" s="305"/>
      <c r="O207" s="306"/>
      <c r="P207" s="306"/>
      <c r="Q207" s="307"/>
    </row>
    <row r="208" spans="1:17" s="130" customFormat="1" ht="18" x14ac:dyDescent="0.25">
      <c r="A208" s="246"/>
      <c r="B208" s="377">
        <v>7</v>
      </c>
      <c r="C208" s="240">
        <v>18518.34</v>
      </c>
      <c r="D208" s="241">
        <v>20</v>
      </c>
      <c r="E208" s="288"/>
      <c r="F208" s="248"/>
      <c r="G208" s="518">
        <f t="shared" si="6"/>
        <v>18518.340000000004</v>
      </c>
      <c r="H208" s="260">
        <f t="shared" si="7"/>
        <v>20</v>
      </c>
      <c r="I208" s="248" t="s">
        <v>127</v>
      </c>
      <c r="J208" s="248"/>
      <c r="K208" s="454" t="s">
        <v>72</v>
      </c>
      <c r="L208" s="294"/>
      <c r="M208" s="241"/>
      <c r="N208" s="305"/>
      <c r="O208" s="306"/>
      <c r="P208" s="306"/>
      <c r="Q208" s="307"/>
    </row>
    <row r="209" spans="1:17" s="130" customFormat="1" ht="18" x14ac:dyDescent="0.25">
      <c r="A209" s="246"/>
      <c r="B209" s="377">
        <v>7</v>
      </c>
      <c r="C209" s="315"/>
      <c r="D209" s="294"/>
      <c r="E209" s="288">
        <v>958.73</v>
      </c>
      <c r="F209" s="248">
        <v>1</v>
      </c>
      <c r="G209" s="518">
        <f t="shared" si="6"/>
        <v>17559.610000000004</v>
      </c>
      <c r="H209" s="260">
        <f t="shared" si="7"/>
        <v>19</v>
      </c>
      <c r="I209" s="248" t="s">
        <v>125</v>
      </c>
      <c r="J209" s="248" t="s">
        <v>117</v>
      </c>
      <c r="K209" s="454" t="s">
        <v>73</v>
      </c>
      <c r="L209" s="294"/>
      <c r="M209" s="294"/>
      <c r="N209" s="305"/>
      <c r="O209" s="306"/>
      <c r="P209" s="306"/>
      <c r="Q209" s="307"/>
    </row>
    <row r="210" spans="1:17" s="130" customFormat="1" ht="18" x14ac:dyDescent="0.25">
      <c r="A210" s="246"/>
      <c r="B210" s="377">
        <v>7</v>
      </c>
      <c r="C210" s="240"/>
      <c r="D210" s="241"/>
      <c r="E210" s="288">
        <v>922.45</v>
      </c>
      <c r="F210" s="248">
        <v>1</v>
      </c>
      <c r="G210" s="518">
        <f t="shared" si="6"/>
        <v>16637.160000000003</v>
      </c>
      <c r="H210" s="260">
        <f t="shared" si="7"/>
        <v>18</v>
      </c>
      <c r="I210" s="248" t="s">
        <v>125</v>
      </c>
      <c r="J210" s="248" t="s">
        <v>117</v>
      </c>
      <c r="K210" s="454" t="s">
        <v>73</v>
      </c>
      <c r="L210" s="294"/>
      <c r="M210" s="241"/>
      <c r="N210" s="305"/>
      <c r="O210" s="306"/>
      <c r="P210" s="306"/>
      <c r="Q210" s="307"/>
    </row>
    <row r="211" spans="1:17" s="130" customFormat="1" ht="18" x14ac:dyDescent="0.25">
      <c r="A211" s="246"/>
      <c r="B211" s="377">
        <v>7</v>
      </c>
      <c r="C211" s="240"/>
      <c r="D211" s="241"/>
      <c r="E211" s="288">
        <v>898.87</v>
      </c>
      <c r="F211" s="248">
        <v>1</v>
      </c>
      <c r="G211" s="518">
        <f t="shared" si="6"/>
        <v>15738.290000000003</v>
      </c>
      <c r="H211" s="260">
        <f t="shared" si="7"/>
        <v>17</v>
      </c>
      <c r="I211" s="248" t="s">
        <v>125</v>
      </c>
      <c r="J211" s="248" t="s">
        <v>117</v>
      </c>
      <c r="K211" s="454" t="s">
        <v>73</v>
      </c>
      <c r="L211" s="294"/>
      <c r="M211" s="241"/>
      <c r="N211" s="305"/>
      <c r="O211" s="306"/>
      <c r="P211" s="306"/>
      <c r="Q211" s="307"/>
    </row>
    <row r="212" spans="1:17" s="130" customFormat="1" ht="18" x14ac:dyDescent="0.25">
      <c r="A212" s="246"/>
      <c r="B212" s="377">
        <v>7</v>
      </c>
      <c r="C212" s="240"/>
      <c r="D212" s="241"/>
      <c r="E212" s="288">
        <v>922.45</v>
      </c>
      <c r="F212" s="248">
        <v>1</v>
      </c>
      <c r="G212" s="518">
        <f t="shared" si="6"/>
        <v>14815.840000000002</v>
      </c>
      <c r="H212" s="260">
        <f t="shared" si="7"/>
        <v>16</v>
      </c>
      <c r="I212" s="248" t="s">
        <v>125</v>
      </c>
      <c r="J212" s="248" t="s">
        <v>117</v>
      </c>
      <c r="K212" s="454" t="s">
        <v>73</v>
      </c>
      <c r="L212" s="241"/>
      <c r="M212" s="241"/>
      <c r="N212" s="305"/>
      <c r="O212" s="306"/>
      <c r="P212" s="306"/>
      <c r="Q212" s="307"/>
    </row>
    <row r="213" spans="1:17" s="130" customFormat="1" ht="18" x14ac:dyDescent="0.25">
      <c r="A213" s="244"/>
      <c r="B213" s="377">
        <v>7</v>
      </c>
      <c r="C213" s="240"/>
      <c r="D213" s="241"/>
      <c r="E213" s="288">
        <v>902.49</v>
      </c>
      <c r="F213" s="248">
        <v>1</v>
      </c>
      <c r="G213" s="518">
        <f t="shared" si="6"/>
        <v>13913.350000000002</v>
      </c>
      <c r="H213" s="260">
        <f t="shared" si="7"/>
        <v>15</v>
      </c>
      <c r="I213" s="248" t="s">
        <v>125</v>
      </c>
      <c r="J213" s="248" t="s">
        <v>117</v>
      </c>
      <c r="K213" s="454" t="s">
        <v>73</v>
      </c>
      <c r="L213" s="241"/>
      <c r="M213" s="241"/>
      <c r="N213" s="305"/>
      <c r="O213" s="306"/>
      <c r="P213" s="306"/>
      <c r="Q213" s="307"/>
    </row>
    <row r="214" spans="1:17" s="130" customFormat="1" ht="18" x14ac:dyDescent="0.25">
      <c r="A214" s="246"/>
      <c r="B214" s="377">
        <v>7</v>
      </c>
      <c r="C214" s="240"/>
      <c r="D214" s="241"/>
      <c r="E214" s="288">
        <v>893.42</v>
      </c>
      <c r="F214" s="248">
        <v>1</v>
      </c>
      <c r="G214" s="518">
        <f t="shared" si="6"/>
        <v>13019.930000000002</v>
      </c>
      <c r="H214" s="260">
        <f t="shared" si="7"/>
        <v>14</v>
      </c>
      <c r="I214" s="248" t="s">
        <v>125</v>
      </c>
      <c r="J214" s="248" t="s">
        <v>117</v>
      </c>
      <c r="K214" s="454" t="s">
        <v>73</v>
      </c>
      <c r="L214" s="241"/>
      <c r="M214" s="241"/>
      <c r="N214" s="305"/>
      <c r="O214" s="306"/>
      <c r="P214" s="306"/>
      <c r="Q214" s="307"/>
    </row>
    <row r="215" spans="1:17" s="130" customFormat="1" ht="18" x14ac:dyDescent="0.25">
      <c r="A215" s="246"/>
      <c r="B215" s="377">
        <v>7</v>
      </c>
      <c r="C215" s="240"/>
      <c r="D215" s="241"/>
      <c r="E215" s="288">
        <v>928.8</v>
      </c>
      <c r="F215" s="248">
        <v>1</v>
      </c>
      <c r="G215" s="518">
        <f t="shared" si="6"/>
        <v>12091.130000000003</v>
      </c>
      <c r="H215" s="260">
        <f t="shared" si="7"/>
        <v>13</v>
      </c>
      <c r="I215" s="248" t="s">
        <v>125</v>
      </c>
      <c r="J215" s="248" t="s">
        <v>117</v>
      </c>
      <c r="K215" s="454" t="s">
        <v>73</v>
      </c>
      <c r="L215" s="241"/>
      <c r="M215" s="241"/>
      <c r="N215" s="305"/>
      <c r="O215" s="306"/>
      <c r="P215" s="306"/>
      <c r="Q215" s="307"/>
    </row>
    <row r="216" spans="1:17" s="130" customFormat="1" ht="18" x14ac:dyDescent="0.25">
      <c r="A216" s="246"/>
      <c r="B216" s="377">
        <v>7</v>
      </c>
      <c r="C216" s="240"/>
      <c r="D216" s="241"/>
      <c r="E216" s="648">
        <v>958.28</v>
      </c>
      <c r="F216" s="248">
        <v>1</v>
      </c>
      <c r="G216" s="518">
        <f t="shared" si="6"/>
        <v>11132.850000000002</v>
      </c>
      <c r="H216" s="260">
        <f t="shared" si="7"/>
        <v>12</v>
      </c>
      <c r="I216" s="248" t="s">
        <v>125</v>
      </c>
      <c r="J216" s="248" t="s">
        <v>117</v>
      </c>
      <c r="K216" s="454" t="s">
        <v>73</v>
      </c>
      <c r="L216" s="241"/>
      <c r="M216" s="241"/>
      <c r="N216" s="305"/>
      <c r="O216" s="306"/>
      <c r="P216" s="306"/>
      <c r="Q216" s="307"/>
    </row>
    <row r="217" spans="1:17" s="130" customFormat="1" ht="18" x14ac:dyDescent="0.25">
      <c r="A217" s="246"/>
      <c r="B217" s="377">
        <v>7</v>
      </c>
      <c r="C217" s="240"/>
      <c r="D217" s="241"/>
      <c r="E217" s="288">
        <v>936.96</v>
      </c>
      <c r="F217" s="248">
        <v>1</v>
      </c>
      <c r="G217" s="518">
        <f t="shared" si="6"/>
        <v>10195.890000000003</v>
      </c>
      <c r="H217" s="260">
        <f t="shared" si="7"/>
        <v>11</v>
      </c>
      <c r="I217" s="248" t="s">
        <v>125</v>
      </c>
      <c r="J217" s="248" t="s">
        <v>117</v>
      </c>
      <c r="K217" s="454" t="s">
        <v>73</v>
      </c>
      <c r="L217" s="241"/>
      <c r="M217" s="241"/>
      <c r="N217" s="305"/>
      <c r="O217" s="306"/>
      <c r="P217" s="306"/>
      <c r="Q217" s="307"/>
    </row>
    <row r="218" spans="1:17" s="130" customFormat="1" ht="18" x14ac:dyDescent="0.25">
      <c r="A218" s="246"/>
      <c r="B218" s="377">
        <v>7</v>
      </c>
      <c r="C218" s="240"/>
      <c r="D218" s="241"/>
      <c r="E218" s="288">
        <v>929.71</v>
      </c>
      <c r="F218" s="248">
        <v>1</v>
      </c>
      <c r="G218" s="518">
        <f t="shared" si="6"/>
        <v>9266.1800000000039</v>
      </c>
      <c r="H218" s="260">
        <f t="shared" si="7"/>
        <v>10</v>
      </c>
      <c r="I218" s="248" t="s">
        <v>125</v>
      </c>
      <c r="J218" s="248" t="s">
        <v>117</v>
      </c>
      <c r="K218" s="454" t="s">
        <v>73</v>
      </c>
      <c r="L218" s="241"/>
      <c r="M218" s="241"/>
      <c r="N218" s="305"/>
      <c r="O218" s="306"/>
      <c r="P218" s="306"/>
      <c r="Q218" s="307"/>
    </row>
    <row r="219" spans="1:17" s="130" customFormat="1" ht="18" x14ac:dyDescent="0.25">
      <c r="A219" s="246"/>
      <c r="B219" s="377">
        <v>7</v>
      </c>
      <c r="C219" s="315"/>
      <c r="D219" s="294"/>
      <c r="E219" s="288">
        <v>892.97</v>
      </c>
      <c r="F219" s="248">
        <v>1</v>
      </c>
      <c r="G219" s="518">
        <f t="shared" si="6"/>
        <v>8373.2100000000046</v>
      </c>
      <c r="H219" s="260">
        <f t="shared" si="7"/>
        <v>9</v>
      </c>
      <c r="I219" s="248" t="s">
        <v>125</v>
      </c>
      <c r="J219" s="248" t="s">
        <v>117</v>
      </c>
      <c r="K219" s="454" t="s">
        <v>73</v>
      </c>
      <c r="L219" s="241"/>
      <c r="M219" s="241"/>
      <c r="N219" s="305"/>
      <c r="O219" s="306"/>
      <c r="P219" s="306"/>
      <c r="Q219" s="307"/>
    </row>
    <row r="220" spans="1:17" s="130" customFormat="1" ht="18" x14ac:dyDescent="0.25">
      <c r="A220" s="246"/>
      <c r="B220" s="377">
        <v>7</v>
      </c>
      <c r="C220" s="240"/>
      <c r="D220" s="241"/>
      <c r="E220" s="288">
        <v>904.76</v>
      </c>
      <c r="F220" s="248">
        <v>1</v>
      </c>
      <c r="G220" s="518">
        <f t="shared" si="6"/>
        <v>7468.4500000000044</v>
      </c>
      <c r="H220" s="260">
        <f t="shared" si="7"/>
        <v>8</v>
      </c>
      <c r="I220" s="248" t="s">
        <v>125</v>
      </c>
      <c r="J220" s="248" t="s">
        <v>117</v>
      </c>
      <c r="K220" s="454" t="s">
        <v>73</v>
      </c>
      <c r="L220" s="241"/>
      <c r="M220" s="241"/>
      <c r="N220" s="305"/>
      <c r="O220" s="306"/>
      <c r="P220" s="306"/>
      <c r="Q220" s="307"/>
    </row>
    <row r="221" spans="1:17" s="130" customFormat="1" ht="23.25" x14ac:dyDescent="0.35">
      <c r="A221" s="246"/>
      <c r="B221" s="377">
        <v>7</v>
      </c>
      <c r="C221" s="337"/>
      <c r="D221" s="647"/>
      <c r="E221" s="303">
        <v>978.68</v>
      </c>
      <c r="F221" s="248">
        <v>1</v>
      </c>
      <c r="G221" s="518">
        <f t="shared" si="6"/>
        <v>6489.7700000000041</v>
      </c>
      <c r="H221" s="260">
        <f t="shared" si="7"/>
        <v>7</v>
      </c>
      <c r="I221" s="248" t="s">
        <v>125</v>
      </c>
      <c r="J221" s="248" t="s">
        <v>117</v>
      </c>
      <c r="K221" s="454" t="s">
        <v>73</v>
      </c>
      <c r="L221" s="241"/>
      <c r="M221" s="241"/>
      <c r="N221" s="305"/>
      <c r="O221" s="306"/>
      <c r="P221" s="306"/>
      <c r="Q221" s="307"/>
    </row>
    <row r="222" spans="1:17" s="130" customFormat="1" ht="18" x14ac:dyDescent="0.25">
      <c r="A222" s="246"/>
      <c r="B222" s="377">
        <v>7</v>
      </c>
      <c r="C222" s="315"/>
      <c r="D222" s="294"/>
      <c r="E222" s="303">
        <v>951.47</v>
      </c>
      <c r="F222" s="248">
        <v>1</v>
      </c>
      <c r="G222" s="518">
        <f t="shared" si="6"/>
        <v>5538.3000000000038</v>
      </c>
      <c r="H222" s="260">
        <f t="shared" si="7"/>
        <v>6</v>
      </c>
      <c r="I222" s="248" t="s">
        <v>125</v>
      </c>
      <c r="J222" s="248" t="s">
        <v>117</v>
      </c>
      <c r="K222" s="454" t="s">
        <v>73</v>
      </c>
      <c r="L222" s="241"/>
      <c r="M222" s="294"/>
      <c r="N222" s="305"/>
      <c r="O222" s="306"/>
      <c r="P222" s="306"/>
      <c r="Q222" s="307"/>
    </row>
    <row r="223" spans="1:17" s="130" customFormat="1" ht="18" x14ac:dyDescent="0.25">
      <c r="A223" s="246"/>
      <c r="B223" s="377">
        <v>7</v>
      </c>
      <c r="C223" s="240"/>
      <c r="D223" s="241"/>
      <c r="E223" s="303">
        <v>920.63</v>
      </c>
      <c r="F223" s="248">
        <v>1</v>
      </c>
      <c r="G223" s="518">
        <f t="shared" si="6"/>
        <v>4617.6700000000037</v>
      </c>
      <c r="H223" s="260">
        <f t="shared" si="7"/>
        <v>5</v>
      </c>
      <c r="I223" s="248" t="s">
        <v>125</v>
      </c>
      <c r="J223" s="248" t="s">
        <v>117</v>
      </c>
      <c r="K223" s="454" t="s">
        <v>73</v>
      </c>
      <c r="L223" s="241"/>
      <c r="M223" s="241"/>
      <c r="N223" s="305"/>
      <c r="O223" s="306"/>
      <c r="P223" s="306"/>
      <c r="Q223" s="307"/>
    </row>
    <row r="224" spans="1:17" s="130" customFormat="1" ht="18" x14ac:dyDescent="0.25">
      <c r="A224" s="246"/>
      <c r="B224" s="377">
        <v>7</v>
      </c>
      <c r="C224" s="240"/>
      <c r="D224" s="241"/>
      <c r="E224" s="303">
        <v>901.13</v>
      </c>
      <c r="F224" s="248">
        <v>1</v>
      </c>
      <c r="G224" s="518">
        <f t="shared" si="6"/>
        <v>3716.5400000000036</v>
      </c>
      <c r="H224" s="260">
        <f t="shared" si="7"/>
        <v>4</v>
      </c>
      <c r="I224" s="248" t="s">
        <v>125</v>
      </c>
      <c r="J224" s="248" t="s">
        <v>117</v>
      </c>
      <c r="K224" s="454" t="s">
        <v>73</v>
      </c>
      <c r="L224" s="241"/>
      <c r="M224" s="241"/>
      <c r="N224" s="305"/>
      <c r="O224" s="306"/>
      <c r="P224" s="306"/>
      <c r="Q224" s="307"/>
    </row>
    <row r="225" spans="1:17" s="130" customFormat="1" ht="18" x14ac:dyDescent="0.25">
      <c r="A225" s="246"/>
      <c r="B225" s="377">
        <v>7</v>
      </c>
      <c r="C225" s="240"/>
      <c r="D225" s="241"/>
      <c r="E225" s="303">
        <v>950.11</v>
      </c>
      <c r="F225" s="248">
        <v>1</v>
      </c>
      <c r="G225" s="518">
        <f t="shared" si="6"/>
        <v>2766.4300000000035</v>
      </c>
      <c r="H225" s="260">
        <f t="shared" si="7"/>
        <v>3</v>
      </c>
      <c r="I225" s="248" t="s">
        <v>125</v>
      </c>
      <c r="J225" s="248" t="s">
        <v>117</v>
      </c>
      <c r="K225" s="454" t="s">
        <v>73</v>
      </c>
      <c r="L225" s="241"/>
      <c r="M225" s="241"/>
      <c r="N225" s="305"/>
      <c r="O225" s="306"/>
      <c r="P225" s="306"/>
      <c r="Q225" s="307"/>
    </row>
    <row r="226" spans="1:17" s="130" customFormat="1" ht="18" x14ac:dyDescent="0.25">
      <c r="A226" s="246"/>
      <c r="B226" s="338">
        <v>7</v>
      </c>
      <c r="C226" s="240"/>
      <c r="D226" s="241"/>
      <c r="E226" s="303">
        <v>942.4</v>
      </c>
      <c r="F226" s="248">
        <v>1</v>
      </c>
      <c r="G226" s="518">
        <f t="shared" si="6"/>
        <v>1824.0300000000034</v>
      </c>
      <c r="H226" s="260">
        <f t="shared" si="7"/>
        <v>2</v>
      </c>
      <c r="I226" s="248" t="s">
        <v>122</v>
      </c>
      <c r="J226" s="248" t="s">
        <v>117</v>
      </c>
      <c r="K226" s="274" t="s">
        <v>73</v>
      </c>
      <c r="L226" s="241"/>
      <c r="M226" s="241"/>
      <c r="N226" s="305"/>
      <c r="O226" s="306"/>
      <c r="P226" s="306"/>
      <c r="Q226" s="307"/>
    </row>
    <row r="227" spans="1:17" s="130" customFormat="1" ht="18" x14ac:dyDescent="0.25">
      <c r="A227" s="246"/>
      <c r="B227" s="338">
        <v>7</v>
      </c>
      <c r="C227" s="240"/>
      <c r="D227" s="241"/>
      <c r="E227" s="303">
        <v>884.35</v>
      </c>
      <c r="F227" s="248">
        <v>1</v>
      </c>
      <c r="G227" s="518">
        <f t="shared" si="6"/>
        <v>939.68000000000336</v>
      </c>
      <c r="H227" s="260">
        <f t="shared" si="7"/>
        <v>1</v>
      </c>
      <c r="I227" s="248" t="s">
        <v>122</v>
      </c>
      <c r="J227" s="248" t="s">
        <v>117</v>
      </c>
      <c r="K227" s="274" t="s">
        <v>73</v>
      </c>
      <c r="L227" s="241"/>
      <c r="M227" s="294"/>
      <c r="N227" s="305"/>
      <c r="O227" s="306"/>
      <c r="P227" s="306"/>
      <c r="Q227" s="307"/>
    </row>
    <row r="228" spans="1:17" s="130" customFormat="1" ht="18" x14ac:dyDescent="0.25">
      <c r="A228" s="246"/>
      <c r="B228" s="338">
        <v>7</v>
      </c>
      <c r="C228" s="240"/>
      <c r="D228" s="241"/>
      <c r="E228" s="303">
        <v>939.68</v>
      </c>
      <c r="F228" s="248">
        <v>1</v>
      </c>
      <c r="G228" s="737">
        <f t="shared" si="6"/>
        <v>3.4106051316484809E-12</v>
      </c>
      <c r="H228" s="738">
        <f t="shared" si="7"/>
        <v>0</v>
      </c>
      <c r="I228" s="248" t="s">
        <v>122</v>
      </c>
      <c r="J228" s="248" t="s">
        <v>117</v>
      </c>
      <c r="K228" s="274" t="s">
        <v>73</v>
      </c>
      <c r="L228" s="241"/>
      <c r="M228" s="241"/>
      <c r="N228" s="305"/>
      <c r="O228" s="306"/>
      <c r="P228" s="306"/>
      <c r="Q228" s="307"/>
    </row>
    <row r="229" spans="1:17" s="130" customFormat="1" ht="18" x14ac:dyDescent="0.25">
      <c r="A229" s="246"/>
      <c r="B229" s="338">
        <v>8</v>
      </c>
      <c r="C229" s="240">
        <v>18650.330000000002</v>
      </c>
      <c r="D229" s="241">
        <v>21</v>
      </c>
      <c r="E229" s="303"/>
      <c r="F229" s="248"/>
      <c r="G229" s="518">
        <f t="shared" si="6"/>
        <v>18650.330000000005</v>
      </c>
      <c r="H229" s="260">
        <f t="shared" si="7"/>
        <v>21</v>
      </c>
      <c r="I229" s="248"/>
      <c r="J229" s="248" t="s">
        <v>137</v>
      </c>
      <c r="K229" s="274"/>
      <c r="L229" s="241"/>
      <c r="M229" s="241"/>
      <c r="N229" s="305"/>
      <c r="O229" s="306"/>
      <c r="P229" s="306"/>
      <c r="Q229" s="307"/>
    </row>
    <row r="230" spans="1:17" s="130" customFormat="1" ht="18" x14ac:dyDescent="0.25">
      <c r="A230" s="246"/>
      <c r="B230" s="338">
        <v>8</v>
      </c>
      <c r="C230" s="240"/>
      <c r="D230" s="241"/>
      <c r="E230" s="303">
        <v>904.76</v>
      </c>
      <c r="F230" s="248">
        <v>1</v>
      </c>
      <c r="G230" s="518">
        <f t="shared" si="6"/>
        <v>17745.570000000007</v>
      </c>
      <c r="H230" s="260">
        <f t="shared" si="7"/>
        <v>20</v>
      </c>
      <c r="I230" s="248" t="s">
        <v>134</v>
      </c>
      <c r="J230" s="248" t="s">
        <v>52</v>
      </c>
      <c r="K230" s="274" t="s">
        <v>73</v>
      </c>
      <c r="L230" s="241"/>
      <c r="M230" s="241" t="s">
        <v>138</v>
      </c>
      <c r="N230" s="305"/>
      <c r="O230" s="306"/>
      <c r="P230" s="306"/>
      <c r="Q230" s="307"/>
    </row>
    <row r="231" spans="1:17" s="130" customFormat="1" ht="18" x14ac:dyDescent="0.25">
      <c r="A231" s="246"/>
      <c r="B231" s="338">
        <v>8</v>
      </c>
      <c r="C231" s="240"/>
      <c r="D231" s="241"/>
      <c r="E231" s="303">
        <v>906.58</v>
      </c>
      <c r="F231" s="248">
        <v>1</v>
      </c>
      <c r="G231" s="518">
        <f t="shared" si="6"/>
        <v>16838.990000000005</v>
      </c>
      <c r="H231" s="260">
        <f t="shared" si="7"/>
        <v>19</v>
      </c>
      <c r="I231" s="248" t="s">
        <v>134</v>
      </c>
      <c r="J231" s="248" t="s">
        <v>52</v>
      </c>
      <c r="K231" s="274" t="s">
        <v>73</v>
      </c>
      <c r="L231" s="241"/>
      <c r="M231" s="241"/>
      <c r="N231" s="305"/>
      <c r="O231" s="306"/>
      <c r="P231" s="306"/>
      <c r="Q231" s="307"/>
    </row>
    <row r="232" spans="1:17" s="130" customFormat="1" ht="18" x14ac:dyDescent="0.25">
      <c r="A232" s="246"/>
      <c r="B232" s="338">
        <v>8</v>
      </c>
      <c r="C232" s="315"/>
      <c r="D232" s="294"/>
      <c r="E232" s="303">
        <v>888.89</v>
      </c>
      <c r="F232" s="248">
        <v>1</v>
      </c>
      <c r="G232" s="518">
        <f t="shared" si="6"/>
        <v>15950.100000000006</v>
      </c>
      <c r="H232" s="260">
        <f t="shared" si="7"/>
        <v>18</v>
      </c>
      <c r="I232" s="248" t="s">
        <v>134</v>
      </c>
      <c r="J232" s="248" t="s">
        <v>52</v>
      </c>
      <c r="K232" s="274" t="s">
        <v>73</v>
      </c>
      <c r="L232" s="241"/>
      <c r="M232" s="294"/>
      <c r="N232" s="305"/>
      <c r="O232" s="306"/>
      <c r="P232" s="306"/>
      <c r="Q232" s="307"/>
    </row>
    <row r="233" spans="1:17" s="130" customFormat="1" ht="18" x14ac:dyDescent="0.25">
      <c r="A233" s="246"/>
      <c r="B233" s="338">
        <v>8</v>
      </c>
      <c r="C233" s="240"/>
      <c r="D233" s="241"/>
      <c r="E233" s="303">
        <v>857.14</v>
      </c>
      <c r="F233" s="248">
        <v>1</v>
      </c>
      <c r="G233" s="518">
        <f t="shared" si="6"/>
        <v>15092.960000000006</v>
      </c>
      <c r="H233" s="260">
        <f t="shared" si="7"/>
        <v>17</v>
      </c>
      <c r="I233" s="248" t="s">
        <v>134</v>
      </c>
      <c r="J233" s="248" t="s">
        <v>52</v>
      </c>
      <c r="K233" s="274" t="s">
        <v>73</v>
      </c>
      <c r="L233" s="241"/>
      <c r="M233" s="241"/>
      <c r="N233" s="305"/>
      <c r="O233" s="306"/>
      <c r="P233" s="306"/>
      <c r="Q233" s="307"/>
    </row>
    <row r="234" spans="1:17" s="130" customFormat="1" ht="18" x14ac:dyDescent="0.25">
      <c r="A234" s="246"/>
      <c r="B234" s="338">
        <v>8</v>
      </c>
      <c r="C234" s="240"/>
      <c r="D234" s="241"/>
      <c r="E234" s="303">
        <v>897.05</v>
      </c>
      <c r="F234" s="248">
        <v>1</v>
      </c>
      <c r="G234" s="518">
        <f t="shared" si="6"/>
        <v>14195.910000000007</v>
      </c>
      <c r="H234" s="260">
        <f t="shared" si="7"/>
        <v>16</v>
      </c>
      <c r="I234" s="248" t="s">
        <v>134</v>
      </c>
      <c r="J234" s="248" t="s">
        <v>52</v>
      </c>
      <c r="K234" s="274" t="s">
        <v>73</v>
      </c>
      <c r="L234" s="241"/>
      <c r="M234" s="241"/>
      <c r="N234" s="305"/>
      <c r="O234" s="306"/>
      <c r="P234" s="306"/>
      <c r="Q234" s="307"/>
    </row>
    <row r="235" spans="1:17" s="130" customFormat="1" ht="18" x14ac:dyDescent="0.25">
      <c r="A235" s="246"/>
      <c r="B235" s="338">
        <v>8</v>
      </c>
      <c r="C235" s="240"/>
      <c r="D235" s="241"/>
      <c r="E235" s="303">
        <v>940.59</v>
      </c>
      <c r="F235" s="248">
        <v>1</v>
      </c>
      <c r="G235" s="518">
        <f t="shared" si="6"/>
        <v>13255.320000000007</v>
      </c>
      <c r="H235" s="260">
        <f t="shared" si="7"/>
        <v>15</v>
      </c>
      <c r="I235" s="248" t="s">
        <v>134</v>
      </c>
      <c r="J235" s="248" t="s">
        <v>52</v>
      </c>
      <c r="K235" s="274" t="s">
        <v>73</v>
      </c>
      <c r="L235" s="241"/>
      <c r="M235" s="241"/>
      <c r="N235" s="305"/>
      <c r="O235" s="306"/>
      <c r="P235" s="306"/>
      <c r="Q235" s="307"/>
    </row>
    <row r="236" spans="1:17" s="130" customFormat="1" ht="18" x14ac:dyDescent="0.25">
      <c r="A236" s="246"/>
      <c r="B236" s="338">
        <v>8</v>
      </c>
      <c r="C236" s="240"/>
      <c r="D236" s="241"/>
      <c r="E236" s="303">
        <v>894.33</v>
      </c>
      <c r="F236" s="248">
        <v>1</v>
      </c>
      <c r="G236" s="518">
        <f t="shared" si="6"/>
        <v>12360.990000000007</v>
      </c>
      <c r="H236" s="260">
        <f t="shared" si="7"/>
        <v>14</v>
      </c>
      <c r="I236" s="248" t="s">
        <v>134</v>
      </c>
      <c r="J236" s="248" t="s">
        <v>52</v>
      </c>
      <c r="K236" s="274" t="s">
        <v>73</v>
      </c>
      <c r="L236" s="241"/>
      <c r="M236" s="241"/>
      <c r="N236" s="305"/>
      <c r="O236" s="306"/>
      <c r="P236" s="306"/>
      <c r="Q236" s="307"/>
    </row>
    <row r="237" spans="1:17" s="130" customFormat="1" ht="18" x14ac:dyDescent="0.25">
      <c r="A237" s="246"/>
      <c r="B237" s="338">
        <v>8</v>
      </c>
      <c r="C237" s="240"/>
      <c r="D237" s="241"/>
      <c r="E237" s="303">
        <v>890.7</v>
      </c>
      <c r="F237" s="248">
        <v>1</v>
      </c>
      <c r="G237" s="518">
        <f t="shared" si="6"/>
        <v>11470.290000000006</v>
      </c>
      <c r="H237" s="260">
        <f t="shared" si="7"/>
        <v>13</v>
      </c>
      <c r="I237" s="248" t="s">
        <v>134</v>
      </c>
      <c r="J237" s="248" t="s">
        <v>52</v>
      </c>
      <c r="K237" s="274" t="s">
        <v>73</v>
      </c>
      <c r="L237" s="241"/>
      <c r="M237" s="241"/>
      <c r="N237" s="305"/>
      <c r="O237" s="306"/>
      <c r="P237" s="306"/>
      <c r="Q237" s="307"/>
    </row>
    <row r="238" spans="1:17" s="130" customFormat="1" ht="18" x14ac:dyDescent="0.25">
      <c r="A238" s="246"/>
      <c r="B238" s="338">
        <v>8</v>
      </c>
      <c r="C238" s="240"/>
      <c r="D238" s="241"/>
      <c r="E238" s="303">
        <v>899.32</v>
      </c>
      <c r="F238" s="248">
        <v>1</v>
      </c>
      <c r="G238" s="518">
        <f t="shared" si="6"/>
        <v>10570.970000000007</v>
      </c>
      <c r="H238" s="260">
        <f t="shared" si="7"/>
        <v>12</v>
      </c>
      <c r="I238" s="248" t="s">
        <v>134</v>
      </c>
      <c r="J238" s="248" t="s">
        <v>52</v>
      </c>
      <c r="K238" s="274" t="s">
        <v>73</v>
      </c>
      <c r="L238" s="241"/>
      <c r="M238" s="241"/>
      <c r="N238" s="305"/>
      <c r="O238" s="306"/>
      <c r="P238" s="306"/>
      <c r="Q238" s="307"/>
    </row>
    <row r="239" spans="1:17" s="130" customFormat="1" ht="18" x14ac:dyDescent="0.25">
      <c r="A239" s="246"/>
      <c r="B239" s="338">
        <v>8</v>
      </c>
      <c r="C239" s="240"/>
      <c r="D239" s="241"/>
      <c r="E239" s="303">
        <v>902.95</v>
      </c>
      <c r="F239" s="248">
        <v>1</v>
      </c>
      <c r="G239" s="518">
        <f t="shared" si="6"/>
        <v>9668.0200000000059</v>
      </c>
      <c r="H239" s="260">
        <f t="shared" si="7"/>
        <v>11</v>
      </c>
      <c r="I239" s="248" t="s">
        <v>134</v>
      </c>
      <c r="J239" s="248" t="s">
        <v>52</v>
      </c>
      <c r="K239" s="274" t="s">
        <v>73</v>
      </c>
      <c r="L239" s="241"/>
      <c r="M239" s="294"/>
      <c r="N239" s="305"/>
      <c r="O239" s="306"/>
      <c r="P239" s="306"/>
      <c r="Q239" s="307"/>
    </row>
    <row r="240" spans="1:17" s="130" customFormat="1" ht="18" x14ac:dyDescent="0.25">
      <c r="A240" s="246"/>
      <c r="B240" s="338">
        <v>8</v>
      </c>
      <c r="C240" s="315"/>
      <c r="D240" s="294"/>
      <c r="E240" s="303">
        <v>916.55</v>
      </c>
      <c r="F240" s="248">
        <v>1</v>
      </c>
      <c r="G240" s="518">
        <f t="shared" si="6"/>
        <v>8751.4700000000066</v>
      </c>
      <c r="H240" s="260">
        <f t="shared" si="7"/>
        <v>10</v>
      </c>
      <c r="I240" s="248" t="s">
        <v>134</v>
      </c>
      <c r="J240" s="248" t="s">
        <v>52</v>
      </c>
      <c r="K240" s="274" t="s">
        <v>73</v>
      </c>
      <c r="L240" s="241"/>
      <c r="M240" s="294"/>
      <c r="N240" s="305"/>
      <c r="O240" s="306"/>
      <c r="P240" s="306"/>
      <c r="Q240" s="307"/>
    </row>
    <row r="241" spans="1:18" s="130" customFormat="1" ht="18" x14ac:dyDescent="0.25">
      <c r="A241" s="246"/>
      <c r="B241" s="338">
        <v>8</v>
      </c>
      <c r="C241" s="240"/>
      <c r="D241" s="241"/>
      <c r="E241" s="303">
        <v>896.6</v>
      </c>
      <c r="F241" s="248">
        <v>1</v>
      </c>
      <c r="G241" s="518">
        <f t="shared" si="6"/>
        <v>7854.8700000000063</v>
      </c>
      <c r="H241" s="260">
        <f t="shared" si="7"/>
        <v>9</v>
      </c>
      <c r="I241" s="248" t="s">
        <v>134</v>
      </c>
      <c r="J241" s="248" t="s">
        <v>52</v>
      </c>
      <c r="K241" s="274" t="s">
        <v>73</v>
      </c>
      <c r="L241" s="241"/>
      <c r="M241" s="241"/>
      <c r="N241" s="305"/>
      <c r="O241" s="306"/>
      <c r="P241" s="306"/>
      <c r="Q241" s="307"/>
    </row>
    <row r="242" spans="1:18" s="130" customFormat="1" ht="18" x14ac:dyDescent="0.25">
      <c r="A242" s="246"/>
      <c r="B242" s="338">
        <v>8</v>
      </c>
      <c r="C242" s="240"/>
      <c r="D242" s="241"/>
      <c r="E242" s="303">
        <v>884.81</v>
      </c>
      <c r="F242" s="248">
        <v>1</v>
      </c>
      <c r="G242" s="518">
        <f t="shared" si="6"/>
        <v>6970.0600000000068</v>
      </c>
      <c r="H242" s="260">
        <f t="shared" si="7"/>
        <v>8</v>
      </c>
      <c r="I242" s="248" t="s">
        <v>134</v>
      </c>
      <c r="J242" s="248" t="s">
        <v>52</v>
      </c>
      <c r="K242" s="274" t="s">
        <v>73</v>
      </c>
      <c r="L242" s="241"/>
      <c r="M242" s="241"/>
      <c r="N242" s="305"/>
      <c r="O242" s="306"/>
      <c r="P242" s="306"/>
      <c r="Q242" s="307"/>
    </row>
    <row r="243" spans="1:18" s="130" customFormat="1" ht="18" x14ac:dyDescent="0.25">
      <c r="A243" s="246"/>
      <c r="B243" s="338">
        <v>8</v>
      </c>
      <c r="C243" s="315"/>
      <c r="D243" s="294"/>
      <c r="E243" s="303">
        <v>884.35</v>
      </c>
      <c r="F243" s="248">
        <v>1</v>
      </c>
      <c r="G243" s="518">
        <f t="shared" si="6"/>
        <v>6085.7100000000064</v>
      </c>
      <c r="H243" s="260">
        <f t="shared" si="7"/>
        <v>7</v>
      </c>
      <c r="I243" s="248" t="s">
        <v>134</v>
      </c>
      <c r="J243" s="248" t="s">
        <v>52</v>
      </c>
      <c r="K243" s="274" t="s">
        <v>73</v>
      </c>
      <c r="L243" s="241"/>
      <c r="M243" s="241"/>
      <c r="N243" s="305"/>
      <c r="O243" s="306"/>
      <c r="P243" s="306"/>
      <c r="Q243" s="307"/>
    </row>
    <row r="244" spans="1:18" s="130" customFormat="1" ht="18" x14ac:dyDescent="0.25">
      <c r="A244" s="246"/>
      <c r="B244" s="338">
        <v>8</v>
      </c>
      <c r="C244" s="315"/>
      <c r="D244" s="294"/>
      <c r="E244" s="303">
        <v>910.66</v>
      </c>
      <c r="F244" s="248">
        <v>1</v>
      </c>
      <c r="G244" s="518">
        <f t="shared" si="6"/>
        <v>5175.0500000000065</v>
      </c>
      <c r="H244" s="260">
        <f t="shared" si="7"/>
        <v>6</v>
      </c>
      <c r="I244" s="248" t="s">
        <v>134</v>
      </c>
      <c r="J244" s="248" t="s">
        <v>52</v>
      </c>
      <c r="K244" s="274" t="s">
        <v>73</v>
      </c>
      <c r="L244" s="241"/>
      <c r="M244" s="241"/>
      <c r="N244" s="305"/>
      <c r="O244" s="306"/>
      <c r="P244" s="306"/>
      <c r="Q244" s="307"/>
    </row>
    <row r="245" spans="1:18" s="130" customFormat="1" ht="18" x14ac:dyDescent="0.25">
      <c r="A245" s="246"/>
      <c r="B245" s="338">
        <v>8</v>
      </c>
      <c r="C245" s="240"/>
      <c r="D245" s="241"/>
      <c r="E245" s="303">
        <v>813.15</v>
      </c>
      <c r="F245" s="248">
        <v>1</v>
      </c>
      <c r="G245" s="518">
        <f t="shared" si="6"/>
        <v>4361.9000000000069</v>
      </c>
      <c r="H245" s="260">
        <f t="shared" si="7"/>
        <v>5</v>
      </c>
      <c r="I245" s="248" t="s">
        <v>134</v>
      </c>
      <c r="J245" s="248" t="s">
        <v>52</v>
      </c>
      <c r="K245" s="274" t="s">
        <v>73</v>
      </c>
      <c r="L245" s="241"/>
      <c r="M245" s="294" t="s">
        <v>136</v>
      </c>
      <c r="N245" s="305"/>
      <c r="O245" s="306"/>
      <c r="P245" s="306"/>
      <c r="Q245" s="307"/>
    </row>
    <row r="246" spans="1:18" s="130" customFormat="1" ht="18" x14ac:dyDescent="0.25">
      <c r="A246" s="246"/>
      <c r="B246" s="338">
        <v>8</v>
      </c>
      <c r="C246" s="315"/>
      <c r="D246" s="241"/>
      <c r="E246" s="303">
        <v>904.76</v>
      </c>
      <c r="F246" s="248">
        <v>1</v>
      </c>
      <c r="G246" s="518">
        <f t="shared" si="6"/>
        <v>3457.1400000000067</v>
      </c>
      <c r="H246" s="260">
        <f t="shared" si="7"/>
        <v>4</v>
      </c>
      <c r="I246" s="248" t="s">
        <v>134</v>
      </c>
      <c r="J246" s="248" t="s">
        <v>52</v>
      </c>
      <c r="K246" s="274" t="s">
        <v>73</v>
      </c>
      <c r="L246" s="241"/>
      <c r="M246" s="241"/>
      <c r="N246" s="305"/>
      <c r="O246" s="306"/>
      <c r="P246" s="306"/>
      <c r="Q246" s="307"/>
    </row>
    <row r="247" spans="1:18" s="130" customFormat="1" ht="18" x14ac:dyDescent="0.25">
      <c r="A247" s="246"/>
      <c r="B247" s="338">
        <v>8</v>
      </c>
      <c r="C247" s="315"/>
      <c r="D247" s="294"/>
      <c r="E247" s="303">
        <v>926.53</v>
      </c>
      <c r="F247" s="248">
        <v>1</v>
      </c>
      <c r="G247" s="518">
        <f t="shared" si="6"/>
        <v>2530.6100000000069</v>
      </c>
      <c r="H247" s="260">
        <f t="shared" si="7"/>
        <v>3</v>
      </c>
      <c r="I247" s="248" t="s">
        <v>135</v>
      </c>
      <c r="J247" s="248" t="s">
        <v>52</v>
      </c>
      <c r="K247" s="274" t="s">
        <v>73</v>
      </c>
      <c r="L247" s="241"/>
      <c r="M247" s="294"/>
      <c r="N247" s="305"/>
      <c r="O247" s="306"/>
      <c r="P247" s="306"/>
      <c r="Q247" s="307"/>
    </row>
    <row r="248" spans="1:18" s="130" customFormat="1" ht="18" x14ac:dyDescent="0.25">
      <c r="A248" s="246"/>
      <c r="B248" s="338">
        <v>8</v>
      </c>
      <c r="C248" s="240"/>
      <c r="D248" s="241"/>
      <c r="E248" s="303">
        <v>915.19</v>
      </c>
      <c r="F248" s="248">
        <v>1</v>
      </c>
      <c r="G248" s="518">
        <f t="shared" si="6"/>
        <v>1615.4200000000069</v>
      </c>
      <c r="H248" s="260">
        <f t="shared" si="7"/>
        <v>2</v>
      </c>
      <c r="I248" s="248" t="s">
        <v>135</v>
      </c>
      <c r="J248" s="248" t="s">
        <v>52</v>
      </c>
      <c r="K248" s="274" t="s">
        <v>73</v>
      </c>
      <c r="L248" s="241"/>
      <c r="M248" s="241"/>
      <c r="N248" s="305"/>
      <c r="O248" s="306"/>
      <c r="P248" s="306"/>
      <c r="Q248" s="307"/>
    </row>
    <row r="249" spans="1:18" s="130" customFormat="1" ht="18" x14ac:dyDescent="0.25">
      <c r="A249" s="246"/>
      <c r="B249" s="338">
        <v>8</v>
      </c>
      <c r="C249" s="240"/>
      <c r="D249" s="241"/>
      <c r="E249" s="303">
        <v>728.8</v>
      </c>
      <c r="F249" s="248">
        <v>1</v>
      </c>
      <c r="G249" s="518">
        <f t="shared" si="6"/>
        <v>886.62000000000694</v>
      </c>
      <c r="H249" s="260">
        <f t="shared" si="7"/>
        <v>1</v>
      </c>
      <c r="I249" s="248" t="s">
        <v>135</v>
      </c>
      <c r="J249" s="248" t="s">
        <v>52</v>
      </c>
      <c r="K249" s="274" t="s">
        <v>73</v>
      </c>
      <c r="L249" s="241"/>
      <c r="M249" s="294" t="s">
        <v>136</v>
      </c>
      <c r="N249" s="305"/>
      <c r="O249" s="306"/>
      <c r="P249" s="306"/>
      <c r="Q249" s="307"/>
    </row>
    <row r="250" spans="1:18" s="130" customFormat="1" ht="18" x14ac:dyDescent="0.25">
      <c r="A250" s="246"/>
      <c r="B250" s="338">
        <v>8</v>
      </c>
      <c r="C250" s="378"/>
      <c r="D250" s="379"/>
      <c r="E250" s="303">
        <v>886.62</v>
      </c>
      <c r="F250" s="248">
        <v>1</v>
      </c>
      <c r="G250" s="518">
        <f t="shared" si="6"/>
        <v>6.9348971010185778E-12</v>
      </c>
      <c r="H250" s="260">
        <f t="shared" si="7"/>
        <v>0</v>
      </c>
      <c r="I250" s="248" t="s">
        <v>135</v>
      </c>
      <c r="J250" s="248" t="s">
        <v>52</v>
      </c>
      <c r="K250" s="274" t="s">
        <v>73</v>
      </c>
      <c r="L250" s="241"/>
      <c r="M250" s="241"/>
      <c r="N250" s="305"/>
      <c r="O250" s="306"/>
      <c r="P250" s="306"/>
      <c r="Q250" s="307"/>
    </row>
    <row r="251" spans="1:18" s="130" customFormat="1" ht="18" x14ac:dyDescent="0.25">
      <c r="A251" s="246"/>
      <c r="B251" s="338">
        <v>9</v>
      </c>
      <c r="C251" s="240">
        <v>19413.5</v>
      </c>
      <c r="D251" s="241">
        <v>21</v>
      </c>
      <c r="E251" s="303"/>
      <c r="F251" s="248"/>
      <c r="G251" s="518">
        <f t="shared" si="6"/>
        <v>19413.500000000007</v>
      </c>
      <c r="H251" s="260">
        <f t="shared" si="7"/>
        <v>21</v>
      </c>
      <c r="I251" s="248"/>
      <c r="J251" s="248" t="s">
        <v>82</v>
      </c>
      <c r="K251" s="274"/>
      <c r="L251" s="241"/>
      <c r="M251" s="241" t="s">
        <v>83</v>
      </c>
      <c r="N251" s="305"/>
      <c r="O251" s="306"/>
      <c r="P251" s="306"/>
      <c r="Q251" s="307"/>
      <c r="R251" s="304" t="s">
        <v>55</v>
      </c>
    </row>
    <row r="252" spans="1:18" s="130" customFormat="1" ht="18" x14ac:dyDescent="0.25">
      <c r="A252" s="246"/>
      <c r="B252" s="338">
        <v>9</v>
      </c>
      <c r="C252" s="240"/>
      <c r="D252" s="241"/>
      <c r="E252" s="303">
        <v>938</v>
      </c>
      <c r="F252" s="248">
        <v>1</v>
      </c>
      <c r="G252" s="518">
        <f t="shared" si="6"/>
        <v>18475.500000000007</v>
      </c>
      <c r="H252" s="260">
        <f t="shared" si="7"/>
        <v>20</v>
      </c>
      <c r="I252" s="248" t="s">
        <v>143</v>
      </c>
      <c r="J252" s="248" t="s">
        <v>52</v>
      </c>
      <c r="K252" s="274" t="s">
        <v>83</v>
      </c>
      <c r="L252" s="241"/>
      <c r="M252" s="241"/>
      <c r="N252" s="305"/>
      <c r="O252" s="306"/>
      <c r="P252" s="306"/>
      <c r="Q252" s="307"/>
    </row>
    <row r="253" spans="1:18" s="130" customFormat="1" ht="18" x14ac:dyDescent="0.25">
      <c r="A253" s="246"/>
      <c r="B253" s="338">
        <v>9</v>
      </c>
      <c r="C253" s="315"/>
      <c r="D253" s="294"/>
      <c r="E253" s="303">
        <v>939.8</v>
      </c>
      <c r="F253" s="248">
        <v>1</v>
      </c>
      <c r="G253" s="518">
        <f t="shared" si="6"/>
        <v>17535.700000000008</v>
      </c>
      <c r="H253" s="260">
        <f t="shared" si="7"/>
        <v>19</v>
      </c>
      <c r="I253" s="248" t="s">
        <v>143</v>
      </c>
      <c r="J253" s="248" t="s">
        <v>52</v>
      </c>
      <c r="K253" s="274" t="s">
        <v>83</v>
      </c>
      <c r="L253" s="241"/>
      <c r="M253" s="241"/>
      <c r="N253" s="305"/>
      <c r="O253" s="362"/>
      <c r="P253" s="306"/>
      <c r="Q253" s="307"/>
    </row>
    <row r="254" spans="1:18" s="130" customFormat="1" ht="18" x14ac:dyDescent="0.25">
      <c r="A254" s="246"/>
      <c r="B254" s="338">
        <v>9</v>
      </c>
      <c r="C254" s="240"/>
      <c r="D254" s="241"/>
      <c r="E254" s="303">
        <v>914.4</v>
      </c>
      <c r="F254" s="248">
        <v>1</v>
      </c>
      <c r="G254" s="518">
        <f t="shared" si="6"/>
        <v>16621.300000000007</v>
      </c>
      <c r="H254" s="260">
        <f t="shared" si="7"/>
        <v>18</v>
      </c>
      <c r="I254" s="248" t="s">
        <v>143</v>
      </c>
      <c r="J254" s="248" t="s">
        <v>52</v>
      </c>
      <c r="K254" s="274" t="s">
        <v>83</v>
      </c>
      <c r="L254" s="241"/>
      <c r="M254" s="241"/>
      <c r="N254" s="305"/>
      <c r="O254" s="306"/>
      <c r="P254" s="306"/>
      <c r="Q254" s="307"/>
    </row>
    <row r="255" spans="1:18" s="130" customFormat="1" ht="18" x14ac:dyDescent="0.25">
      <c r="A255" s="246"/>
      <c r="B255" s="338">
        <v>9</v>
      </c>
      <c r="C255" s="240"/>
      <c r="D255" s="241"/>
      <c r="E255" s="303">
        <v>937.1</v>
      </c>
      <c r="F255" s="248">
        <v>1</v>
      </c>
      <c r="G255" s="518">
        <f t="shared" si="6"/>
        <v>15684.200000000006</v>
      </c>
      <c r="H255" s="260">
        <f t="shared" si="7"/>
        <v>17</v>
      </c>
      <c r="I255" s="248" t="s">
        <v>143</v>
      </c>
      <c r="J255" s="248" t="s">
        <v>52</v>
      </c>
      <c r="K255" s="274" t="s">
        <v>83</v>
      </c>
      <c r="L255" s="241"/>
      <c r="M255" s="241"/>
      <c r="N255" s="305"/>
      <c r="O255" s="306"/>
      <c r="P255" s="306"/>
      <c r="Q255" s="307"/>
    </row>
    <row r="256" spans="1:18" s="130" customFormat="1" ht="18" x14ac:dyDescent="0.25">
      <c r="A256" s="246"/>
      <c r="B256" s="338">
        <v>9</v>
      </c>
      <c r="C256" s="240"/>
      <c r="D256" s="241"/>
      <c r="E256" s="303">
        <v>926.2</v>
      </c>
      <c r="F256" s="248">
        <v>1</v>
      </c>
      <c r="G256" s="518">
        <f t="shared" si="6"/>
        <v>14758.000000000005</v>
      </c>
      <c r="H256" s="260">
        <f t="shared" si="7"/>
        <v>16</v>
      </c>
      <c r="I256" s="248" t="s">
        <v>143</v>
      </c>
      <c r="J256" s="248" t="s">
        <v>52</v>
      </c>
      <c r="K256" s="274" t="s">
        <v>83</v>
      </c>
      <c r="L256" s="241"/>
      <c r="M256" s="241"/>
      <c r="N256" s="305"/>
      <c r="O256" s="306"/>
      <c r="P256" s="306"/>
      <c r="Q256" s="307"/>
    </row>
    <row r="257" spans="1:17" s="130" customFormat="1" ht="18" x14ac:dyDescent="0.25">
      <c r="A257" s="246"/>
      <c r="B257" s="338">
        <v>9</v>
      </c>
      <c r="C257" s="240"/>
      <c r="D257" s="241"/>
      <c r="E257" s="303">
        <v>932.6</v>
      </c>
      <c r="F257" s="248">
        <v>1</v>
      </c>
      <c r="G257" s="518">
        <f t="shared" si="6"/>
        <v>13825.400000000005</v>
      </c>
      <c r="H257" s="260">
        <f t="shared" si="7"/>
        <v>15</v>
      </c>
      <c r="I257" s="248" t="s">
        <v>143</v>
      </c>
      <c r="J257" s="248" t="s">
        <v>52</v>
      </c>
      <c r="K257" s="274" t="s">
        <v>83</v>
      </c>
      <c r="L257" s="241"/>
      <c r="M257" s="241"/>
      <c r="N257" s="305"/>
      <c r="O257" s="306"/>
      <c r="P257" s="306"/>
      <c r="Q257" s="307"/>
    </row>
    <row r="258" spans="1:17" s="130" customFormat="1" ht="18" x14ac:dyDescent="0.25">
      <c r="A258" s="246"/>
      <c r="B258" s="338">
        <v>9</v>
      </c>
      <c r="C258" s="240"/>
      <c r="D258" s="241"/>
      <c r="E258" s="303">
        <v>954.4</v>
      </c>
      <c r="F258" s="248">
        <v>1</v>
      </c>
      <c r="G258" s="518">
        <f t="shared" si="6"/>
        <v>12871.000000000005</v>
      </c>
      <c r="H258" s="260">
        <f t="shared" si="7"/>
        <v>14</v>
      </c>
      <c r="I258" s="248" t="s">
        <v>143</v>
      </c>
      <c r="J258" s="248" t="s">
        <v>52</v>
      </c>
      <c r="K258" s="274" t="s">
        <v>83</v>
      </c>
      <c r="L258" s="241"/>
      <c r="M258" s="241"/>
      <c r="N258" s="305"/>
      <c r="O258" s="306"/>
      <c r="P258" s="306"/>
      <c r="Q258" s="307"/>
    </row>
    <row r="259" spans="1:17" s="130" customFormat="1" ht="18" x14ac:dyDescent="0.25">
      <c r="A259" s="246"/>
      <c r="B259" s="338">
        <v>9</v>
      </c>
      <c r="C259" s="240"/>
      <c r="D259" s="241"/>
      <c r="E259" s="303">
        <v>915.3</v>
      </c>
      <c r="F259" s="248">
        <v>1</v>
      </c>
      <c r="G259" s="518">
        <f t="shared" si="6"/>
        <v>11955.700000000006</v>
      </c>
      <c r="H259" s="260">
        <f t="shared" si="7"/>
        <v>13</v>
      </c>
      <c r="I259" s="248" t="s">
        <v>143</v>
      </c>
      <c r="J259" s="248" t="s">
        <v>52</v>
      </c>
      <c r="K259" s="274" t="s">
        <v>83</v>
      </c>
      <c r="L259" s="241"/>
      <c r="M259" s="241"/>
      <c r="N259" s="305"/>
      <c r="O259" s="306"/>
      <c r="P259" s="306"/>
      <c r="Q259" s="307"/>
    </row>
    <row r="260" spans="1:17" s="130" customFormat="1" ht="18" x14ac:dyDescent="0.25">
      <c r="A260" s="246"/>
      <c r="B260" s="338">
        <v>9</v>
      </c>
      <c r="C260" s="240"/>
      <c r="D260" s="241"/>
      <c r="E260" s="303">
        <v>922.6</v>
      </c>
      <c r="F260" s="248">
        <v>1</v>
      </c>
      <c r="G260" s="518">
        <f t="shared" si="6"/>
        <v>11033.100000000006</v>
      </c>
      <c r="H260" s="260">
        <f t="shared" si="7"/>
        <v>12</v>
      </c>
      <c r="I260" s="248" t="s">
        <v>143</v>
      </c>
      <c r="J260" s="248" t="s">
        <v>52</v>
      </c>
      <c r="K260" s="274" t="s">
        <v>83</v>
      </c>
      <c r="L260" s="241"/>
      <c r="M260" s="241"/>
      <c r="N260" s="305"/>
      <c r="O260" s="306"/>
      <c r="P260" s="306"/>
      <c r="Q260" s="307"/>
    </row>
    <row r="261" spans="1:17" s="130" customFormat="1" ht="18" x14ac:dyDescent="0.25">
      <c r="A261" s="246"/>
      <c r="B261" s="338">
        <v>9</v>
      </c>
      <c r="C261" s="240"/>
      <c r="D261" s="241"/>
      <c r="E261" s="303">
        <v>915.3</v>
      </c>
      <c r="F261" s="248">
        <v>1</v>
      </c>
      <c r="G261" s="518">
        <f t="shared" si="6"/>
        <v>10117.800000000007</v>
      </c>
      <c r="H261" s="260">
        <f t="shared" si="7"/>
        <v>11</v>
      </c>
      <c r="I261" s="248" t="s">
        <v>143</v>
      </c>
      <c r="J261" s="248" t="s">
        <v>52</v>
      </c>
      <c r="K261" s="274" t="s">
        <v>83</v>
      </c>
      <c r="L261" s="241"/>
      <c r="M261" s="241"/>
      <c r="N261" s="305"/>
      <c r="O261" s="306"/>
      <c r="P261" s="306"/>
      <c r="Q261" s="307"/>
    </row>
    <row r="262" spans="1:17" s="130" customFormat="1" ht="18" x14ac:dyDescent="0.25">
      <c r="A262" s="246"/>
      <c r="B262" s="338">
        <v>9</v>
      </c>
      <c r="C262" s="315"/>
      <c r="D262" s="294"/>
      <c r="E262" s="303">
        <v>938</v>
      </c>
      <c r="F262" s="248">
        <v>1</v>
      </c>
      <c r="G262" s="518">
        <f t="shared" si="6"/>
        <v>9179.8000000000065</v>
      </c>
      <c r="H262" s="260">
        <f t="shared" si="7"/>
        <v>10</v>
      </c>
      <c r="I262" s="248" t="s">
        <v>143</v>
      </c>
      <c r="J262" s="248" t="s">
        <v>52</v>
      </c>
      <c r="K262" s="274" t="s">
        <v>83</v>
      </c>
      <c r="L262" s="241"/>
      <c r="M262" s="241"/>
      <c r="N262" s="305"/>
      <c r="O262" s="306"/>
      <c r="P262" s="306"/>
      <c r="Q262" s="307"/>
    </row>
    <row r="263" spans="1:17" s="130" customFormat="1" ht="18" x14ac:dyDescent="0.25">
      <c r="A263" s="246"/>
      <c r="B263" s="338">
        <v>9</v>
      </c>
      <c r="C263" s="315"/>
      <c r="D263" s="294"/>
      <c r="E263" s="303">
        <v>860.9</v>
      </c>
      <c r="F263" s="248">
        <v>1</v>
      </c>
      <c r="G263" s="518">
        <f t="shared" si="6"/>
        <v>8318.9000000000069</v>
      </c>
      <c r="H263" s="260">
        <f t="shared" si="7"/>
        <v>9</v>
      </c>
      <c r="I263" s="248" t="s">
        <v>143</v>
      </c>
      <c r="J263" s="248" t="s">
        <v>52</v>
      </c>
      <c r="K263" s="274" t="s">
        <v>83</v>
      </c>
      <c r="L263" s="241"/>
      <c r="M263" s="294"/>
      <c r="N263" s="305"/>
      <c r="O263" s="306"/>
      <c r="P263" s="306"/>
      <c r="Q263" s="307"/>
    </row>
    <row r="264" spans="1:17" s="464" customFormat="1" ht="18" x14ac:dyDescent="0.25">
      <c r="A264" s="460"/>
      <c r="B264" s="338">
        <v>9</v>
      </c>
      <c r="C264" s="240"/>
      <c r="D264" s="461"/>
      <c r="E264" s="303">
        <v>950.7</v>
      </c>
      <c r="F264" s="248">
        <v>1</v>
      </c>
      <c r="G264" s="518">
        <f t="shared" si="6"/>
        <v>7368.2000000000071</v>
      </c>
      <c r="H264" s="260">
        <f t="shared" si="7"/>
        <v>8</v>
      </c>
      <c r="I264" s="248" t="s">
        <v>143</v>
      </c>
      <c r="J264" s="248" t="s">
        <v>52</v>
      </c>
      <c r="K264" s="274" t="s">
        <v>83</v>
      </c>
      <c r="L264" s="461"/>
      <c r="M264" s="461"/>
      <c r="N264" s="462"/>
      <c r="O264" s="463"/>
      <c r="P264" s="463"/>
    </row>
    <row r="265" spans="1:17" s="130" customFormat="1" ht="18.75" customHeight="1" x14ac:dyDescent="0.25">
      <c r="A265" s="246"/>
      <c r="B265" s="338">
        <v>9</v>
      </c>
      <c r="C265" s="240"/>
      <c r="D265" s="241"/>
      <c r="E265" s="303">
        <v>942.6</v>
      </c>
      <c r="F265" s="248">
        <v>1</v>
      </c>
      <c r="G265" s="518">
        <f t="shared" si="6"/>
        <v>6425.6000000000067</v>
      </c>
      <c r="H265" s="260">
        <f t="shared" si="7"/>
        <v>7</v>
      </c>
      <c r="I265" s="248" t="s">
        <v>143</v>
      </c>
      <c r="J265" s="248" t="s">
        <v>52</v>
      </c>
      <c r="K265" s="274" t="s">
        <v>83</v>
      </c>
      <c r="L265" s="241"/>
      <c r="M265" s="294"/>
      <c r="N265" s="305"/>
      <c r="O265" s="306"/>
      <c r="P265" s="306"/>
      <c r="Q265" s="307"/>
    </row>
    <row r="266" spans="1:17" s="130" customFormat="1" ht="18" x14ac:dyDescent="0.25">
      <c r="A266" s="246"/>
      <c r="B266" s="338">
        <v>9</v>
      </c>
      <c r="C266" s="240"/>
      <c r="D266" s="241"/>
      <c r="E266" s="303">
        <v>951.6</v>
      </c>
      <c r="F266" s="248">
        <v>1</v>
      </c>
      <c r="G266" s="518">
        <f t="shared" si="6"/>
        <v>5474.0000000000064</v>
      </c>
      <c r="H266" s="260">
        <f t="shared" si="7"/>
        <v>6</v>
      </c>
      <c r="I266" s="248" t="s">
        <v>143</v>
      </c>
      <c r="J266" s="248" t="s">
        <v>52</v>
      </c>
      <c r="K266" s="274" t="s">
        <v>83</v>
      </c>
      <c r="L266" s="241"/>
      <c r="M266" s="241"/>
      <c r="N266" s="305"/>
      <c r="O266" s="306"/>
      <c r="P266" s="306"/>
      <c r="Q266" s="307"/>
    </row>
    <row r="267" spans="1:17" s="130" customFormat="1" ht="18" x14ac:dyDescent="0.25">
      <c r="A267" s="246"/>
      <c r="B267" s="338">
        <v>9</v>
      </c>
      <c r="C267" s="240"/>
      <c r="D267" s="241"/>
      <c r="E267" s="303">
        <v>922.6</v>
      </c>
      <c r="F267" s="248">
        <v>1</v>
      </c>
      <c r="G267" s="518">
        <f t="shared" si="6"/>
        <v>4551.400000000006</v>
      </c>
      <c r="H267" s="260">
        <f t="shared" si="7"/>
        <v>5</v>
      </c>
      <c r="I267" s="248" t="s">
        <v>143</v>
      </c>
      <c r="J267" s="248" t="s">
        <v>52</v>
      </c>
      <c r="K267" s="274" t="s">
        <v>83</v>
      </c>
      <c r="L267" s="241"/>
      <c r="M267" s="241"/>
      <c r="N267" s="305"/>
      <c r="O267" s="306"/>
      <c r="P267" s="306"/>
      <c r="Q267" s="307"/>
    </row>
    <row r="268" spans="1:17" s="130" customFormat="1" ht="18" x14ac:dyDescent="0.25">
      <c r="A268" s="246"/>
      <c r="B268" s="338">
        <v>9</v>
      </c>
      <c r="C268" s="240"/>
      <c r="D268" s="241"/>
      <c r="E268" s="303">
        <v>871.8</v>
      </c>
      <c r="F268" s="248">
        <v>1</v>
      </c>
      <c r="G268" s="518">
        <f t="shared" ref="G268:G302" si="8">G267-E268+C268</f>
        <v>3679.6000000000058</v>
      </c>
      <c r="H268" s="260">
        <f t="shared" si="7"/>
        <v>4</v>
      </c>
      <c r="I268" s="248" t="s">
        <v>143</v>
      </c>
      <c r="J268" s="248" t="s">
        <v>52</v>
      </c>
      <c r="K268" s="274" t="s">
        <v>83</v>
      </c>
      <c r="L268" s="241"/>
      <c r="M268" s="241"/>
      <c r="N268" s="305"/>
      <c r="O268" s="306"/>
      <c r="P268" s="306"/>
      <c r="Q268" s="307"/>
    </row>
    <row r="269" spans="1:17" s="130" customFormat="1" ht="18" x14ac:dyDescent="0.25">
      <c r="A269" s="246"/>
      <c r="B269" s="338">
        <v>9</v>
      </c>
      <c r="C269" s="315"/>
      <c r="D269" s="294"/>
      <c r="E269" s="303">
        <v>929.9</v>
      </c>
      <c r="F269" s="248">
        <v>1</v>
      </c>
      <c r="G269" s="518">
        <f t="shared" si="8"/>
        <v>2749.7000000000057</v>
      </c>
      <c r="H269" s="260">
        <f t="shared" ref="H269:H304" si="9">H268-F269+D269</f>
        <v>3</v>
      </c>
      <c r="I269" s="248" t="s">
        <v>141</v>
      </c>
      <c r="J269" s="286" t="s">
        <v>52</v>
      </c>
      <c r="K269" s="546" t="s">
        <v>142</v>
      </c>
      <c r="L269" s="241"/>
      <c r="M269" s="241"/>
      <c r="N269" s="305"/>
      <c r="O269" s="306"/>
      <c r="P269" s="306"/>
      <c r="Q269" s="307"/>
    </row>
    <row r="270" spans="1:17" s="130" customFormat="1" ht="18" x14ac:dyDescent="0.25">
      <c r="A270" s="246"/>
      <c r="B270" s="338">
        <v>9</v>
      </c>
      <c r="C270" s="240"/>
      <c r="D270" s="241"/>
      <c r="E270" s="303">
        <v>889</v>
      </c>
      <c r="F270" s="248">
        <v>1</v>
      </c>
      <c r="G270" s="518">
        <f t="shared" si="8"/>
        <v>1860.7000000000057</v>
      </c>
      <c r="H270" s="260">
        <f t="shared" si="9"/>
        <v>2</v>
      </c>
      <c r="I270" s="248" t="s">
        <v>141</v>
      </c>
      <c r="J270" s="286" t="s">
        <v>52</v>
      </c>
      <c r="K270" s="546" t="s">
        <v>142</v>
      </c>
      <c r="L270" s="241"/>
      <c r="M270" s="241"/>
      <c r="N270" s="305"/>
      <c r="O270" s="306"/>
      <c r="P270" s="306"/>
      <c r="Q270" s="307"/>
    </row>
    <row r="271" spans="1:17" s="130" customFormat="1" ht="18" x14ac:dyDescent="0.25">
      <c r="A271" s="246"/>
      <c r="B271" s="338">
        <v>9</v>
      </c>
      <c r="C271" s="315"/>
      <c r="D271" s="241"/>
      <c r="E271" s="303">
        <v>931.7</v>
      </c>
      <c r="F271" s="248">
        <v>1</v>
      </c>
      <c r="G271" s="518">
        <f t="shared" si="8"/>
        <v>929.00000000000568</v>
      </c>
      <c r="H271" s="260">
        <f t="shared" si="9"/>
        <v>1</v>
      </c>
      <c r="I271" s="248" t="s">
        <v>141</v>
      </c>
      <c r="J271" s="286" t="s">
        <v>52</v>
      </c>
      <c r="K271" s="546" t="s">
        <v>142</v>
      </c>
      <c r="L271" s="241"/>
      <c r="M271" s="294"/>
      <c r="N271" s="305"/>
      <c r="O271" s="306"/>
      <c r="P271" s="306"/>
      <c r="Q271" s="307"/>
    </row>
    <row r="272" spans="1:17" s="130" customFormat="1" ht="18" x14ac:dyDescent="0.25">
      <c r="A272" s="246"/>
      <c r="B272" s="338">
        <v>9</v>
      </c>
      <c r="C272" s="240"/>
      <c r="D272" s="241"/>
      <c r="E272" s="303">
        <v>929</v>
      </c>
      <c r="F272" s="248">
        <v>1</v>
      </c>
      <c r="G272" s="518">
        <f t="shared" si="8"/>
        <v>5.6843418860808015E-12</v>
      </c>
      <c r="H272" s="260">
        <f t="shared" si="9"/>
        <v>0</v>
      </c>
      <c r="I272" s="248" t="s">
        <v>141</v>
      </c>
      <c r="J272" s="286" t="s">
        <v>52</v>
      </c>
      <c r="K272" s="546" t="s">
        <v>142</v>
      </c>
      <c r="L272" s="241"/>
      <c r="M272" s="241"/>
      <c r="N272" s="305"/>
      <c r="O272" s="306"/>
      <c r="P272" s="306"/>
      <c r="Q272" s="307"/>
    </row>
    <row r="273" spans="1:17" s="130" customFormat="1" ht="18" x14ac:dyDescent="0.25">
      <c r="A273" s="246"/>
      <c r="B273" s="338">
        <v>10</v>
      </c>
      <c r="C273" s="240">
        <v>19313.900000000001</v>
      </c>
      <c r="D273" s="241">
        <v>21</v>
      </c>
      <c r="E273" s="303"/>
      <c r="F273" s="248"/>
      <c r="G273" s="518">
        <f t="shared" si="8"/>
        <v>19313.900000000009</v>
      </c>
      <c r="H273" s="260">
        <f t="shared" si="9"/>
        <v>21</v>
      </c>
      <c r="I273" s="248"/>
      <c r="J273" s="286" t="s">
        <v>82</v>
      </c>
      <c r="K273" s="546"/>
      <c r="L273" s="241"/>
      <c r="M273" s="241" t="s">
        <v>83</v>
      </c>
      <c r="N273" s="305"/>
      <c r="O273" s="306"/>
      <c r="P273" s="306"/>
      <c r="Q273" s="307"/>
    </row>
    <row r="274" spans="1:17" s="307" customFormat="1" ht="18" x14ac:dyDescent="0.25">
      <c r="A274" s="374"/>
      <c r="B274" s="338">
        <v>10</v>
      </c>
      <c r="C274" s="373"/>
      <c r="D274" s="372"/>
      <c r="E274" s="303">
        <v>926.2</v>
      </c>
      <c r="F274" s="248">
        <v>1</v>
      </c>
      <c r="G274" s="518">
        <f t="shared" si="8"/>
        <v>18387.700000000008</v>
      </c>
      <c r="H274" s="260">
        <f t="shared" si="9"/>
        <v>20</v>
      </c>
      <c r="I274" s="248" t="s">
        <v>147</v>
      </c>
      <c r="J274" s="248" t="s">
        <v>147</v>
      </c>
      <c r="K274" s="320" t="s">
        <v>52</v>
      </c>
      <c r="L274" s="372"/>
      <c r="M274" s="372"/>
      <c r="N274" s="375"/>
      <c r="O274" s="376"/>
      <c r="P274" s="376"/>
    </row>
    <row r="275" spans="1:17" s="130" customFormat="1" ht="18" x14ac:dyDescent="0.25">
      <c r="A275" s="246"/>
      <c r="B275" s="338">
        <v>10</v>
      </c>
      <c r="C275" s="315"/>
      <c r="D275" s="294"/>
      <c r="E275" s="303">
        <v>878.2</v>
      </c>
      <c r="F275" s="248">
        <v>1</v>
      </c>
      <c r="G275" s="518">
        <f t="shared" si="8"/>
        <v>17509.500000000007</v>
      </c>
      <c r="H275" s="260">
        <f t="shared" si="9"/>
        <v>19</v>
      </c>
      <c r="I275" s="248" t="s">
        <v>147</v>
      </c>
      <c r="J275" s="248" t="s">
        <v>147</v>
      </c>
      <c r="K275" s="320" t="s">
        <v>52</v>
      </c>
      <c r="L275" s="241"/>
      <c r="M275" s="241"/>
      <c r="N275" s="305"/>
      <c r="O275" s="306"/>
      <c r="P275" s="306"/>
      <c r="Q275" s="307"/>
    </row>
    <row r="276" spans="1:17" s="130" customFormat="1" ht="18" x14ac:dyDescent="0.25">
      <c r="A276" s="246"/>
      <c r="B276" s="338">
        <v>10</v>
      </c>
      <c r="C276" s="240"/>
      <c r="D276" s="241"/>
      <c r="E276" s="303">
        <v>908.1</v>
      </c>
      <c r="F276" s="248">
        <v>1</v>
      </c>
      <c r="G276" s="518">
        <f t="shared" si="8"/>
        <v>16601.400000000009</v>
      </c>
      <c r="H276" s="260">
        <f t="shared" si="9"/>
        <v>18</v>
      </c>
      <c r="I276" s="248" t="s">
        <v>147</v>
      </c>
      <c r="J276" s="248" t="s">
        <v>147</v>
      </c>
      <c r="K276" s="320" t="s">
        <v>52</v>
      </c>
      <c r="L276" s="241"/>
      <c r="M276" s="241"/>
      <c r="N276" s="305"/>
      <c r="O276" s="306"/>
      <c r="P276" s="306"/>
      <c r="Q276" s="307"/>
    </row>
    <row r="277" spans="1:17" s="304" customFormat="1" ht="18" x14ac:dyDescent="0.25">
      <c r="A277" s="246"/>
      <c r="B277" s="338">
        <v>10</v>
      </c>
      <c r="C277" s="240"/>
      <c r="D277" s="241"/>
      <c r="E277" s="303">
        <v>912.6</v>
      </c>
      <c r="F277" s="248">
        <v>1</v>
      </c>
      <c r="G277" s="518">
        <f t="shared" si="8"/>
        <v>15688.800000000008</v>
      </c>
      <c r="H277" s="260">
        <f t="shared" si="9"/>
        <v>17</v>
      </c>
      <c r="I277" s="248" t="s">
        <v>147</v>
      </c>
      <c r="J277" s="248" t="s">
        <v>147</v>
      </c>
      <c r="K277" s="320" t="s">
        <v>52</v>
      </c>
      <c r="L277" s="241"/>
      <c r="M277" s="241"/>
      <c r="N277" s="305"/>
      <c r="O277" s="306"/>
      <c r="P277" s="306"/>
    </row>
    <row r="278" spans="1:17" s="304" customFormat="1" ht="18" x14ac:dyDescent="0.25">
      <c r="A278" s="246"/>
      <c r="B278" s="338">
        <v>10</v>
      </c>
      <c r="C278" s="315"/>
      <c r="D278" s="294"/>
      <c r="E278" s="303">
        <v>927.1</v>
      </c>
      <c r="F278" s="248">
        <v>1</v>
      </c>
      <c r="G278" s="518">
        <f t="shared" si="8"/>
        <v>14761.700000000008</v>
      </c>
      <c r="H278" s="260">
        <f t="shared" si="9"/>
        <v>16</v>
      </c>
      <c r="I278" s="248" t="s">
        <v>147</v>
      </c>
      <c r="J278" s="248" t="s">
        <v>147</v>
      </c>
      <c r="K278" s="320" t="s">
        <v>52</v>
      </c>
      <c r="L278" s="241"/>
      <c r="M278" s="241"/>
      <c r="N278" s="305"/>
      <c r="O278" s="306"/>
      <c r="P278" s="306"/>
    </row>
    <row r="279" spans="1:17" s="304" customFormat="1" ht="18" x14ac:dyDescent="0.25">
      <c r="A279" s="246"/>
      <c r="B279" s="338">
        <v>10</v>
      </c>
      <c r="C279" s="240"/>
      <c r="D279" s="241"/>
      <c r="E279" s="303">
        <v>926.2</v>
      </c>
      <c r="F279" s="248">
        <v>1</v>
      </c>
      <c r="G279" s="518">
        <f t="shared" si="8"/>
        <v>13835.500000000007</v>
      </c>
      <c r="H279" s="260">
        <f t="shared" si="9"/>
        <v>15</v>
      </c>
      <c r="I279" s="248" t="s">
        <v>147</v>
      </c>
      <c r="J279" s="248" t="s">
        <v>147</v>
      </c>
      <c r="K279" s="320" t="s">
        <v>52</v>
      </c>
      <c r="L279" s="241"/>
      <c r="M279" s="241"/>
      <c r="N279" s="305"/>
      <c r="O279" s="306"/>
      <c r="P279" s="306"/>
    </row>
    <row r="280" spans="1:17" s="304" customFormat="1" ht="18" x14ac:dyDescent="0.25">
      <c r="A280" s="246"/>
      <c r="B280" s="338">
        <v>10</v>
      </c>
      <c r="C280" s="240"/>
      <c r="D280" s="241"/>
      <c r="E280" s="303">
        <v>918.1</v>
      </c>
      <c r="F280" s="248">
        <v>1</v>
      </c>
      <c r="G280" s="518">
        <f t="shared" si="8"/>
        <v>12917.400000000007</v>
      </c>
      <c r="H280" s="260">
        <f t="shared" si="9"/>
        <v>14</v>
      </c>
      <c r="I280" s="248" t="s">
        <v>147</v>
      </c>
      <c r="J280" s="248" t="s">
        <v>147</v>
      </c>
      <c r="K280" s="320" t="s">
        <v>52</v>
      </c>
      <c r="L280" s="241"/>
      <c r="M280" s="241"/>
      <c r="N280" s="305"/>
      <c r="O280" s="306"/>
      <c r="P280" s="306"/>
    </row>
    <row r="281" spans="1:17" s="304" customFormat="1" ht="18" x14ac:dyDescent="0.25">
      <c r="A281" s="246"/>
      <c r="B281" s="338">
        <v>10</v>
      </c>
      <c r="C281" s="240"/>
      <c r="D281" s="241"/>
      <c r="E281" s="303">
        <v>911.7</v>
      </c>
      <c r="F281" s="248">
        <v>1</v>
      </c>
      <c r="G281" s="518">
        <f t="shared" si="8"/>
        <v>12005.700000000006</v>
      </c>
      <c r="H281" s="260">
        <f t="shared" si="9"/>
        <v>13</v>
      </c>
      <c r="I281" s="248" t="s">
        <v>147</v>
      </c>
      <c r="J281" s="248" t="s">
        <v>147</v>
      </c>
      <c r="K281" s="320" t="s">
        <v>52</v>
      </c>
      <c r="L281" s="241"/>
      <c r="M281" s="241"/>
      <c r="N281" s="305"/>
      <c r="O281" s="306"/>
      <c r="P281" s="306"/>
    </row>
    <row r="282" spans="1:17" s="130" customFormat="1" ht="18" x14ac:dyDescent="0.25">
      <c r="A282" s="246"/>
      <c r="B282" s="338">
        <v>10</v>
      </c>
      <c r="C282" s="240"/>
      <c r="D282" s="241"/>
      <c r="E282" s="303">
        <v>919.9</v>
      </c>
      <c r="F282" s="248">
        <v>1</v>
      </c>
      <c r="G282" s="518">
        <f t="shared" si="8"/>
        <v>11085.800000000007</v>
      </c>
      <c r="H282" s="260">
        <f t="shared" si="9"/>
        <v>12</v>
      </c>
      <c r="I282" s="248" t="s">
        <v>147</v>
      </c>
      <c r="J282" s="248" t="s">
        <v>147</v>
      </c>
      <c r="K282" s="320" t="s">
        <v>52</v>
      </c>
      <c r="L282" s="241"/>
      <c r="M282" s="241"/>
      <c r="N282" s="305"/>
      <c r="O282" s="306"/>
      <c r="P282" s="306"/>
      <c r="Q282" s="307"/>
    </row>
    <row r="283" spans="1:17" s="130" customFormat="1" ht="18" x14ac:dyDescent="0.25">
      <c r="A283" s="246"/>
      <c r="B283" s="338">
        <v>10</v>
      </c>
      <c r="C283" s="240"/>
      <c r="D283" s="241"/>
      <c r="E283" s="303">
        <v>957.1</v>
      </c>
      <c r="F283" s="248">
        <v>1</v>
      </c>
      <c r="G283" s="518">
        <f t="shared" si="8"/>
        <v>10128.700000000006</v>
      </c>
      <c r="H283" s="260">
        <f t="shared" si="9"/>
        <v>11</v>
      </c>
      <c r="I283" s="248" t="s">
        <v>147</v>
      </c>
      <c r="J283" s="248" t="s">
        <v>147</v>
      </c>
      <c r="K283" s="320" t="s">
        <v>52</v>
      </c>
      <c r="L283" s="241"/>
      <c r="M283" s="241"/>
      <c r="N283" s="305"/>
      <c r="O283" s="306"/>
      <c r="P283" s="306"/>
      <c r="Q283" s="307"/>
    </row>
    <row r="284" spans="1:17" s="130" customFormat="1" ht="18" x14ac:dyDescent="0.25">
      <c r="A284" s="246"/>
      <c r="B284" s="338">
        <v>10</v>
      </c>
      <c r="C284" s="315"/>
      <c r="D284" s="294"/>
      <c r="E284" s="303">
        <v>938.9</v>
      </c>
      <c r="F284" s="248">
        <v>1</v>
      </c>
      <c r="G284" s="518">
        <f t="shared" si="8"/>
        <v>9189.8000000000065</v>
      </c>
      <c r="H284" s="260">
        <f t="shared" si="9"/>
        <v>10</v>
      </c>
      <c r="I284" s="248" t="s">
        <v>147</v>
      </c>
      <c r="J284" s="248" t="s">
        <v>147</v>
      </c>
      <c r="K284" s="320" t="s">
        <v>52</v>
      </c>
      <c r="L284" s="241"/>
      <c r="M284" s="241"/>
      <c r="N284" s="305"/>
      <c r="O284" s="306"/>
      <c r="P284" s="306"/>
      <c r="Q284" s="307"/>
    </row>
    <row r="285" spans="1:17" s="130" customFormat="1" ht="18" x14ac:dyDescent="0.25">
      <c r="A285" s="246"/>
      <c r="B285" s="338">
        <v>10</v>
      </c>
      <c r="C285" s="240"/>
      <c r="D285" s="241"/>
      <c r="E285" s="303">
        <v>929</v>
      </c>
      <c r="F285" s="248">
        <v>1</v>
      </c>
      <c r="G285" s="518">
        <f t="shared" si="8"/>
        <v>8260.8000000000065</v>
      </c>
      <c r="H285" s="260">
        <f t="shared" si="9"/>
        <v>9</v>
      </c>
      <c r="I285" s="248" t="s">
        <v>147</v>
      </c>
      <c r="J285" s="248" t="s">
        <v>147</v>
      </c>
      <c r="K285" s="320" t="s">
        <v>52</v>
      </c>
      <c r="L285" s="241"/>
      <c r="M285" s="241"/>
      <c r="N285" s="305"/>
      <c r="O285" s="306"/>
      <c r="P285" s="306"/>
      <c r="Q285" s="307"/>
    </row>
    <row r="286" spans="1:17" s="130" customFormat="1" ht="18" x14ac:dyDescent="0.25">
      <c r="A286" s="246"/>
      <c r="B286" s="338">
        <v>10</v>
      </c>
      <c r="C286" s="240"/>
      <c r="D286" s="241"/>
      <c r="E286" s="303">
        <v>924.4</v>
      </c>
      <c r="F286" s="248">
        <v>1</v>
      </c>
      <c r="G286" s="518">
        <f t="shared" si="8"/>
        <v>7336.4000000000069</v>
      </c>
      <c r="H286" s="260">
        <f t="shared" si="9"/>
        <v>8</v>
      </c>
      <c r="I286" s="248" t="s">
        <v>147</v>
      </c>
      <c r="J286" s="248" t="s">
        <v>147</v>
      </c>
      <c r="K286" s="320" t="s">
        <v>52</v>
      </c>
      <c r="L286" s="241"/>
      <c r="M286" s="241"/>
      <c r="N286" s="305"/>
      <c r="O286" s="306"/>
      <c r="P286" s="306"/>
      <c r="Q286" s="307"/>
    </row>
    <row r="287" spans="1:17" s="304" customFormat="1" ht="18" x14ac:dyDescent="0.25">
      <c r="A287" s="246"/>
      <c r="B287" s="338">
        <v>10</v>
      </c>
      <c r="C287" s="240"/>
      <c r="D287" s="241"/>
      <c r="E287" s="303">
        <v>930.8</v>
      </c>
      <c r="F287" s="248">
        <v>1</v>
      </c>
      <c r="G287" s="518">
        <f t="shared" si="8"/>
        <v>6405.6000000000067</v>
      </c>
      <c r="H287" s="260">
        <f t="shared" si="9"/>
        <v>7</v>
      </c>
      <c r="I287" s="248" t="s">
        <v>147</v>
      </c>
      <c r="J287" s="248" t="s">
        <v>147</v>
      </c>
      <c r="K287" s="320" t="s">
        <v>52</v>
      </c>
      <c r="L287" s="241"/>
      <c r="M287" s="241"/>
      <c r="N287" s="305"/>
      <c r="O287" s="306"/>
      <c r="P287" s="306"/>
    </row>
    <row r="288" spans="1:17" s="304" customFormat="1" ht="18" x14ac:dyDescent="0.25">
      <c r="A288" s="246"/>
      <c r="B288" s="338">
        <v>10</v>
      </c>
      <c r="C288" s="240"/>
      <c r="D288" s="241"/>
      <c r="E288" s="303">
        <v>919.9</v>
      </c>
      <c r="F288" s="248">
        <v>1</v>
      </c>
      <c r="G288" s="518">
        <f t="shared" si="8"/>
        <v>5485.7000000000071</v>
      </c>
      <c r="H288" s="260">
        <f t="shared" si="9"/>
        <v>6</v>
      </c>
      <c r="I288" s="248" t="s">
        <v>147</v>
      </c>
      <c r="J288" s="248" t="s">
        <v>147</v>
      </c>
      <c r="K288" s="320" t="s">
        <v>52</v>
      </c>
      <c r="L288" s="241"/>
      <c r="M288" s="241"/>
      <c r="N288" s="305"/>
      <c r="O288" s="306"/>
      <c r="P288" s="306"/>
    </row>
    <row r="289" spans="1:17" s="304" customFormat="1" ht="18" x14ac:dyDescent="0.25">
      <c r="A289" s="246"/>
      <c r="B289" s="338">
        <v>10</v>
      </c>
      <c r="C289" s="240"/>
      <c r="D289" s="241"/>
      <c r="E289" s="303">
        <v>898.1</v>
      </c>
      <c r="F289" s="248">
        <v>1</v>
      </c>
      <c r="G289" s="518">
        <f t="shared" si="8"/>
        <v>4587.6000000000067</v>
      </c>
      <c r="H289" s="260">
        <f t="shared" si="9"/>
        <v>5</v>
      </c>
      <c r="I289" s="248" t="s">
        <v>147</v>
      </c>
      <c r="J289" s="248" t="s">
        <v>147</v>
      </c>
      <c r="K289" s="320" t="s">
        <v>52</v>
      </c>
      <c r="L289" s="241"/>
      <c r="M289" s="241"/>
      <c r="N289" s="305"/>
      <c r="O289" s="306"/>
      <c r="P289" s="306"/>
    </row>
    <row r="290" spans="1:17" s="304" customFormat="1" ht="18" x14ac:dyDescent="0.25">
      <c r="A290" s="246"/>
      <c r="B290" s="338">
        <v>10</v>
      </c>
      <c r="C290" s="240"/>
      <c r="D290" s="241"/>
      <c r="E290" s="303">
        <v>914.4</v>
      </c>
      <c r="F290" s="248">
        <v>1</v>
      </c>
      <c r="G290" s="518">
        <f t="shared" si="8"/>
        <v>3673.2000000000066</v>
      </c>
      <c r="H290" s="260">
        <f t="shared" si="9"/>
        <v>4</v>
      </c>
      <c r="I290" s="248" t="s">
        <v>147</v>
      </c>
      <c r="J290" s="248" t="s">
        <v>147</v>
      </c>
      <c r="K290" s="320" t="s">
        <v>52</v>
      </c>
      <c r="L290" s="241"/>
      <c r="M290" s="294"/>
      <c r="N290" s="305"/>
      <c r="O290" s="306"/>
      <c r="P290" s="306"/>
    </row>
    <row r="291" spans="1:17" s="304" customFormat="1" ht="18" x14ac:dyDescent="0.25">
      <c r="A291" s="246"/>
      <c r="B291" s="338">
        <v>10</v>
      </c>
      <c r="C291" s="315"/>
      <c r="D291" s="294"/>
      <c r="E291" s="303">
        <v>917.2</v>
      </c>
      <c r="F291" s="248">
        <v>1</v>
      </c>
      <c r="G291" s="518">
        <f t="shared" si="8"/>
        <v>2756.0000000000064</v>
      </c>
      <c r="H291" s="260">
        <f t="shared" si="9"/>
        <v>3</v>
      </c>
      <c r="I291" s="248" t="s">
        <v>147</v>
      </c>
      <c r="J291" s="248" t="s">
        <v>147</v>
      </c>
      <c r="K291" s="320" t="s">
        <v>52</v>
      </c>
      <c r="L291" s="241"/>
      <c r="M291" s="241"/>
      <c r="N291" s="305"/>
      <c r="O291" s="306"/>
      <c r="P291" s="306"/>
    </row>
    <row r="292" spans="1:17" s="304" customFormat="1" ht="18" x14ac:dyDescent="0.25">
      <c r="A292" s="246"/>
      <c r="B292" s="338">
        <v>10</v>
      </c>
      <c r="C292" s="240"/>
      <c r="D292" s="241"/>
      <c r="E292" s="303">
        <v>917.2</v>
      </c>
      <c r="F292" s="248">
        <v>1</v>
      </c>
      <c r="G292" s="518">
        <f t="shared" si="8"/>
        <v>1838.8000000000063</v>
      </c>
      <c r="H292" s="260">
        <f t="shared" si="9"/>
        <v>2</v>
      </c>
      <c r="I292" s="248" t="s">
        <v>148</v>
      </c>
      <c r="J292" s="248" t="s">
        <v>148</v>
      </c>
      <c r="K292" s="320" t="s">
        <v>52</v>
      </c>
      <c r="L292" s="241"/>
      <c r="M292" s="241"/>
      <c r="N292" s="305"/>
      <c r="O292" s="306"/>
      <c r="P292" s="306"/>
    </row>
    <row r="293" spans="1:17" s="304" customFormat="1" ht="18" x14ac:dyDescent="0.25">
      <c r="A293" s="246"/>
      <c r="B293" s="338">
        <v>10</v>
      </c>
      <c r="C293" s="240"/>
      <c r="D293" s="241"/>
      <c r="E293" s="303">
        <v>911.7</v>
      </c>
      <c r="F293" s="248">
        <v>1</v>
      </c>
      <c r="G293" s="518">
        <f t="shared" si="8"/>
        <v>927.10000000000628</v>
      </c>
      <c r="H293" s="260">
        <f t="shared" si="9"/>
        <v>1</v>
      </c>
      <c r="I293" s="248" t="s">
        <v>148</v>
      </c>
      <c r="J293" s="248" t="s">
        <v>148</v>
      </c>
      <c r="K293" s="320" t="s">
        <v>52</v>
      </c>
      <c r="L293" s="241"/>
      <c r="M293" s="241"/>
      <c r="N293" s="305"/>
      <c r="O293" s="306"/>
      <c r="P293" s="306"/>
    </row>
    <row r="294" spans="1:17" s="130" customFormat="1" ht="18" x14ac:dyDescent="0.25">
      <c r="A294" s="246"/>
      <c r="B294" s="338">
        <v>10</v>
      </c>
      <c r="C294" s="240"/>
      <c r="D294" s="241"/>
      <c r="E294" s="303">
        <v>927.1</v>
      </c>
      <c r="F294" s="248">
        <v>1</v>
      </c>
      <c r="G294" s="518">
        <f t="shared" si="8"/>
        <v>6.2527760746888816E-12</v>
      </c>
      <c r="H294" s="260">
        <f t="shared" si="9"/>
        <v>0</v>
      </c>
      <c r="I294" s="248" t="s">
        <v>148</v>
      </c>
      <c r="J294" s="248" t="s">
        <v>148</v>
      </c>
      <c r="K294" s="320" t="s">
        <v>52</v>
      </c>
      <c r="L294" s="241"/>
      <c r="M294" s="241"/>
      <c r="N294" s="305"/>
      <c r="O294" s="306"/>
      <c r="P294" s="306"/>
      <c r="Q294" s="307"/>
    </row>
    <row r="295" spans="1:17" s="130" customFormat="1" ht="18" x14ac:dyDescent="0.25">
      <c r="A295" s="246"/>
      <c r="B295" s="338">
        <v>11</v>
      </c>
      <c r="C295" s="240">
        <v>19526.2</v>
      </c>
      <c r="D295" s="241">
        <v>21</v>
      </c>
      <c r="E295" s="303"/>
      <c r="F295" s="248"/>
      <c r="G295" s="518">
        <f t="shared" si="8"/>
        <v>19526.200000000008</v>
      </c>
      <c r="H295" s="260">
        <f t="shared" si="9"/>
        <v>21</v>
      </c>
      <c r="I295" s="248"/>
      <c r="J295" s="248" t="s">
        <v>82</v>
      </c>
      <c r="K295" s="320"/>
      <c r="L295" s="241"/>
      <c r="M295" s="241" t="s">
        <v>83</v>
      </c>
      <c r="N295" s="305"/>
      <c r="O295" s="306"/>
      <c r="P295" s="306"/>
      <c r="Q295" s="307"/>
    </row>
    <row r="296" spans="1:17" s="130" customFormat="1" ht="18" x14ac:dyDescent="0.25">
      <c r="A296" s="246"/>
      <c r="B296" s="338">
        <v>11</v>
      </c>
      <c r="C296" s="240"/>
      <c r="D296" s="241"/>
      <c r="E296" s="303">
        <v>909.9</v>
      </c>
      <c r="F296" s="248">
        <v>1</v>
      </c>
      <c r="G296" s="518">
        <f t="shared" si="8"/>
        <v>18616.300000000007</v>
      </c>
      <c r="H296" s="260">
        <f t="shared" si="9"/>
        <v>20</v>
      </c>
      <c r="I296" s="248" t="s">
        <v>149</v>
      </c>
      <c r="J296" s="248" t="s">
        <v>52</v>
      </c>
      <c r="K296" s="320" t="s">
        <v>83</v>
      </c>
      <c r="L296" s="241"/>
      <c r="M296" s="241"/>
      <c r="N296" s="305"/>
      <c r="O296" s="306"/>
      <c r="P296" s="306"/>
      <c r="Q296" s="307"/>
    </row>
    <row r="297" spans="1:17" s="130" customFormat="1" ht="18" x14ac:dyDescent="0.25">
      <c r="A297" s="246"/>
      <c r="B297" s="338">
        <v>11</v>
      </c>
      <c r="C297" s="240"/>
      <c r="D297" s="241"/>
      <c r="E297" s="303">
        <v>919.9</v>
      </c>
      <c r="F297" s="248">
        <v>1</v>
      </c>
      <c r="G297" s="518">
        <f t="shared" si="8"/>
        <v>17696.400000000005</v>
      </c>
      <c r="H297" s="260">
        <f t="shared" si="9"/>
        <v>19</v>
      </c>
      <c r="I297" s="248" t="s">
        <v>149</v>
      </c>
      <c r="J297" s="248" t="s">
        <v>52</v>
      </c>
      <c r="K297" s="320" t="s">
        <v>83</v>
      </c>
      <c r="L297" s="241"/>
      <c r="M297" s="294"/>
      <c r="N297" s="305"/>
      <c r="O297" s="306"/>
      <c r="P297" s="306"/>
      <c r="Q297" s="307"/>
    </row>
    <row r="298" spans="1:17" s="130" customFormat="1" ht="18" x14ac:dyDescent="0.25">
      <c r="A298" s="246"/>
      <c r="B298" s="338">
        <v>11</v>
      </c>
      <c r="C298" s="240"/>
      <c r="D298" s="241"/>
      <c r="E298" s="303">
        <v>940.7</v>
      </c>
      <c r="F298" s="248">
        <v>1</v>
      </c>
      <c r="G298" s="518">
        <f t="shared" si="8"/>
        <v>16755.700000000004</v>
      </c>
      <c r="H298" s="260">
        <f t="shared" si="9"/>
        <v>18</v>
      </c>
      <c r="I298" s="248" t="s">
        <v>149</v>
      </c>
      <c r="J298" s="248" t="s">
        <v>52</v>
      </c>
      <c r="K298" s="320" t="s">
        <v>83</v>
      </c>
      <c r="L298" s="241"/>
      <c r="M298" s="241"/>
      <c r="N298" s="305"/>
      <c r="O298" s="306"/>
      <c r="P298" s="306"/>
      <c r="Q298" s="307"/>
    </row>
    <row r="299" spans="1:17" s="130" customFormat="1" ht="18" x14ac:dyDescent="0.25">
      <c r="A299" s="246"/>
      <c r="B299" s="338">
        <v>11</v>
      </c>
      <c r="C299" s="240"/>
      <c r="D299" s="241"/>
      <c r="E299" s="303">
        <v>934.4</v>
      </c>
      <c r="F299" s="248">
        <v>1</v>
      </c>
      <c r="G299" s="518">
        <f t="shared" si="8"/>
        <v>15821.300000000005</v>
      </c>
      <c r="H299" s="260">
        <f t="shared" si="9"/>
        <v>17</v>
      </c>
      <c r="I299" s="248" t="s">
        <v>149</v>
      </c>
      <c r="J299" s="248" t="s">
        <v>52</v>
      </c>
      <c r="K299" s="320" t="s">
        <v>83</v>
      </c>
      <c r="L299" s="241"/>
      <c r="M299" s="241"/>
      <c r="N299" s="305"/>
      <c r="O299" s="306"/>
      <c r="P299" s="306"/>
      <c r="Q299" s="307"/>
    </row>
    <row r="300" spans="1:17" s="130" customFormat="1" ht="18" x14ac:dyDescent="0.25">
      <c r="A300" s="246"/>
      <c r="B300" s="338">
        <v>11</v>
      </c>
      <c r="C300" s="240"/>
      <c r="D300" s="241"/>
      <c r="E300" s="303">
        <v>936.2</v>
      </c>
      <c r="F300" s="248">
        <v>1</v>
      </c>
      <c r="G300" s="518">
        <f t="shared" si="8"/>
        <v>14885.100000000004</v>
      </c>
      <c r="H300" s="260">
        <f t="shared" si="9"/>
        <v>16</v>
      </c>
      <c r="I300" s="248" t="s">
        <v>149</v>
      </c>
      <c r="J300" s="248" t="s">
        <v>52</v>
      </c>
      <c r="K300" s="320" t="s">
        <v>83</v>
      </c>
      <c r="L300" s="241"/>
      <c r="M300" s="241"/>
      <c r="N300" s="305"/>
      <c r="O300" s="306"/>
      <c r="P300" s="306"/>
      <c r="Q300" s="307"/>
    </row>
    <row r="301" spans="1:17" s="130" customFormat="1" ht="18" x14ac:dyDescent="0.25">
      <c r="A301" s="246"/>
      <c r="B301" s="338">
        <v>11</v>
      </c>
      <c r="C301" s="240"/>
      <c r="D301" s="241"/>
      <c r="E301" s="303">
        <v>920.8</v>
      </c>
      <c r="F301" s="248">
        <v>1</v>
      </c>
      <c r="G301" s="518">
        <f t="shared" si="8"/>
        <v>13964.300000000005</v>
      </c>
      <c r="H301" s="260">
        <f t="shared" si="9"/>
        <v>15</v>
      </c>
      <c r="I301" s="248" t="s">
        <v>149</v>
      </c>
      <c r="J301" s="248" t="s">
        <v>52</v>
      </c>
      <c r="K301" s="320" t="s">
        <v>83</v>
      </c>
      <c r="L301" s="241"/>
      <c r="M301" s="241"/>
      <c r="N301" s="305"/>
      <c r="O301" s="306"/>
      <c r="P301" s="306"/>
      <c r="Q301" s="307"/>
    </row>
    <row r="302" spans="1:17" s="130" customFormat="1" ht="18" x14ac:dyDescent="0.25">
      <c r="A302" s="246"/>
      <c r="B302" s="338">
        <v>11</v>
      </c>
      <c r="C302" s="240"/>
      <c r="D302" s="241"/>
      <c r="E302" s="303">
        <v>917.2</v>
      </c>
      <c r="F302" s="248">
        <v>1</v>
      </c>
      <c r="G302" s="518">
        <f t="shared" si="8"/>
        <v>13047.100000000004</v>
      </c>
      <c r="H302" s="260">
        <f t="shared" si="9"/>
        <v>14</v>
      </c>
      <c r="I302" s="248" t="s">
        <v>149</v>
      </c>
      <c r="J302" s="248" t="s">
        <v>52</v>
      </c>
      <c r="K302" s="320" t="s">
        <v>83</v>
      </c>
      <c r="L302" s="241"/>
      <c r="M302" s="241"/>
      <c r="N302" s="305"/>
      <c r="O302" s="306"/>
      <c r="P302" s="306"/>
      <c r="Q302" s="307"/>
    </row>
    <row r="303" spans="1:17" s="130" customFormat="1" ht="18" x14ac:dyDescent="0.25">
      <c r="A303" s="246"/>
      <c r="B303" s="338">
        <v>11</v>
      </c>
      <c r="C303" s="240"/>
      <c r="D303" s="241"/>
      <c r="E303" s="303">
        <v>937.1</v>
      </c>
      <c r="F303" s="248">
        <v>1</v>
      </c>
      <c r="G303" s="518">
        <f t="shared" ref="G303:G337" si="10">G302-E303+C303</f>
        <v>12110.000000000004</v>
      </c>
      <c r="H303" s="260">
        <f t="shared" si="9"/>
        <v>13</v>
      </c>
      <c r="I303" s="248" t="s">
        <v>149</v>
      </c>
      <c r="J303" s="248" t="s">
        <v>52</v>
      </c>
      <c r="K303" s="320" t="s">
        <v>83</v>
      </c>
      <c r="L303" s="241"/>
      <c r="M303" s="241"/>
      <c r="N303" s="305"/>
      <c r="O303" s="306"/>
      <c r="P303" s="306"/>
      <c r="Q303" s="307"/>
    </row>
    <row r="304" spans="1:17" s="130" customFormat="1" ht="18" x14ac:dyDescent="0.25">
      <c r="A304" s="246"/>
      <c r="B304" s="338">
        <v>11</v>
      </c>
      <c r="C304" s="240"/>
      <c r="D304" s="241"/>
      <c r="E304" s="303">
        <v>922.6</v>
      </c>
      <c r="F304" s="248">
        <v>1</v>
      </c>
      <c r="G304" s="518">
        <f t="shared" si="10"/>
        <v>11187.400000000003</v>
      </c>
      <c r="H304" s="260">
        <f t="shared" si="9"/>
        <v>12</v>
      </c>
      <c r="I304" s="248" t="s">
        <v>149</v>
      </c>
      <c r="J304" s="248" t="s">
        <v>52</v>
      </c>
      <c r="K304" s="320" t="s">
        <v>83</v>
      </c>
      <c r="L304" s="241"/>
      <c r="M304" s="241"/>
      <c r="N304" s="305"/>
      <c r="O304" s="306"/>
      <c r="P304" s="306"/>
      <c r="Q304" s="307"/>
    </row>
    <row r="305" spans="1:17" s="130" customFormat="1" ht="18" x14ac:dyDescent="0.25">
      <c r="A305" s="246"/>
      <c r="B305" s="338">
        <v>11</v>
      </c>
      <c r="C305" s="240"/>
      <c r="D305" s="241"/>
      <c r="E305" s="303">
        <v>935.3</v>
      </c>
      <c r="F305" s="248">
        <v>1</v>
      </c>
      <c r="G305" s="518">
        <f t="shared" si="10"/>
        <v>10252.100000000004</v>
      </c>
      <c r="H305" s="260">
        <f t="shared" ref="H305:H321" si="11">H304-F305+D305</f>
        <v>11</v>
      </c>
      <c r="I305" s="248" t="s">
        <v>149</v>
      </c>
      <c r="J305" s="248" t="s">
        <v>52</v>
      </c>
      <c r="K305" s="320" t="s">
        <v>83</v>
      </c>
      <c r="L305" s="241"/>
      <c r="M305" s="241"/>
      <c r="N305" s="305"/>
      <c r="O305" s="306"/>
      <c r="P305" s="306"/>
      <c r="Q305" s="307"/>
    </row>
    <row r="306" spans="1:17" s="130" customFormat="1" ht="18" x14ac:dyDescent="0.25">
      <c r="A306" s="246"/>
      <c r="B306" s="338">
        <v>11</v>
      </c>
      <c r="C306" s="240"/>
      <c r="D306" s="241"/>
      <c r="E306" s="303">
        <v>942.6</v>
      </c>
      <c r="F306" s="248">
        <v>1</v>
      </c>
      <c r="G306" s="518">
        <f t="shared" si="10"/>
        <v>9309.5000000000036</v>
      </c>
      <c r="H306" s="260">
        <f t="shared" si="11"/>
        <v>10</v>
      </c>
      <c r="I306" s="248" t="s">
        <v>149</v>
      </c>
      <c r="J306" s="248" t="s">
        <v>52</v>
      </c>
      <c r="K306" s="320" t="s">
        <v>83</v>
      </c>
      <c r="L306" s="241"/>
      <c r="M306" s="241"/>
      <c r="N306" s="305"/>
      <c r="O306" s="306"/>
      <c r="P306" s="306"/>
      <c r="Q306" s="307"/>
    </row>
    <row r="307" spans="1:17" s="130" customFormat="1" ht="18" x14ac:dyDescent="0.25">
      <c r="A307" s="246"/>
      <c r="B307" s="338">
        <v>11</v>
      </c>
      <c r="C307" s="240"/>
      <c r="D307" s="241"/>
      <c r="E307" s="303">
        <v>939.8</v>
      </c>
      <c r="F307" s="248">
        <v>1</v>
      </c>
      <c r="G307" s="518">
        <f t="shared" si="10"/>
        <v>8369.7000000000044</v>
      </c>
      <c r="H307" s="260">
        <f t="shared" si="11"/>
        <v>9</v>
      </c>
      <c r="I307" s="248" t="s">
        <v>149</v>
      </c>
      <c r="J307" s="248" t="s">
        <v>52</v>
      </c>
      <c r="K307" s="320" t="s">
        <v>83</v>
      </c>
      <c r="L307" s="241"/>
      <c r="M307" s="241"/>
      <c r="N307" s="305"/>
      <c r="O307" s="306"/>
      <c r="P307" s="306"/>
      <c r="Q307" s="307"/>
    </row>
    <row r="308" spans="1:17" s="130" customFormat="1" ht="18" x14ac:dyDescent="0.25">
      <c r="A308" s="246"/>
      <c r="B308" s="338">
        <v>11</v>
      </c>
      <c r="C308" s="240"/>
      <c r="D308" s="241"/>
      <c r="E308" s="303">
        <v>923.5</v>
      </c>
      <c r="F308" s="248">
        <v>1</v>
      </c>
      <c r="G308" s="518">
        <f t="shared" si="10"/>
        <v>7446.2000000000044</v>
      </c>
      <c r="H308" s="260">
        <f t="shared" si="11"/>
        <v>8</v>
      </c>
      <c r="I308" s="248" t="s">
        <v>149</v>
      </c>
      <c r="J308" s="248" t="s">
        <v>52</v>
      </c>
      <c r="K308" s="320" t="s">
        <v>83</v>
      </c>
      <c r="L308" s="294"/>
      <c r="M308" s="294"/>
      <c r="N308" s="305"/>
      <c r="O308" s="306"/>
      <c r="P308" s="306"/>
      <c r="Q308" s="307"/>
    </row>
    <row r="309" spans="1:17" s="130" customFormat="1" ht="18" x14ac:dyDescent="0.25">
      <c r="A309" s="246"/>
      <c r="B309" s="338">
        <v>11</v>
      </c>
      <c r="C309" s="315"/>
      <c r="D309" s="294"/>
      <c r="E309" s="303">
        <v>923.5</v>
      </c>
      <c r="F309" s="248">
        <v>1</v>
      </c>
      <c r="G309" s="518">
        <f t="shared" si="10"/>
        <v>6522.7000000000044</v>
      </c>
      <c r="H309" s="260">
        <f t="shared" si="11"/>
        <v>7</v>
      </c>
      <c r="I309" s="248" t="s">
        <v>149</v>
      </c>
      <c r="J309" s="248" t="s">
        <v>117</v>
      </c>
      <c r="K309" s="320" t="s">
        <v>83</v>
      </c>
      <c r="L309" s="241"/>
      <c r="M309" s="241"/>
      <c r="N309" s="305"/>
      <c r="O309" s="306"/>
      <c r="P309" s="306"/>
      <c r="Q309" s="307"/>
    </row>
    <row r="310" spans="1:17" s="130" customFormat="1" ht="18" x14ac:dyDescent="0.25">
      <c r="A310" s="246"/>
      <c r="B310" s="338">
        <v>11</v>
      </c>
      <c r="C310" s="240"/>
      <c r="D310" s="241"/>
      <c r="E310" s="303">
        <v>937.1</v>
      </c>
      <c r="F310" s="248">
        <v>1</v>
      </c>
      <c r="G310" s="518">
        <f t="shared" si="10"/>
        <v>5585.600000000004</v>
      </c>
      <c r="H310" s="260">
        <f t="shared" si="11"/>
        <v>6</v>
      </c>
      <c r="I310" s="248" t="s">
        <v>149</v>
      </c>
      <c r="J310" s="248" t="s">
        <v>117</v>
      </c>
      <c r="K310" s="320" t="s">
        <v>83</v>
      </c>
      <c r="L310" s="241"/>
      <c r="M310" s="241"/>
      <c r="N310" s="305"/>
      <c r="O310" s="306"/>
      <c r="P310" s="306"/>
      <c r="Q310" s="307"/>
    </row>
    <row r="311" spans="1:17" s="130" customFormat="1" ht="18" x14ac:dyDescent="0.25">
      <c r="A311" s="246"/>
      <c r="B311" s="338">
        <v>11</v>
      </c>
      <c r="C311" s="315"/>
      <c r="D311" s="241"/>
      <c r="E311" s="903">
        <v>930.8</v>
      </c>
      <c r="F311" s="248">
        <v>1</v>
      </c>
      <c r="G311" s="518">
        <f t="shared" si="10"/>
        <v>4654.8000000000038</v>
      </c>
      <c r="H311" s="260">
        <f t="shared" si="11"/>
        <v>5</v>
      </c>
      <c r="I311" s="248" t="s">
        <v>149</v>
      </c>
      <c r="J311" s="248" t="s">
        <v>117</v>
      </c>
      <c r="K311" s="320" t="s">
        <v>83</v>
      </c>
      <c r="L311" s="241"/>
      <c r="M311" s="241"/>
      <c r="N311" s="305"/>
      <c r="O311" s="306"/>
      <c r="P311" s="306"/>
      <c r="Q311" s="307"/>
    </row>
    <row r="312" spans="1:17" s="130" customFormat="1" ht="18" x14ac:dyDescent="0.25">
      <c r="A312" s="246"/>
      <c r="B312" s="338">
        <v>11</v>
      </c>
      <c r="C312" s="240"/>
      <c r="D312" s="241"/>
      <c r="E312" s="303">
        <v>931.7</v>
      </c>
      <c r="F312" s="248">
        <v>1</v>
      </c>
      <c r="G312" s="518">
        <f t="shared" si="10"/>
        <v>3723.100000000004</v>
      </c>
      <c r="H312" s="260">
        <f t="shared" si="11"/>
        <v>4</v>
      </c>
      <c r="I312" s="248" t="s">
        <v>149</v>
      </c>
      <c r="J312" s="248" t="s">
        <v>117</v>
      </c>
      <c r="K312" s="320" t="s">
        <v>83</v>
      </c>
      <c r="L312" s="241"/>
      <c r="M312" s="241"/>
      <c r="N312" s="305"/>
      <c r="O312" s="306"/>
      <c r="P312" s="306"/>
      <c r="Q312" s="307"/>
    </row>
    <row r="313" spans="1:17" s="130" customFormat="1" ht="18" x14ac:dyDescent="0.25">
      <c r="A313" s="246"/>
      <c r="B313" s="338">
        <v>11</v>
      </c>
      <c r="C313" s="240"/>
      <c r="D313" s="241"/>
      <c r="E313" s="303">
        <v>930.8</v>
      </c>
      <c r="F313" s="248">
        <v>1</v>
      </c>
      <c r="G313" s="518">
        <f t="shared" si="10"/>
        <v>2792.3000000000038</v>
      </c>
      <c r="H313" s="260">
        <f t="shared" si="11"/>
        <v>3</v>
      </c>
      <c r="I313" s="248" t="s">
        <v>145</v>
      </c>
      <c r="J313" s="248" t="s">
        <v>117</v>
      </c>
      <c r="K313" s="320" t="s">
        <v>83</v>
      </c>
      <c r="L313" s="241"/>
      <c r="M313" s="241"/>
      <c r="N313" s="305"/>
      <c r="O313" s="306"/>
      <c r="P313" s="306"/>
      <c r="Q313" s="307"/>
    </row>
    <row r="314" spans="1:17" s="130" customFormat="1" ht="18" x14ac:dyDescent="0.25">
      <c r="A314" s="246"/>
      <c r="B314" s="338">
        <v>11</v>
      </c>
      <c r="C314" s="240"/>
      <c r="D314" s="241"/>
      <c r="E314" s="303">
        <v>944.4</v>
      </c>
      <c r="F314" s="248">
        <v>1</v>
      </c>
      <c r="G314" s="518">
        <f t="shared" si="10"/>
        <v>1847.9000000000037</v>
      </c>
      <c r="H314" s="260">
        <f t="shared" si="11"/>
        <v>2</v>
      </c>
      <c r="I314" s="248" t="s">
        <v>145</v>
      </c>
      <c r="J314" s="248" t="s">
        <v>117</v>
      </c>
      <c r="K314" s="320" t="s">
        <v>83</v>
      </c>
      <c r="L314" s="241"/>
      <c r="M314" s="241"/>
      <c r="N314" s="305"/>
      <c r="O314" s="306"/>
      <c r="P314" s="306"/>
      <c r="Q314" s="307"/>
    </row>
    <row r="315" spans="1:17" s="130" customFormat="1" ht="18" x14ac:dyDescent="0.25">
      <c r="A315" s="246"/>
      <c r="B315" s="338">
        <v>11</v>
      </c>
      <c r="C315" s="467"/>
      <c r="D315" s="294"/>
      <c r="E315" s="303">
        <v>915.3</v>
      </c>
      <c r="F315" s="248">
        <v>1</v>
      </c>
      <c r="G315" s="518">
        <f t="shared" si="10"/>
        <v>932.60000000000377</v>
      </c>
      <c r="H315" s="260">
        <f t="shared" si="11"/>
        <v>1</v>
      </c>
      <c r="I315" s="248" t="s">
        <v>145</v>
      </c>
      <c r="J315" s="248" t="s">
        <v>117</v>
      </c>
      <c r="K315" s="320" t="s">
        <v>83</v>
      </c>
      <c r="L315" s="241"/>
      <c r="M315" s="241"/>
      <c r="N315" s="305"/>
      <c r="O315" s="306"/>
      <c r="P315" s="306"/>
      <c r="Q315" s="307"/>
    </row>
    <row r="316" spans="1:17" s="130" customFormat="1" ht="18" x14ac:dyDescent="0.25">
      <c r="A316" s="246"/>
      <c r="B316" s="338">
        <v>11</v>
      </c>
      <c r="C316" s="240"/>
      <c r="D316" s="241"/>
      <c r="E316" s="303">
        <v>932.6</v>
      </c>
      <c r="F316" s="248">
        <v>1</v>
      </c>
      <c r="G316" s="518">
        <f t="shared" ref="G316:G318" si="12">G315-E316+C316</f>
        <v>3.751665644813329E-12</v>
      </c>
      <c r="H316" s="260">
        <f t="shared" ref="H316:H318" si="13">H315-F316+D316</f>
        <v>0</v>
      </c>
      <c r="I316" s="248" t="s">
        <v>145</v>
      </c>
      <c r="J316" s="248" t="s">
        <v>117</v>
      </c>
      <c r="K316" s="320" t="s">
        <v>83</v>
      </c>
      <c r="L316" s="241"/>
      <c r="M316" s="241"/>
      <c r="N316" s="305"/>
      <c r="O316" s="306"/>
      <c r="P316" s="306"/>
      <c r="Q316" s="307"/>
    </row>
    <row r="317" spans="1:17" s="130" customFormat="1" ht="18" x14ac:dyDescent="0.25">
      <c r="A317" s="246"/>
      <c r="B317" s="338">
        <v>11</v>
      </c>
      <c r="C317" s="795">
        <v>18700.57</v>
      </c>
      <c r="D317" s="767">
        <v>19</v>
      </c>
      <c r="E317" s="303"/>
      <c r="F317" s="248"/>
      <c r="G317" s="518">
        <f t="shared" si="12"/>
        <v>18700.570000000003</v>
      </c>
      <c r="H317" s="260">
        <f t="shared" si="13"/>
        <v>19</v>
      </c>
      <c r="I317" s="248"/>
      <c r="J317" s="248" t="s">
        <v>163</v>
      </c>
      <c r="K317" s="320"/>
      <c r="L317" s="241"/>
      <c r="M317" s="241" t="s">
        <v>80</v>
      </c>
      <c r="N317" s="305"/>
      <c r="O317" s="306"/>
      <c r="P317" s="306"/>
      <c r="Q317" s="307"/>
    </row>
    <row r="318" spans="1:17" s="130" customFormat="1" ht="18" x14ac:dyDescent="0.25">
      <c r="A318" s="246"/>
      <c r="B318" s="338">
        <v>11</v>
      </c>
      <c r="C318" s="240"/>
      <c r="D318" s="241"/>
      <c r="E318" s="303">
        <v>18700.57</v>
      </c>
      <c r="F318" s="248">
        <v>19</v>
      </c>
      <c r="G318" s="518">
        <f t="shared" si="12"/>
        <v>3.637978807091713E-12</v>
      </c>
      <c r="H318" s="260">
        <f t="shared" si="13"/>
        <v>0</v>
      </c>
      <c r="I318" s="248" t="s">
        <v>164</v>
      </c>
      <c r="J318" s="248" t="s">
        <v>52</v>
      </c>
      <c r="K318" s="320" t="s">
        <v>80</v>
      </c>
      <c r="L318" s="241"/>
      <c r="M318" s="241" t="s">
        <v>111</v>
      </c>
      <c r="N318" s="305"/>
      <c r="O318" s="306"/>
      <c r="P318" s="306"/>
      <c r="Q318" s="307"/>
    </row>
    <row r="319" spans="1:17" s="130" customFormat="1" ht="18" x14ac:dyDescent="0.25">
      <c r="A319" s="246"/>
      <c r="B319" s="338">
        <v>12</v>
      </c>
      <c r="C319" s="240">
        <v>18231.28</v>
      </c>
      <c r="D319" s="241">
        <v>20</v>
      </c>
      <c r="E319" s="303"/>
      <c r="F319" s="248"/>
      <c r="G319" s="518">
        <f>G316-E319+C319</f>
        <v>18231.280000000002</v>
      </c>
      <c r="H319" s="260">
        <f>H316-F319+D319</f>
        <v>20</v>
      </c>
      <c r="I319" s="248"/>
      <c r="J319" s="248" t="s">
        <v>104</v>
      </c>
      <c r="K319" s="320"/>
      <c r="L319" s="241"/>
      <c r="M319" s="241"/>
      <c r="N319" s="305"/>
      <c r="O319" s="306"/>
      <c r="P319" s="306"/>
      <c r="Q319" s="307"/>
    </row>
    <row r="320" spans="1:17" s="130" customFormat="1" ht="18" x14ac:dyDescent="0.25">
      <c r="A320" s="246"/>
      <c r="B320" s="338">
        <v>12</v>
      </c>
      <c r="C320" s="240"/>
      <c r="D320" s="241"/>
      <c r="E320" s="303">
        <v>806.35</v>
      </c>
      <c r="F320" s="248">
        <v>1</v>
      </c>
      <c r="G320" s="518">
        <f t="shared" si="10"/>
        <v>17424.930000000004</v>
      </c>
      <c r="H320" s="260">
        <f t="shared" si="11"/>
        <v>19</v>
      </c>
      <c r="I320" s="248" t="s">
        <v>159</v>
      </c>
      <c r="J320" s="248" t="s">
        <v>52</v>
      </c>
      <c r="K320" s="320" t="s">
        <v>73</v>
      </c>
      <c r="L320" s="241"/>
      <c r="M320" s="742" t="s">
        <v>136</v>
      </c>
      <c r="N320" s="305"/>
      <c r="O320" s="306"/>
      <c r="P320" s="306"/>
      <c r="Q320" s="307"/>
    </row>
    <row r="321" spans="1:17" s="130" customFormat="1" ht="18" x14ac:dyDescent="0.25">
      <c r="A321" s="246"/>
      <c r="B321" s="338">
        <v>12</v>
      </c>
      <c r="C321" s="240"/>
      <c r="D321" s="241"/>
      <c r="E321" s="319">
        <v>907.03</v>
      </c>
      <c r="F321" s="248">
        <v>1</v>
      </c>
      <c r="G321" s="518">
        <f t="shared" si="10"/>
        <v>16517.900000000005</v>
      </c>
      <c r="H321" s="260">
        <f t="shared" si="11"/>
        <v>18</v>
      </c>
      <c r="I321" s="248" t="s">
        <v>159</v>
      </c>
      <c r="J321" s="248" t="s">
        <v>52</v>
      </c>
      <c r="K321" s="320" t="s">
        <v>73</v>
      </c>
      <c r="L321" s="241"/>
      <c r="M321" s="241"/>
      <c r="N321" s="305"/>
      <c r="O321" s="306"/>
      <c r="P321" s="306"/>
      <c r="Q321" s="307"/>
    </row>
    <row r="322" spans="1:17" s="130" customFormat="1" ht="18" x14ac:dyDescent="0.25">
      <c r="A322" s="246"/>
      <c r="B322" s="338">
        <v>12</v>
      </c>
      <c r="C322" s="240"/>
      <c r="D322" s="241"/>
      <c r="E322" s="319">
        <v>921.54</v>
      </c>
      <c r="F322" s="248">
        <v>1</v>
      </c>
      <c r="G322" s="518">
        <f t="shared" si="10"/>
        <v>15596.360000000004</v>
      </c>
      <c r="H322" s="260">
        <f t="shared" ref="G322:H385" si="14">H321-F322+D322</f>
        <v>17</v>
      </c>
      <c r="I322" s="248" t="s">
        <v>159</v>
      </c>
      <c r="J322" s="248" t="s">
        <v>52</v>
      </c>
      <c r="K322" s="320" t="s">
        <v>73</v>
      </c>
      <c r="L322" s="241"/>
      <c r="M322" s="294"/>
      <c r="N322" s="305"/>
      <c r="O322" s="306"/>
      <c r="P322" s="306"/>
      <c r="Q322" s="307"/>
    </row>
    <row r="323" spans="1:17" s="130" customFormat="1" ht="18" x14ac:dyDescent="0.25">
      <c r="A323" s="246"/>
      <c r="B323" s="338">
        <v>12</v>
      </c>
      <c r="C323" s="240"/>
      <c r="D323" s="241"/>
      <c r="E323" s="319">
        <v>914.29</v>
      </c>
      <c r="F323" s="248">
        <v>1</v>
      </c>
      <c r="G323" s="518">
        <f t="shared" si="10"/>
        <v>14682.070000000003</v>
      </c>
      <c r="H323" s="260">
        <f t="shared" si="14"/>
        <v>16</v>
      </c>
      <c r="I323" s="248" t="s">
        <v>159</v>
      </c>
      <c r="J323" s="248" t="s">
        <v>52</v>
      </c>
      <c r="K323" s="320" t="s">
        <v>73</v>
      </c>
      <c r="L323" s="241"/>
      <c r="M323" s="241"/>
      <c r="N323" s="305"/>
      <c r="O323" s="306"/>
      <c r="P323" s="306"/>
      <c r="Q323" s="307"/>
    </row>
    <row r="324" spans="1:17" s="130" customFormat="1" ht="18" x14ac:dyDescent="0.25">
      <c r="A324" s="246"/>
      <c r="B324" s="338">
        <v>12</v>
      </c>
      <c r="C324" s="240"/>
      <c r="D324" s="241"/>
      <c r="E324" s="319">
        <v>920.18</v>
      </c>
      <c r="F324" s="248">
        <v>1</v>
      </c>
      <c r="G324" s="518">
        <f t="shared" si="10"/>
        <v>13761.890000000003</v>
      </c>
      <c r="H324" s="260">
        <f t="shared" si="14"/>
        <v>15</v>
      </c>
      <c r="I324" s="248" t="s">
        <v>159</v>
      </c>
      <c r="J324" s="248" t="s">
        <v>52</v>
      </c>
      <c r="K324" s="320" t="s">
        <v>73</v>
      </c>
      <c r="L324" s="241"/>
      <c r="M324" s="241"/>
      <c r="N324" s="305"/>
      <c r="O324" s="306"/>
      <c r="P324" s="306"/>
      <c r="Q324" s="307"/>
    </row>
    <row r="325" spans="1:17" s="130" customFormat="1" ht="18" x14ac:dyDescent="0.25">
      <c r="A325" s="246"/>
      <c r="B325" s="338">
        <v>12</v>
      </c>
      <c r="C325" s="240"/>
      <c r="D325" s="241"/>
      <c r="E325" s="319">
        <v>927.89</v>
      </c>
      <c r="F325" s="248">
        <v>1</v>
      </c>
      <c r="G325" s="518">
        <f t="shared" si="10"/>
        <v>12834.000000000004</v>
      </c>
      <c r="H325" s="260">
        <f t="shared" si="14"/>
        <v>14</v>
      </c>
      <c r="I325" s="248" t="s">
        <v>159</v>
      </c>
      <c r="J325" s="248" t="s">
        <v>52</v>
      </c>
      <c r="K325" s="320" t="s">
        <v>73</v>
      </c>
      <c r="L325" s="241"/>
      <c r="M325" s="241"/>
      <c r="N325" s="305"/>
      <c r="O325" s="306"/>
      <c r="P325" s="306"/>
      <c r="Q325" s="307"/>
    </row>
    <row r="326" spans="1:17" s="130" customFormat="1" ht="18" x14ac:dyDescent="0.25">
      <c r="A326" s="246"/>
      <c r="B326" s="338">
        <v>12</v>
      </c>
      <c r="C326" s="315"/>
      <c r="D326" s="294"/>
      <c r="E326" s="303">
        <v>914.29</v>
      </c>
      <c r="F326" s="248">
        <v>1</v>
      </c>
      <c r="G326" s="518">
        <f t="shared" si="10"/>
        <v>11919.710000000003</v>
      </c>
      <c r="H326" s="260">
        <f t="shared" si="14"/>
        <v>13</v>
      </c>
      <c r="I326" s="248" t="s">
        <v>159</v>
      </c>
      <c r="J326" s="248" t="s">
        <v>52</v>
      </c>
      <c r="K326" s="320" t="s">
        <v>73</v>
      </c>
      <c r="L326" s="241"/>
      <c r="M326" s="241"/>
      <c r="N326" s="305"/>
      <c r="O326" s="306"/>
      <c r="P326" s="306"/>
      <c r="Q326" s="307"/>
    </row>
    <row r="327" spans="1:17" s="130" customFormat="1" ht="18" x14ac:dyDescent="0.25">
      <c r="A327" s="246"/>
      <c r="B327" s="338">
        <v>12</v>
      </c>
      <c r="C327" s="240"/>
      <c r="D327" s="241"/>
      <c r="E327" s="319">
        <v>937.41</v>
      </c>
      <c r="F327" s="248">
        <v>1</v>
      </c>
      <c r="G327" s="518">
        <f t="shared" si="10"/>
        <v>10982.300000000003</v>
      </c>
      <c r="H327" s="260">
        <f t="shared" si="14"/>
        <v>12</v>
      </c>
      <c r="I327" s="248" t="s">
        <v>159</v>
      </c>
      <c r="J327" s="248" t="s">
        <v>52</v>
      </c>
      <c r="K327" s="320" t="s">
        <v>73</v>
      </c>
      <c r="L327" s="241"/>
      <c r="M327" s="241"/>
      <c r="N327" s="305"/>
      <c r="O327" s="306"/>
      <c r="P327" s="306"/>
      <c r="Q327" s="307"/>
    </row>
    <row r="328" spans="1:17" s="130" customFormat="1" ht="18" x14ac:dyDescent="0.25">
      <c r="A328" s="246"/>
      <c r="B328" s="338">
        <v>12</v>
      </c>
      <c r="C328" s="240"/>
      <c r="D328" s="241"/>
      <c r="E328" s="319">
        <v>914.29</v>
      </c>
      <c r="F328" s="248">
        <v>1</v>
      </c>
      <c r="G328" s="518">
        <f t="shared" si="10"/>
        <v>10068.010000000002</v>
      </c>
      <c r="H328" s="260">
        <f t="shared" si="14"/>
        <v>11</v>
      </c>
      <c r="I328" s="248" t="s">
        <v>159</v>
      </c>
      <c r="J328" s="248" t="s">
        <v>52</v>
      </c>
      <c r="K328" s="320" t="s">
        <v>73</v>
      </c>
      <c r="L328" s="241"/>
      <c r="M328" s="241"/>
      <c r="N328" s="305"/>
      <c r="O328" s="306"/>
      <c r="P328" s="306"/>
      <c r="Q328" s="307"/>
    </row>
    <row r="329" spans="1:17" s="130" customFormat="1" ht="18" x14ac:dyDescent="0.25">
      <c r="A329" s="246"/>
      <c r="B329" s="338">
        <v>12</v>
      </c>
      <c r="C329" s="240"/>
      <c r="D329" s="241"/>
      <c r="E329" s="319">
        <v>893.42</v>
      </c>
      <c r="F329" s="248">
        <v>1</v>
      </c>
      <c r="G329" s="518">
        <f t="shared" si="10"/>
        <v>9174.590000000002</v>
      </c>
      <c r="H329" s="260">
        <f t="shared" si="14"/>
        <v>10</v>
      </c>
      <c r="I329" s="248" t="s">
        <v>159</v>
      </c>
      <c r="J329" s="248" t="s">
        <v>52</v>
      </c>
      <c r="K329" s="320" t="s">
        <v>73</v>
      </c>
      <c r="L329" s="241"/>
      <c r="M329" s="241"/>
      <c r="N329" s="305"/>
      <c r="O329" s="306"/>
      <c r="P329" s="306"/>
      <c r="Q329" s="307"/>
    </row>
    <row r="330" spans="1:17" s="130" customFormat="1" ht="18" x14ac:dyDescent="0.25">
      <c r="A330" s="246"/>
      <c r="B330" s="338">
        <v>12</v>
      </c>
      <c r="C330" s="315"/>
      <c r="D330" s="294"/>
      <c r="E330" s="319">
        <v>887.07</v>
      </c>
      <c r="F330" s="248">
        <v>1</v>
      </c>
      <c r="G330" s="518">
        <f t="shared" si="10"/>
        <v>8287.5200000000023</v>
      </c>
      <c r="H330" s="260">
        <f t="shared" si="14"/>
        <v>9</v>
      </c>
      <c r="I330" s="248" t="s">
        <v>159</v>
      </c>
      <c r="J330" s="248" t="s">
        <v>52</v>
      </c>
      <c r="K330" s="320" t="s">
        <v>73</v>
      </c>
      <c r="L330" s="241"/>
      <c r="M330" s="241"/>
      <c r="N330" s="305"/>
      <c r="O330" s="306"/>
      <c r="P330" s="306"/>
      <c r="Q330" s="307"/>
    </row>
    <row r="331" spans="1:17" s="130" customFormat="1" ht="18" x14ac:dyDescent="0.25">
      <c r="A331" s="246"/>
      <c r="B331" s="338">
        <v>12</v>
      </c>
      <c r="C331" s="240"/>
      <c r="D331" s="241"/>
      <c r="E331" s="319">
        <v>954.2</v>
      </c>
      <c r="F331" s="248">
        <v>1</v>
      </c>
      <c r="G331" s="518">
        <f t="shared" si="10"/>
        <v>7333.3200000000024</v>
      </c>
      <c r="H331" s="260">
        <f t="shared" si="14"/>
        <v>8</v>
      </c>
      <c r="I331" s="248" t="s">
        <v>159</v>
      </c>
      <c r="J331" s="248" t="s">
        <v>52</v>
      </c>
      <c r="K331" s="320" t="s">
        <v>73</v>
      </c>
      <c r="L331" s="241"/>
      <c r="M331" s="241"/>
      <c r="N331" s="305"/>
      <c r="O331" s="306"/>
      <c r="P331" s="306"/>
      <c r="Q331" s="307"/>
    </row>
    <row r="332" spans="1:17" s="304" customFormat="1" ht="18" x14ac:dyDescent="0.25">
      <c r="A332" s="246"/>
      <c r="B332" s="338">
        <v>12</v>
      </c>
      <c r="C332" s="315"/>
      <c r="D332" s="294"/>
      <c r="E332" s="319">
        <v>899.32</v>
      </c>
      <c r="F332" s="248">
        <v>1</v>
      </c>
      <c r="G332" s="518">
        <f t="shared" si="10"/>
        <v>6434.0000000000027</v>
      </c>
      <c r="H332" s="260">
        <f t="shared" si="14"/>
        <v>7</v>
      </c>
      <c r="I332" s="248" t="s">
        <v>159</v>
      </c>
      <c r="J332" s="248" t="s">
        <v>52</v>
      </c>
      <c r="K332" s="320" t="s">
        <v>73</v>
      </c>
      <c r="L332" s="241"/>
      <c r="M332" s="241"/>
      <c r="N332" s="305"/>
      <c r="O332" s="306"/>
      <c r="P332" s="306"/>
    </row>
    <row r="333" spans="1:17" s="304" customFormat="1" ht="18" x14ac:dyDescent="0.25">
      <c r="A333" s="246"/>
      <c r="B333" s="338">
        <v>12</v>
      </c>
      <c r="C333" s="240"/>
      <c r="D333" s="241"/>
      <c r="E333" s="319">
        <v>940.59</v>
      </c>
      <c r="F333" s="248">
        <v>1</v>
      </c>
      <c r="G333" s="518">
        <f t="shared" si="10"/>
        <v>5493.4100000000026</v>
      </c>
      <c r="H333" s="260">
        <f t="shared" si="14"/>
        <v>6</v>
      </c>
      <c r="I333" s="248" t="s">
        <v>159</v>
      </c>
      <c r="J333" s="248" t="s">
        <v>52</v>
      </c>
      <c r="K333" s="320" t="s">
        <v>73</v>
      </c>
      <c r="L333" s="241"/>
      <c r="M333" s="241"/>
      <c r="N333" s="305"/>
      <c r="O333" s="306"/>
      <c r="P333" s="306"/>
    </row>
    <row r="334" spans="1:17" s="304" customFormat="1" ht="18" x14ac:dyDescent="0.25">
      <c r="A334" s="246"/>
      <c r="B334" s="338">
        <v>12</v>
      </c>
      <c r="C334" s="377"/>
      <c r="D334" s="241"/>
      <c r="E334" s="319">
        <v>892.52</v>
      </c>
      <c r="F334" s="248">
        <v>1</v>
      </c>
      <c r="G334" s="518">
        <f t="shared" si="10"/>
        <v>4600.8900000000031</v>
      </c>
      <c r="H334" s="260">
        <f t="shared" si="14"/>
        <v>5</v>
      </c>
      <c r="I334" s="248" t="s">
        <v>159</v>
      </c>
      <c r="J334" s="248" t="s">
        <v>52</v>
      </c>
      <c r="K334" s="320" t="s">
        <v>73</v>
      </c>
      <c r="L334" s="241"/>
      <c r="M334" s="241"/>
      <c r="N334" s="305"/>
      <c r="O334" s="306"/>
      <c r="P334" s="306"/>
    </row>
    <row r="335" spans="1:17" s="304" customFormat="1" ht="18.75" x14ac:dyDescent="0.3">
      <c r="A335" s="246"/>
      <c r="B335" s="338">
        <v>12</v>
      </c>
      <c r="C335" s="465"/>
      <c r="D335" s="241"/>
      <c r="E335" s="319">
        <v>937.41</v>
      </c>
      <c r="F335" s="248">
        <v>1</v>
      </c>
      <c r="G335" s="518">
        <f t="shared" si="10"/>
        <v>3663.4800000000032</v>
      </c>
      <c r="H335" s="260">
        <f t="shared" si="14"/>
        <v>4</v>
      </c>
      <c r="I335" s="248" t="s">
        <v>159</v>
      </c>
      <c r="J335" s="248" t="s">
        <v>52</v>
      </c>
      <c r="K335" s="320" t="s">
        <v>73</v>
      </c>
      <c r="L335" s="241"/>
      <c r="M335" s="241"/>
      <c r="N335" s="305"/>
      <c r="O335" s="306"/>
      <c r="P335" s="306"/>
    </row>
    <row r="336" spans="1:17" s="304" customFormat="1" ht="20.25" x14ac:dyDescent="0.3">
      <c r="A336" s="246"/>
      <c r="B336" s="338">
        <v>12</v>
      </c>
      <c r="C336" s="309"/>
      <c r="D336" s="241"/>
      <c r="E336" s="319">
        <v>889.34</v>
      </c>
      <c r="F336" s="248">
        <v>1</v>
      </c>
      <c r="G336" s="518">
        <f t="shared" si="10"/>
        <v>2774.1400000000031</v>
      </c>
      <c r="H336" s="260">
        <f t="shared" si="14"/>
        <v>3</v>
      </c>
      <c r="I336" s="248" t="s">
        <v>159</v>
      </c>
      <c r="J336" s="248" t="s">
        <v>52</v>
      </c>
      <c r="K336" s="320" t="s">
        <v>73</v>
      </c>
      <c r="L336" s="241"/>
      <c r="M336" s="241"/>
      <c r="N336" s="305"/>
      <c r="O336" s="306"/>
      <c r="P336" s="306"/>
    </row>
    <row r="337" spans="1:17" s="304" customFormat="1" ht="20.25" x14ac:dyDescent="0.3">
      <c r="A337" s="246"/>
      <c r="B337" s="338">
        <v>12</v>
      </c>
      <c r="C337" s="309"/>
      <c r="D337" s="241"/>
      <c r="E337" s="319">
        <v>910.2</v>
      </c>
      <c r="F337" s="248">
        <v>1</v>
      </c>
      <c r="G337" s="518">
        <f t="shared" si="10"/>
        <v>1863.940000000003</v>
      </c>
      <c r="H337" s="260">
        <f t="shared" si="14"/>
        <v>2</v>
      </c>
      <c r="I337" s="248" t="s">
        <v>160</v>
      </c>
      <c r="J337" s="248" t="s">
        <v>52</v>
      </c>
      <c r="K337" s="320" t="s">
        <v>73</v>
      </c>
      <c r="L337" s="241"/>
      <c r="M337" s="241"/>
      <c r="N337" s="305"/>
      <c r="O337" s="306"/>
      <c r="P337" s="306"/>
    </row>
    <row r="338" spans="1:17" s="304" customFormat="1" ht="20.25" x14ac:dyDescent="0.3">
      <c r="A338" s="246"/>
      <c r="B338" s="338">
        <v>12</v>
      </c>
      <c r="C338" s="309"/>
      <c r="D338" s="241"/>
      <c r="E338" s="319">
        <v>943.31</v>
      </c>
      <c r="F338" s="248">
        <v>1</v>
      </c>
      <c r="G338" s="518">
        <f t="shared" ref="G338:G354" si="15">G337-E338+C338</f>
        <v>920.63000000000306</v>
      </c>
      <c r="H338" s="260">
        <f t="shared" si="14"/>
        <v>1</v>
      </c>
      <c r="I338" s="248" t="s">
        <v>160</v>
      </c>
      <c r="J338" s="248" t="s">
        <v>52</v>
      </c>
      <c r="K338" s="320" t="s">
        <v>73</v>
      </c>
      <c r="L338" s="241"/>
      <c r="M338" s="241"/>
      <c r="N338" s="305"/>
      <c r="O338" s="306"/>
      <c r="P338" s="306"/>
    </row>
    <row r="339" spans="1:17" s="304" customFormat="1" ht="20.25" x14ac:dyDescent="0.3">
      <c r="A339" s="246"/>
      <c r="B339" s="377">
        <v>12</v>
      </c>
      <c r="C339" s="309"/>
      <c r="D339" s="241"/>
      <c r="E339" s="319">
        <v>920.63</v>
      </c>
      <c r="F339" s="248">
        <v>1</v>
      </c>
      <c r="G339" s="518">
        <f t="shared" si="15"/>
        <v>3.0695446184836328E-12</v>
      </c>
      <c r="H339" s="260">
        <f t="shared" si="14"/>
        <v>0</v>
      </c>
      <c r="I339" s="248" t="s">
        <v>160</v>
      </c>
      <c r="J339" s="248" t="s">
        <v>52</v>
      </c>
      <c r="K339" s="320" t="s">
        <v>73</v>
      </c>
      <c r="L339" s="241"/>
      <c r="M339" s="241"/>
      <c r="N339" s="305"/>
      <c r="O339" s="306"/>
      <c r="P339" s="306"/>
    </row>
    <row r="340" spans="1:17" s="304" customFormat="1" ht="18" x14ac:dyDescent="0.25">
      <c r="A340" s="246"/>
      <c r="B340" s="377">
        <v>12</v>
      </c>
      <c r="C340" s="242">
        <v>19373.8</v>
      </c>
      <c r="D340" s="241">
        <v>21</v>
      </c>
      <c r="E340" s="319"/>
      <c r="F340" s="248"/>
      <c r="G340" s="518">
        <f t="shared" si="15"/>
        <v>19373.800000000003</v>
      </c>
      <c r="H340" s="260">
        <f t="shared" si="14"/>
        <v>21</v>
      </c>
      <c r="I340" s="248"/>
      <c r="J340" s="248" t="s">
        <v>104</v>
      </c>
      <c r="K340" s="320"/>
      <c r="L340" s="241"/>
      <c r="M340" s="241"/>
      <c r="N340" s="305"/>
      <c r="O340" s="306"/>
      <c r="P340" s="306"/>
    </row>
    <row r="341" spans="1:17" s="304" customFormat="1" ht="20.25" x14ac:dyDescent="0.3">
      <c r="A341" s="246"/>
      <c r="B341" s="377">
        <v>12</v>
      </c>
      <c r="C341" s="309"/>
      <c r="D341" s="241"/>
      <c r="E341" s="319">
        <v>929.9</v>
      </c>
      <c r="F341" s="248">
        <v>1</v>
      </c>
      <c r="G341" s="518">
        <f t="shared" si="15"/>
        <v>18443.900000000001</v>
      </c>
      <c r="H341" s="260">
        <f t="shared" si="14"/>
        <v>20</v>
      </c>
      <c r="I341" s="248" t="s">
        <v>161</v>
      </c>
      <c r="J341" s="248" t="s">
        <v>52</v>
      </c>
      <c r="K341" s="320" t="s">
        <v>73</v>
      </c>
      <c r="L341" s="241"/>
      <c r="M341" s="241"/>
      <c r="N341" s="305"/>
      <c r="O341" s="306"/>
      <c r="P341" s="306"/>
    </row>
    <row r="342" spans="1:17" s="304" customFormat="1" ht="20.25" x14ac:dyDescent="0.3">
      <c r="A342" s="246"/>
      <c r="B342" s="377">
        <v>12</v>
      </c>
      <c r="C342" s="309"/>
      <c r="D342" s="294"/>
      <c r="E342" s="319">
        <v>930.8</v>
      </c>
      <c r="F342" s="248">
        <v>1</v>
      </c>
      <c r="G342" s="518">
        <f>G341-E342+C342</f>
        <v>17513.100000000002</v>
      </c>
      <c r="H342" s="260">
        <f t="shared" si="14"/>
        <v>19</v>
      </c>
      <c r="I342" s="248" t="s">
        <v>161</v>
      </c>
      <c r="J342" s="248" t="s">
        <v>52</v>
      </c>
      <c r="K342" s="320" t="s">
        <v>73</v>
      </c>
      <c r="M342" s="241"/>
      <c r="N342" s="305"/>
      <c r="O342" s="306"/>
      <c r="P342" s="306"/>
    </row>
    <row r="343" spans="1:17" s="304" customFormat="1" ht="20.25" x14ac:dyDescent="0.3">
      <c r="A343" s="246"/>
      <c r="B343" s="377">
        <v>12</v>
      </c>
      <c r="C343" s="309"/>
      <c r="D343" s="241"/>
      <c r="E343" s="319">
        <v>924.4</v>
      </c>
      <c r="F343" s="248">
        <v>1</v>
      </c>
      <c r="G343" s="518">
        <f t="shared" si="15"/>
        <v>16588.7</v>
      </c>
      <c r="H343" s="260">
        <f t="shared" si="14"/>
        <v>18</v>
      </c>
      <c r="I343" s="248" t="s">
        <v>161</v>
      </c>
      <c r="J343" s="248" t="s">
        <v>52</v>
      </c>
      <c r="K343" s="320" t="s">
        <v>73</v>
      </c>
      <c r="M343" s="241"/>
      <c r="N343" s="305"/>
      <c r="O343" s="306"/>
      <c r="P343" s="306"/>
    </row>
    <row r="344" spans="1:17" s="43" customFormat="1" ht="20.25" x14ac:dyDescent="0.3">
      <c r="A344" s="57"/>
      <c r="B344" s="377">
        <v>12</v>
      </c>
      <c r="C344" s="309"/>
      <c r="D344" s="241"/>
      <c r="E344" s="319">
        <v>936.2</v>
      </c>
      <c r="F344" s="248">
        <v>1</v>
      </c>
      <c r="G344" s="518">
        <f t="shared" si="15"/>
        <v>15652.5</v>
      </c>
      <c r="H344" s="260">
        <f t="shared" si="14"/>
        <v>17</v>
      </c>
      <c r="I344" s="248" t="s">
        <v>161</v>
      </c>
      <c r="J344" s="248" t="s">
        <v>52</v>
      </c>
      <c r="K344" s="320" t="s">
        <v>73</v>
      </c>
      <c r="L344" s="52"/>
      <c r="M344" s="81"/>
      <c r="N344" s="305"/>
      <c r="O344" s="306"/>
      <c r="P344" s="79"/>
      <c r="Q344" s="52"/>
    </row>
    <row r="345" spans="1:17" s="43" customFormat="1" ht="20.25" x14ac:dyDescent="0.3">
      <c r="A345" s="57"/>
      <c r="B345" s="377">
        <v>12</v>
      </c>
      <c r="C345" s="309"/>
      <c r="D345" s="294"/>
      <c r="E345" s="303">
        <v>929.9</v>
      </c>
      <c r="F345" s="248">
        <v>1</v>
      </c>
      <c r="G345" s="518">
        <f t="shared" si="15"/>
        <v>14722.6</v>
      </c>
      <c r="H345" s="260">
        <f t="shared" si="14"/>
        <v>16</v>
      </c>
      <c r="I345" s="248" t="s">
        <v>161</v>
      </c>
      <c r="J345" s="248" t="s">
        <v>52</v>
      </c>
      <c r="K345" s="320" t="s">
        <v>73</v>
      </c>
      <c r="L345" s="215"/>
      <c r="M345" s="282"/>
      <c r="N345" s="305"/>
      <c r="O345" s="306"/>
      <c r="P345" s="79"/>
      <c r="Q345" s="52"/>
    </row>
    <row r="346" spans="1:17" s="43" customFormat="1" ht="20.25" x14ac:dyDescent="0.3">
      <c r="A346" s="246"/>
      <c r="B346" s="377">
        <v>12</v>
      </c>
      <c r="C346" s="309"/>
      <c r="D346" s="241"/>
      <c r="E346" s="319">
        <v>929</v>
      </c>
      <c r="F346" s="248">
        <v>1</v>
      </c>
      <c r="G346" s="518">
        <f t="shared" si="15"/>
        <v>13793.6</v>
      </c>
      <c r="H346" s="260">
        <f t="shared" si="14"/>
        <v>15</v>
      </c>
      <c r="I346" s="248" t="s">
        <v>161</v>
      </c>
      <c r="J346" s="248" t="s">
        <v>52</v>
      </c>
      <c r="K346" s="320" t="s">
        <v>73</v>
      </c>
      <c r="L346" s="52"/>
      <c r="M346" s="81"/>
      <c r="N346" s="82"/>
      <c r="O346" s="79"/>
      <c r="P346" s="79"/>
      <c r="Q346" s="52"/>
    </row>
    <row r="347" spans="1:17" s="43" customFormat="1" ht="20.25" x14ac:dyDescent="0.3">
      <c r="A347" s="246"/>
      <c r="B347" s="377">
        <v>12</v>
      </c>
      <c r="C347" s="309"/>
      <c r="D347" s="241"/>
      <c r="E347" s="319">
        <v>918.1</v>
      </c>
      <c r="F347" s="248">
        <v>1</v>
      </c>
      <c r="G347" s="518">
        <f t="shared" si="15"/>
        <v>12875.5</v>
      </c>
      <c r="H347" s="260">
        <f t="shared" si="14"/>
        <v>14</v>
      </c>
      <c r="I347" s="248" t="s">
        <v>161</v>
      </c>
      <c r="J347" s="248" t="s">
        <v>52</v>
      </c>
      <c r="K347" s="320" t="s">
        <v>73</v>
      </c>
      <c r="L347" s="52"/>
      <c r="M347" s="81"/>
      <c r="N347" s="82"/>
      <c r="O347" s="79"/>
      <c r="P347" s="79"/>
      <c r="Q347" s="52"/>
    </row>
    <row r="348" spans="1:17" s="43" customFormat="1" ht="20.25" x14ac:dyDescent="0.3">
      <c r="A348" s="246"/>
      <c r="B348" s="377">
        <v>12</v>
      </c>
      <c r="C348" s="309"/>
      <c r="D348" s="241"/>
      <c r="E348" s="319">
        <v>938</v>
      </c>
      <c r="F348" s="248">
        <v>1</v>
      </c>
      <c r="G348" s="518">
        <f t="shared" si="15"/>
        <v>11937.5</v>
      </c>
      <c r="H348" s="260">
        <f t="shared" si="14"/>
        <v>13</v>
      </c>
      <c r="I348" s="248" t="s">
        <v>161</v>
      </c>
      <c r="J348" s="248" t="s">
        <v>52</v>
      </c>
      <c r="K348" s="320" t="s">
        <v>73</v>
      </c>
      <c r="L348" s="52"/>
      <c r="M348" s="81"/>
      <c r="N348" s="82"/>
      <c r="O348" s="79"/>
      <c r="P348" s="79"/>
      <c r="Q348" s="52"/>
    </row>
    <row r="349" spans="1:17" s="43" customFormat="1" ht="20.25" x14ac:dyDescent="0.3">
      <c r="A349" s="246"/>
      <c r="B349" s="377">
        <v>12</v>
      </c>
      <c r="C349" s="309"/>
      <c r="D349" s="241"/>
      <c r="E349" s="319">
        <v>875.4</v>
      </c>
      <c r="F349" s="248">
        <v>1</v>
      </c>
      <c r="G349" s="518">
        <f t="shared" si="15"/>
        <v>11062.1</v>
      </c>
      <c r="H349" s="260">
        <f t="shared" si="14"/>
        <v>12</v>
      </c>
      <c r="I349" s="248" t="s">
        <v>161</v>
      </c>
      <c r="J349" s="248" t="s">
        <v>52</v>
      </c>
      <c r="K349" s="320" t="s">
        <v>73</v>
      </c>
      <c r="L349" s="52"/>
      <c r="M349" s="81"/>
      <c r="N349" s="82"/>
      <c r="O349" s="79"/>
      <c r="P349" s="79"/>
      <c r="Q349" s="52"/>
    </row>
    <row r="350" spans="1:17" s="43" customFormat="1" ht="20.25" x14ac:dyDescent="0.3">
      <c r="A350" s="246"/>
      <c r="B350" s="377">
        <v>12</v>
      </c>
      <c r="C350" s="309"/>
      <c r="D350" s="241"/>
      <c r="E350" s="319">
        <v>907.2</v>
      </c>
      <c r="F350" s="248">
        <v>1</v>
      </c>
      <c r="G350" s="518">
        <f t="shared" si="15"/>
        <v>10154.9</v>
      </c>
      <c r="H350" s="260">
        <f t="shared" si="14"/>
        <v>11</v>
      </c>
      <c r="I350" s="248" t="s">
        <v>161</v>
      </c>
      <c r="J350" s="248" t="s">
        <v>52</v>
      </c>
      <c r="K350" s="320" t="s">
        <v>73</v>
      </c>
      <c r="L350" s="52"/>
      <c r="M350" s="81"/>
      <c r="N350" s="82"/>
      <c r="O350" s="79"/>
      <c r="P350" s="79"/>
      <c r="Q350" s="52"/>
    </row>
    <row r="351" spans="1:17" s="43" customFormat="1" ht="20.25" x14ac:dyDescent="0.3">
      <c r="A351" s="246"/>
      <c r="B351" s="377">
        <v>12</v>
      </c>
      <c r="C351" s="309"/>
      <c r="D351" s="241"/>
      <c r="E351" s="319">
        <v>950.7</v>
      </c>
      <c r="F351" s="248">
        <v>1</v>
      </c>
      <c r="G351" s="518">
        <f t="shared" si="15"/>
        <v>9204.1999999999989</v>
      </c>
      <c r="H351" s="260">
        <f t="shared" si="14"/>
        <v>10</v>
      </c>
      <c r="I351" s="248" t="s">
        <v>161</v>
      </c>
      <c r="J351" s="248" t="s">
        <v>52</v>
      </c>
      <c r="K351" s="320" t="s">
        <v>73</v>
      </c>
      <c r="L351" s="52"/>
      <c r="M351" s="81"/>
      <c r="N351" s="82"/>
      <c r="O351" s="79"/>
      <c r="P351" s="79"/>
      <c r="Q351" s="52"/>
    </row>
    <row r="352" spans="1:17" s="43" customFormat="1" ht="20.25" x14ac:dyDescent="0.3">
      <c r="A352" s="246"/>
      <c r="B352" s="377">
        <v>12</v>
      </c>
      <c r="C352" s="309"/>
      <c r="D352" s="241"/>
      <c r="E352" s="319">
        <v>913.5</v>
      </c>
      <c r="F352" s="248">
        <v>1</v>
      </c>
      <c r="G352" s="518">
        <f t="shared" si="15"/>
        <v>8290.6999999999989</v>
      </c>
      <c r="H352" s="260">
        <f t="shared" si="14"/>
        <v>9</v>
      </c>
      <c r="I352" s="248" t="s">
        <v>161</v>
      </c>
      <c r="J352" s="248" t="s">
        <v>52</v>
      </c>
      <c r="K352" s="320" t="s">
        <v>73</v>
      </c>
      <c r="L352" s="52"/>
      <c r="M352" s="81"/>
      <c r="N352" s="82"/>
      <c r="O352" s="79"/>
      <c r="P352" s="79"/>
      <c r="Q352" s="52"/>
    </row>
    <row r="353" spans="1:17" s="43" customFormat="1" ht="20.25" x14ac:dyDescent="0.3">
      <c r="A353" s="246"/>
      <c r="B353" s="377">
        <v>12</v>
      </c>
      <c r="C353" s="309"/>
      <c r="D353" s="294"/>
      <c r="E353" s="319">
        <v>916.3</v>
      </c>
      <c r="F353" s="248">
        <v>1</v>
      </c>
      <c r="G353" s="518">
        <f t="shared" si="15"/>
        <v>7374.3999999999987</v>
      </c>
      <c r="H353" s="260">
        <f t="shared" si="14"/>
        <v>8</v>
      </c>
      <c r="I353" s="248" t="s">
        <v>161</v>
      </c>
      <c r="J353" s="248" t="s">
        <v>52</v>
      </c>
      <c r="K353" s="320" t="s">
        <v>73</v>
      </c>
      <c r="L353" s="52"/>
      <c r="M353" s="282"/>
      <c r="N353" s="82"/>
      <c r="O353" s="79"/>
      <c r="P353" s="79"/>
      <c r="Q353" s="52"/>
    </row>
    <row r="354" spans="1:17" s="43" customFormat="1" ht="20.25" x14ac:dyDescent="0.3">
      <c r="A354" s="246"/>
      <c r="B354" s="377">
        <v>12</v>
      </c>
      <c r="C354" s="309"/>
      <c r="D354" s="241"/>
      <c r="E354" s="485">
        <v>886.3</v>
      </c>
      <c r="F354" s="248">
        <v>1</v>
      </c>
      <c r="G354" s="518">
        <f t="shared" si="15"/>
        <v>6488.0999999999985</v>
      </c>
      <c r="H354" s="260">
        <f t="shared" si="14"/>
        <v>7</v>
      </c>
      <c r="I354" s="248" t="s">
        <v>161</v>
      </c>
      <c r="J354" s="248" t="s">
        <v>52</v>
      </c>
      <c r="K354" s="320" t="s">
        <v>73</v>
      </c>
      <c r="L354" s="52"/>
      <c r="M354" s="81"/>
      <c r="N354" s="82"/>
      <c r="O354" s="79"/>
      <c r="P354" s="79"/>
      <c r="Q354" s="52"/>
    </row>
    <row r="355" spans="1:17" s="43" customFormat="1" ht="20.25" x14ac:dyDescent="0.3">
      <c r="A355" s="246"/>
      <c r="B355" s="377">
        <v>12</v>
      </c>
      <c r="C355" s="309"/>
      <c r="D355" s="241"/>
      <c r="E355" s="319">
        <v>928</v>
      </c>
      <c r="F355" s="248">
        <v>1</v>
      </c>
      <c r="G355" s="240">
        <f t="shared" si="14"/>
        <v>5560.0999999999985</v>
      </c>
      <c r="H355" s="260">
        <f t="shared" si="14"/>
        <v>6</v>
      </c>
      <c r="I355" s="248" t="s">
        <v>161</v>
      </c>
      <c r="J355" s="248" t="s">
        <v>52</v>
      </c>
      <c r="K355" s="320" t="s">
        <v>73</v>
      </c>
      <c r="L355" s="52"/>
      <c r="M355" s="81"/>
      <c r="N355" s="82"/>
      <c r="O355" s="79"/>
      <c r="P355" s="306"/>
      <c r="Q355" s="52"/>
    </row>
    <row r="356" spans="1:17" s="43" customFormat="1" ht="18" x14ac:dyDescent="0.25">
      <c r="A356" s="246"/>
      <c r="B356" s="377">
        <v>12</v>
      </c>
      <c r="C356" s="315"/>
      <c r="D356" s="294"/>
      <c r="E356" s="319">
        <v>933.5</v>
      </c>
      <c r="F356" s="248">
        <v>1</v>
      </c>
      <c r="G356" s="240">
        <f t="shared" si="14"/>
        <v>4626.5999999999985</v>
      </c>
      <c r="H356" s="260">
        <f t="shared" si="14"/>
        <v>5</v>
      </c>
      <c r="I356" s="248" t="s">
        <v>161</v>
      </c>
      <c r="J356" s="248" t="s">
        <v>52</v>
      </c>
      <c r="K356" s="320" t="s">
        <v>73</v>
      </c>
      <c r="L356" s="52"/>
      <c r="M356" s="81"/>
      <c r="N356" s="82"/>
      <c r="O356" s="79"/>
      <c r="P356" s="79"/>
      <c r="Q356" s="52"/>
    </row>
    <row r="357" spans="1:17" s="43" customFormat="1" ht="18" x14ac:dyDescent="0.25">
      <c r="A357" s="246"/>
      <c r="B357" s="377">
        <v>12</v>
      </c>
      <c r="C357" s="245"/>
      <c r="D357" s="246"/>
      <c r="E357" s="319">
        <v>912.6</v>
      </c>
      <c r="F357" s="248">
        <v>1</v>
      </c>
      <c r="G357" s="240">
        <f t="shared" si="14"/>
        <v>3713.9999999999986</v>
      </c>
      <c r="H357" s="260">
        <f t="shared" si="14"/>
        <v>4</v>
      </c>
      <c r="I357" s="248" t="s">
        <v>161</v>
      </c>
      <c r="J357" s="248" t="s">
        <v>52</v>
      </c>
      <c r="K357" s="320" t="s">
        <v>73</v>
      </c>
      <c r="L357" s="52"/>
      <c r="M357" s="81"/>
      <c r="N357" s="82"/>
      <c r="O357" s="79"/>
      <c r="P357" s="79"/>
      <c r="Q357" s="52"/>
    </row>
    <row r="358" spans="1:17" s="43" customFormat="1" ht="18" x14ac:dyDescent="0.25">
      <c r="A358" s="246"/>
      <c r="B358" s="377">
        <v>12</v>
      </c>
      <c r="C358" s="245"/>
      <c r="D358" s="246"/>
      <c r="E358" s="319">
        <v>907.2</v>
      </c>
      <c r="F358" s="248">
        <v>1</v>
      </c>
      <c r="G358" s="240">
        <f t="shared" si="14"/>
        <v>2806.7999999999984</v>
      </c>
      <c r="H358" s="260">
        <f t="shared" si="14"/>
        <v>3</v>
      </c>
      <c r="I358" s="248" t="s">
        <v>161</v>
      </c>
      <c r="J358" s="248" t="s">
        <v>52</v>
      </c>
      <c r="K358" s="320" t="s">
        <v>73</v>
      </c>
      <c r="L358" s="52"/>
      <c r="M358" s="81"/>
      <c r="N358" s="82"/>
      <c r="O358" s="79"/>
      <c r="P358" s="79"/>
      <c r="Q358" s="52"/>
    </row>
    <row r="359" spans="1:17" s="43" customFormat="1" ht="18" x14ac:dyDescent="0.25">
      <c r="A359" s="246"/>
      <c r="B359" s="377">
        <v>12</v>
      </c>
      <c r="C359" s="245"/>
      <c r="D359" s="246"/>
      <c r="E359" s="319">
        <v>947.1</v>
      </c>
      <c r="F359" s="248">
        <v>1</v>
      </c>
      <c r="G359" s="240">
        <f t="shared" si="14"/>
        <v>1859.6999999999985</v>
      </c>
      <c r="H359" s="260">
        <f t="shared" si="14"/>
        <v>2</v>
      </c>
      <c r="I359" s="248" t="s">
        <v>162</v>
      </c>
      <c r="J359" s="248" t="s">
        <v>52</v>
      </c>
      <c r="K359" s="320" t="s">
        <v>73</v>
      </c>
      <c r="L359" s="52"/>
      <c r="M359" s="81"/>
      <c r="N359" s="82"/>
      <c r="O359" s="79"/>
      <c r="P359" s="79"/>
      <c r="Q359" s="52"/>
    </row>
    <row r="360" spans="1:17" s="43" customFormat="1" ht="18" x14ac:dyDescent="0.25">
      <c r="A360" s="246"/>
      <c r="B360" s="377">
        <v>12</v>
      </c>
      <c r="C360" s="245"/>
      <c r="D360" s="246"/>
      <c r="E360" s="319">
        <v>932.6</v>
      </c>
      <c r="F360" s="248">
        <v>1</v>
      </c>
      <c r="G360" s="240">
        <f t="shared" si="14"/>
        <v>927.09999999999843</v>
      </c>
      <c r="H360" s="260">
        <f t="shared" si="14"/>
        <v>1</v>
      </c>
      <c r="I360" s="248" t="s">
        <v>162</v>
      </c>
      <c r="J360" s="248" t="s">
        <v>52</v>
      </c>
      <c r="K360" s="320" t="s">
        <v>73</v>
      </c>
      <c r="L360" s="52"/>
      <c r="M360" s="81"/>
      <c r="N360" s="82"/>
      <c r="O360" s="79"/>
      <c r="P360" s="79"/>
      <c r="Q360" s="52"/>
    </row>
    <row r="361" spans="1:17" s="43" customFormat="1" ht="18" x14ac:dyDescent="0.25">
      <c r="A361" s="246"/>
      <c r="B361" s="377">
        <v>12</v>
      </c>
      <c r="C361" s="245"/>
      <c r="D361" s="246"/>
      <c r="E361" s="319">
        <v>927.1</v>
      </c>
      <c r="F361" s="248">
        <v>1</v>
      </c>
      <c r="G361" s="240">
        <f t="shared" si="14"/>
        <v>-1.5916157281026244E-12</v>
      </c>
      <c r="H361" s="260">
        <f t="shared" si="14"/>
        <v>0</v>
      </c>
      <c r="I361" s="248" t="s">
        <v>162</v>
      </c>
      <c r="J361" s="248" t="s">
        <v>52</v>
      </c>
      <c r="K361" s="320" t="s">
        <v>73</v>
      </c>
      <c r="L361" s="52"/>
      <c r="M361" s="81"/>
      <c r="N361" s="82"/>
      <c r="O361" s="79"/>
      <c r="P361" s="79"/>
      <c r="Q361" s="52"/>
    </row>
    <row r="362" spans="1:17" s="43" customFormat="1" ht="23.25" x14ac:dyDescent="0.35">
      <c r="A362" s="246"/>
      <c r="B362" s="338">
        <v>14</v>
      </c>
      <c r="C362" s="486">
        <v>18415.53</v>
      </c>
      <c r="D362" s="246">
        <v>20</v>
      </c>
      <c r="E362" s="319"/>
      <c r="F362" s="248"/>
      <c r="G362" s="240">
        <f t="shared" si="14"/>
        <v>18415.53</v>
      </c>
      <c r="H362" s="260">
        <f t="shared" si="14"/>
        <v>20</v>
      </c>
      <c r="I362" s="248"/>
      <c r="J362" s="248" t="s">
        <v>104</v>
      </c>
      <c r="K362" s="216"/>
      <c r="L362" s="52"/>
      <c r="M362" s="282"/>
      <c r="N362" s="82"/>
      <c r="O362" s="79"/>
      <c r="P362" s="79"/>
      <c r="Q362" s="52"/>
    </row>
    <row r="363" spans="1:17" s="43" customFormat="1" ht="18" x14ac:dyDescent="0.25">
      <c r="A363" s="246"/>
      <c r="B363" s="338">
        <v>14</v>
      </c>
      <c r="C363" s="245"/>
      <c r="D363" s="246"/>
      <c r="E363" s="319">
        <v>904.76</v>
      </c>
      <c r="F363" s="248">
        <v>1</v>
      </c>
      <c r="G363" s="240">
        <f t="shared" si="14"/>
        <v>17510.77</v>
      </c>
      <c r="H363" s="260">
        <f t="shared" si="14"/>
        <v>19</v>
      </c>
      <c r="I363" s="248" t="s">
        <v>182</v>
      </c>
      <c r="J363" s="248" t="s">
        <v>52</v>
      </c>
      <c r="K363" s="216" t="s">
        <v>73</v>
      </c>
      <c r="L363" s="52"/>
      <c r="M363" s="81"/>
      <c r="N363" s="82"/>
      <c r="O363" s="79"/>
      <c r="P363" s="79"/>
      <c r="Q363" s="52"/>
    </row>
    <row r="364" spans="1:17" s="304" customFormat="1" ht="18" x14ac:dyDescent="0.25">
      <c r="A364" s="246"/>
      <c r="B364" s="338">
        <v>14</v>
      </c>
      <c r="C364" s="245"/>
      <c r="D364" s="246"/>
      <c r="E364" s="303">
        <v>936.96</v>
      </c>
      <c r="F364" s="248">
        <v>1</v>
      </c>
      <c r="G364" s="240">
        <f t="shared" si="14"/>
        <v>16573.810000000001</v>
      </c>
      <c r="H364" s="260">
        <f t="shared" si="14"/>
        <v>18</v>
      </c>
      <c r="I364" s="248" t="s">
        <v>182</v>
      </c>
      <c r="J364" s="248" t="s">
        <v>52</v>
      </c>
      <c r="K364" s="216" t="s">
        <v>73</v>
      </c>
      <c r="L364" s="52"/>
      <c r="M364" s="241"/>
      <c r="N364" s="305"/>
      <c r="O364" s="306"/>
      <c r="P364" s="306"/>
    </row>
    <row r="365" spans="1:17" s="304" customFormat="1" ht="18" x14ac:dyDescent="0.25">
      <c r="A365" s="246"/>
      <c r="B365" s="338">
        <v>14</v>
      </c>
      <c r="C365" s="245"/>
      <c r="D365" s="246"/>
      <c r="E365" s="303">
        <v>955.1</v>
      </c>
      <c r="F365" s="248">
        <v>1</v>
      </c>
      <c r="G365" s="240">
        <f t="shared" si="14"/>
        <v>15618.710000000001</v>
      </c>
      <c r="H365" s="260">
        <f t="shared" si="14"/>
        <v>17</v>
      </c>
      <c r="I365" s="248" t="s">
        <v>182</v>
      </c>
      <c r="J365" s="248" t="s">
        <v>52</v>
      </c>
      <c r="K365" s="216" t="s">
        <v>73</v>
      </c>
      <c r="L365" s="52"/>
      <c r="M365" s="241"/>
      <c r="N365" s="305"/>
      <c r="O365" s="306"/>
      <c r="P365" s="306"/>
    </row>
    <row r="366" spans="1:17" s="304" customFormat="1" ht="18" x14ac:dyDescent="0.25">
      <c r="A366" s="246"/>
      <c r="B366" s="338">
        <v>14</v>
      </c>
      <c r="C366" s="293"/>
      <c r="D366" s="292"/>
      <c r="E366" s="303">
        <v>907.03</v>
      </c>
      <c r="F366" s="248">
        <v>1</v>
      </c>
      <c r="G366" s="240">
        <f t="shared" si="14"/>
        <v>14711.68</v>
      </c>
      <c r="H366" s="260">
        <f t="shared" si="14"/>
        <v>16</v>
      </c>
      <c r="I366" s="248" t="s">
        <v>182</v>
      </c>
      <c r="J366" s="248" t="s">
        <v>52</v>
      </c>
      <c r="K366" s="216" t="s">
        <v>73</v>
      </c>
      <c r="L366" s="52"/>
      <c r="M366" s="241"/>
      <c r="N366" s="305"/>
      <c r="O366" s="306"/>
      <c r="P366" s="306"/>
    </row>
    <row r="367" spans="1:17" s="304" customFormat="1" ht="18" x14ac:dyDescent="0.25">
      <c r="A367" s="246"/>
      <c r="B367" s="338">
        <v>14</v>
      </c>
      <c r="C367" s="245"/>
      <c r="D367" s="246"/>
      <c r="E367" s="303">
        <v>936.51</v>
      </c>
      <c r="F367" s="248">
        <v>1</v>
      </c>
      <c r="G367" s="240">
        <f t="shared" si="14"/>
        <v>13775.17</v>
      </c>
      <c r="H367" s="260">
        <f t="shared" si="14"/>
        <v>15</v>
      </c>
      <c r="I367" s="248" t="s">
        <v>182</v>
      </c>
      <c r="J367" s="248" t="s">
        <v>52</v>
      </c>
      <c r="K367" s="216" t="s">
        <v>73</v>
      </c>
      <c r="L367" s="52"/>
      <c r="M367" s="241"/>
      <c r="N367" s="305"/>
      <c r="O367" s="306"/>
      <c r="P367" s="306"/>
    </row>
    <row r="368" spans="1:17" s="304" customFormat="1" ht="18" x14ac:dyDescent="0.25">
      <c r="A368" s="246"/>
      <c r="B368" s="338">
        <v>14</v>
      </c>
      <c r="C368" s="293"/>
      <c r="D368" s="246"/>
      <c r="E368" s="303">
        <v>921.09</v>
      </c>
      <c r="F368" s="248">
        <v>1</v>
      </c>
      <c r="G368" s="240">
        <f t="shared" si="14"/>
        <v>12854.08</v>
      </c>
      <c r="H368" s="260">
        <f t="shared" si="14"/>
        <v>14</v>
      </c>
      <c r="I368" s="248" t="s">
        <v>182</v>
      </c>
      <c r="J368" s="248" t="s">
        <v>52</v>
      </c>
      <c r="K368" s="216" t="s">
        <v>73</v>
      </c>
      <c r="L368" s="52"/>
      <c r="M368" s="241"/>
      <c r="N368" s="305"/>
      <c r="O368" s="306"/>
      <c r="P368" s="306"/>
    </row>
    <row r="369" spans="1:17" s="304" customFormat="1" ht="18" x14ac:dyDescent="0.25">
      <c r="A369" s="246"/>
      <c r="B369" s="338">
        <v>14</v>
      </c>
      <c r="C369" s="245"/>
      <c r="D369" s="246"/>
      <c r="E369" s="303">
        <v>907.94</v>
      </c>
      <c r="F369" s="248">
        <v>1</v>
      </c>
      <c r="G369" s="240">
        <f t="shared" si="14"/>
        <v>11946.14</v>
      </c>
      <c r="H369" s="260">
        <f t="shared" si="14"/>
        <v>13</v>
      </c>
      <c r="I369" s="248" t="s">
        <v>182</v>
      </c>
      <c r="J369" s="248" t="s">
        <v>52</v>
      </c>
      <c r="K369" s="216" t="s">
        <v>73</v>
      </c>
      <c r="L369" s="52"/>
      <c r="M369" s="241"/>
      <c r="N369" s="305"/>
      <c r="O369" s="306"/>
      <c r="P369" s="306"/>
    </row>
    <row r="370" spans="1:17" s="304" customFormat="1" ht="18" x14ac:dyDescent="0.25">
      <c r="A370" s="246"/>
      <c r="B370" s="338">
        <v>14</v>
      </c>
      <c r="C370" s="245"/>
      <c r="D370" s="246"/>
      <c r="E370" s="303">
        <v>965.53</v>
      </c>
      <c r="F370" s="248">
        <v>1</v>
      </c>
      <c r="G370" s="240">
        <f t="shared" si="14"/>
        <v>10980.609999999999</v>
      </c>
      <c r="H370" s="260">
        <f t="shared" si="14"/>
        <v>12</v>
      </c>
      <c r="I370" s="248" t="s">
        <v>182</v>
      </c>
      <c r="J370" s="248" t="s">
        <v>52</v>
      </c>
      <c r="K370" s="216" t="s">
        <v>73</v>
      </c>
      <c r="L370" s="52"/>
      <c r="M370" s="241"/>
      <c r="N370" s="305"/>
      <c r="O370" s="306"/>
      <c r="P370" s="306"/>
    </row>
    <row r="371" spans="1:17" s="304" customFormat="1" ht="18" x14ac:dyDescent="0.25">
      <c r="A371" s="246"/>
      <c r="B371" s="338">
        <v>14</v>
      </c>
      <c r="C371" s="245"/>
      <c r="D371" s="246"/>
      <c r="E371" s="303">
        <v>913.38</v>
      </c>
      <c r="F371" s="248">
        <v>1</v>
      </c>
      <c r="G371" s="240">
        <f t="shared" si="14"/>
        <v>10067.23</v>
      </c>
      <c r="H371" s="260">
        <f t="shared" si="14"/>
        <v>11</v>
      </c>
      <c r="I371" s="248" t="s">
        <v>182</v>
      </c>
      <c r="J371" s="248" t="s">
        <v>52</v>
      </c>
      <c r="K371" s="216" t="s">
        <v>73</v>
      </c>
      <c r="L371" s="52"/>
      <c r="M371" s="241"/>
      <c r="N371" s="305"/>
      <c r="O371" s="306"/>
      <c r="P371" s="306"/>
    </row>
    <row r="372" spans="1:17" s="304" customFormat="1" ht="18" x14ac:dyDescent="0.25">
      <c r="A372" s="246"/>
      <c r="B372" s="338">
        <v>14</v>
      </c>
      <c r="C372" s="245"/>
      <c r="D372" s="246"/>
      <c r="E372" s="303">
        <v>952.38</v>
      </c>
      <c r="F372" s="248">
        <v>1</v>
      </c>
      <c r="G372" s="240">
        <f t="shared" si="14"/>
        <v>9114.85</v>
      </c>
      <c r="H372" s="260">
        <f t="shared" si="14"/>
        <v>10</v>
      </c>
      <c r="I372" s="248" t="s">
        <v>182</v>
      </c>
      <c r="J372" s="248" t="s">
        <v>52</v>
      </c>
      <c r="K372" s="216" t="s">
        <v>73</v>
      </c>
      <c r="L372" s="52"/>
      <c r="M372" s="241"/>
      <c r="N372" s="305"/>
      <c r="O372" s="306"/>
      <c r="P372" s="306"/>
    </row>
    <row r="373" spans="1:17" s="304" customFormat="1" ht="17.25" customHeight="1" x14ac:dyDescent="0.25">
      <c r="A373" s="246"/>
      <c r="B373" s="338">
        <v>14</v>
      </c>
      <c r="C373" s="245"/>
      <c r="D373" s="246"/>
      <c r="E373" s="303">
        <v>961.45</v>
      </c>
      <c r="F373" s="248">
        <v>1</v>
      </c>
      <c r="G373" s="240">
        <f t="shared" si="14"/>
        <v>8153.4000000000005</v>
      </c>
      <c r="H373" s="241">
        <f t="shared" ref="H373:H386" si="16">H372-F373+D373</f>
        <v>9</v>
      </c>
      <c r="I373" s="248" t="s">
        <v>182</v>
      </c>
      <c r="J373" s="248" t="s">
        <v>52</v>
      </c>
      <c r="K373" s="216" t="s">
        <v>73</v>
      </c>
      <c r="L373" s="52"/>
      <c r="M373" s="241"/>
      <c r="N373" s="305"/>
      <c r="O373" s="306"/>
      <c r="P373" s="306"/>
    </row>
    <row r="374" spans="1:17" s="304" customFormat="1" ht="18" x14ac:dyDescent="0.25">
      <c r="A374" s="246"/>
      <c r="B374" s="338">
        <v>14</v>
      </c>
      <c r="C374" s="245"/>
      <c r="D374" s="246"/>
      <c r="E374" s="303">
        <v>946.94</v>
      </c>
      <c r="F374" s="248">
        <v>1</v>
      </c>
      <c r="G374" s="240">
        <f t="shared" si="14"/>
        <v>7206.4600000000009</v>
      </c>
      <c r="H374" s="241">
        <f t="shared" si="16"/>
        <v>8</v>
      </c>
      <c r="I374" s="248" t="s">
        <v>182</v>
      </c>
      <c r="J374" s="248" t="s">
        <v>52</v>
      </c>
      <c r="K374" s="216" t="s">
        <v>73</v>
      </c>
      <c r="L374" s="52"/>
      <c r="M374" s="241"/>
      <c r="N374" s="305"/>
      <c r="O374" s="306"/>
      <c r="P374" s="306"/>
    </row>
    <row r="375" spans="1:17" s="304" customFormat="1" ht="18" x14ac:dyDescent="0.25">
      <c r="A375" s="246"/>
      <c r="B375" s="338">
        <v>14</v>
      </c>
      <c r="C375" s="245"/>
      <c r="D375" s="246"/>
      <c r="E375" s="303">
        <v>897.61</v>
      </c>
      <c r="F375" s="248">
        <v>1</v>
      </c>
      <c r="G375" s="240">
        <f t="shared" si="14"/>
        <v>6308.8500000000013</v>
      </c>
      <c r="H375" s="241">
        <f t="shared" si="16"/>
        <v>7</v>
      </c>
      <c r="I375" s="248" t="s">
        <v>182</v>
      </c>
      <c r="J375" s="248" t="s">
        <v>52</v>
      </c>
      <c r="K375" s="216" t="s">
        <v>73</v>
      </c>
      <c r="L375" s="52"/>
      <c r="M375" s="241"/>
      <c r="N375" s="305"/>
      <c r="O375" s="306"/>
      <c r="P375" s="306"/>
    </row>
    <row r="376" spans="1:17" s="304" customFormat="1" ht="18" x14ac:dyDescent="0.25">
      <c r="A376" s="246"/>
      <c r="B376" s="338">
        <v>14</v>
      </c>
      <c r="C376" s="245"/>
      <c r="D376" s="246"/>
      <c r="E376" s="303">
        <v>864.4</v>
      </c>
      <c r="F376" s="248">
        <v>1</v>
      </c>
      <c r="G376" s="240">
        <f t="shared" si="14"/>
        <v>5444.4500000000016</v>
      </c>
      <c r="H376" s="241">
        <f t="shared" si="16"/>
        <v>6</v>
      </c>
      <c r="I376" s="248" t="s">
        <v>182</v>
      </c>
      <c r="J376" s="248" t="s">
        <v>52</v>
      </c>
      <c r="K376" s="216" t="s">
        <v>73</v>
      </c>
      <c r="L376" s="52"/>
      <c r="M376" s="241"/>
      <c r="N376" s="305"/>
      <c r="O376" s="306"/>
      <c r="P376" s="306"/>
    </row>
    <row r="377" spans="1:17" s="43" customFormat="1" ht="18" x14ac:dyDescent="0.25">
      <c r="A377" s="246"/>
      <c r="B377" s="338">
        <v>14</v>
      </c>
      <c r="C377" s="245"/>
      <c r="D377" s="246"/>
      <c r="E377" s="319">
        <v>937.87</v>
      </c>
      <c r="F377" s="248">
        <v>1</v>
      </c>
      <c r="G377" s="240">
        <f t="shared" si="14"/>
        <v>4506.5800000000017</v>
      </c>
      <c r="H377" s="241">
        <f t="shared" si="16"/>
        <v>5</v>
      </c>
      <c r="I377" s="248" t="s">
        <v>182</v>
      </c>
      <c r="J377" s="248" t="s">
        <v>52</v>
      </c>
      <c r="K377" s="216" t="s">
        <v>73</v>
      </c>
      <c r="L377" s="52"/>
      <c r="M377" s="81"/>
      <c r="N377" s="82"/>
      <c r="O377" s="79"/>
      <c r="P377" s="79"/>
      <c r="Q377" s="52"/>
    </row>
    <row r="378" spans="1:17" s="43" customFormat="1" ht="18" x14ac:dyDescent="0.25">
      <c r="A378" s="246"/>
      <c r="B378" s="338">
        <v>14</v>
      </c>
      <c r="C378" s="293"/>
      <c r="D378" s="292"/>
      <c r="E378" s="319">
        <v>812.24</v>
      </c>
      <c r="F378" s="248">
        <v>1</v>
      </c>
      <c r="G378" s="240">
        <f t="shared" si="14"/>
        <v>3694.340000000002</v>
      </c>
      <c r="H378" s="241">
        <f t="shared" si="16"/>
        <v>4</v>
      </c>
      <c r="I378" s="248" t="s">
        <v>182</v>
      </c>
      <c r="J378" s="248" t="s">
        <v>52</v>
      </c>
      <c r="K378" s="216" t="s">
        <v>73</v>
      </c>
      <c r="L378" s="215"/>
      <c r="M378" s="282"/>
      <c r="N378" s="82"/>
      <c r="O378" s="79"/>
      <c r="P378" s="79"/>
      <c r="Q378" s="52"/>
    </row>
    <row r="379" spans="1:17" s="43" customFormat="1" ht="18" x14ac:dyDescent="0.25">
      <c r="A379" s="246"/>
      <c r="B379" s="338">
        <v>14</v>
      </c>
      <c r="C379" s="245"/>
      <c r="D379" s="246"/>
      <c r="E379" s="319">
        <v>904.31</v>
      </c>
      <c r="F379" s="248">
        <v>1</v>
      </c>
      <c r="G379" s="240">
        <f t="shared" si="14"/>
        <v>2790.030000000002</v>
      </c>
      <c r="H379" s="241">
        <f t="shared" si="16"/>
        <v>3</v>
      </c>
      <c r="I379" s="248" t="s">
        <v>182</v>
      </c>
      <c r="J379" s="248" t="s">
        <v>52</v>
      </c>
      <c r="K379" s="216" t="s">
        <v>73</v>
      </c>
      <c r="L379" s="52"/>
      <c r="M379" s="81"/>
      <c r="N379" s="82"/>
      <c r="O379" s="79"/>
      <c r="P379" s="79"/>
      <c r="Q379" s="52"/>
    </row>
    <row r="380" spans="1:17" s="43" customFormat="1" ht="18" x14ac:dyDescent="0.25">
      <c r="A380" s="246"/>
      <c r="B380" s="338">
        <v>14</v>
      </c>
      <c r="C380" s="245"/>
      <c r="D380" s="246"/>
      <c r="E380" s="319">
        <v>927.44</v>
      </c>
      <c r="F380" s="248">
        <v>1</v>
      </c>
      <c r="G380" s="240">
        <f t="shared" si="14"/>
        <v>1862.590000000002</v>
      </c>
      <c r="H380" s="241">
        <f t="shared" si="16"/>
        <v>2</v>
      </c>
      <c r="I380" s="248" t="s">
        <v>183</v>
      </c>
      <c r="J380" s="248" t="s">
        <v>52</v>
      </c>
      <c r="K380" s="216" t="s">
        <v>73</v>
      </c>
      <c r="L380" s="52"/>
      <c r="M380" s="81"/>
      <c r="N380" s="82"/>
      <c r="O380" s="79"/>
      <c r="P380" s="79"/>
      <c r="Q380" s="52"/>
    </row>
    <row r="381" spans="1:17" s="43" customFormat="1" ht="18" x14ac:dyDescent="0.25">
      <c r="A381" s="246"/>
      <c r="B381" s="338">
        <v>14</v>
      </c>
      <c r="C381" s="245"/>
      <c r="D381" s="246"/>
      <c r="E381" s="319">
        <v>954.2</v>
      </c>
      <c r="F381" s="248">
        <v>1</v>
      </c>
      <c r="G381" s="240">
        <f t="shared" si="14"/>
        <v>908.39000000000192</v>
      </c>
      <c r="H381" s="241">
        <f t="shared" si="16"/>
        <v>1</v>
      </c>
      <c r="I381" s="248" t="s">
        <v>183</v>
      </c>
      <c r="J381" s="248" t="s">
        <v>52</v>
      </c>
      <c r="K381" s="216" t="s">
        <v>73</v>
      </c>
      <c r="L381" s="52"/>
      <c r="M381" s="81"/>
      <c r="N381" s="82"/>
      <c r="O381" s="79"/>
      <c r="P381" s="79"/>
      <c r="Q381" s="52"/>
    </row>
    <row r="382" spans="1:17" s="43" customFormat="1" ht="18" x14ac:dyDescent="0.25">
      <c r="A382" s="246"/>
      <c r="B382" s="338">
        <v>14</v>
      </c>
      <c r="C382" s="245"/>
      <c r="D382" s="246"/>
      <c r="E382" s="319">
        <v>908.39</v>
      </c>
      <c r="F382" s="248">
        <v>1</v>
      </c>
      <c r="G382" s="240">
        <f t="shared" si="14"/>
        <v>1.9326762412674725E-12</v>
      </c>
      <c r="H382" s="241">
        <f t="shared" si="16"/>
        <v>0</v>
      </c>
      <c r="I382" s="248" t="s">
        <v>183</v>
      </c>
      <c r="J382" s="248" t="s">
        <v>52</v>
      </c>
      <c r="K382" s="216" t="s">
        <v>73</v>
      </c>
      <c r="L382" s="52"/>
      <c r="M382" s="81"/>
      <c r="N382" s="82"/>
      <c r="O382" s="79"/>
      <c r="P382" s="79"/>
      <c r="Q382" s="52"/>
    </row>
    <row r="383" spans="1:17" s="43" customFormat="1" ht="18" x14ac:dyDescent="0.25">
      <c r="A383" s="246"/>
      <c r="B383" s="338">
        <v>14</v>
      </c>
      <c r="C383" s="245">
        <v>18719.73</v>
      </c>
      <c r="D383" s="246">
        <v>20</v>
      </c>
      <c r="E383" s="319"/>
      <c r="F383" s="248"/>
      <c r="G383" s="240">
        <f t="shared" si="14"/>
        <v>18719.730000000003</v>
      </c>
      <c r="H383" s="241">
        <f t="shared" si="16"/>
        <v>20</v>
      </c>
      <c r="I383" s="248"/>
      <c r="J383" s="192" t="s">
        <v>177</v>
      </c>
      <c r="K383" s="216"/>
      <c r="L383" s="52"/>
      <c r="M383" s="81" t="s">
        <v>73</v>
      </c>
      <c r="N383" s="82"/>
      <c r="O383" s="79"/>
      <c r="P383" s="79"/>
      <c r="Q383" s="52"/>
    </row>
    <row r="384" spans="1:17" s="43" customFormat="1" ht="18" x14ac:dyDescent="0.25">
      <c r="A384" s="246"/>
      <c r="B384" s="338">
        <v>14</v>
      </c>
      <c r="C384" s="293"/>
      <c r="D384" s="292"/>
      <c r="E384" s="319">
        <v>961</v>
      </c>
      <c r="F384" s="248">
        <v>1</v>
      </c>
      <c r="G384" s="240">
        <f t="shared" si="14"/>
        <v>17758.730000000003</v>
      </c>
      <c r="H384" s="241">
        <f t="shared" si="16"/>
        <v>19</v>
      </c>
      <c r="I384" s="248" t="s">
        <v>176</v>
      </c>
      <c r="J384" s="192" t="s">
        <v>117</v>
      </c>
      <c r="K384" s="216" t="s">
        <v>73</v>
      </c>
      <c r="L384" s="52"/>
      <c r="M384" s="81"/>
      <c r="N384" s="82"/>
      <c r="O384" s="79"/>
      <c r="P384" s="79"/>
      <c r="Q384" s="52"/>
    </row>
    <row r="385" spans="1:37" s="43" customFormat="1" ht="18" x14ac:dyDescent="0.25">
      <c r="A385" s="246"/>
      <c r="B385" s="338">
        <v>14</v>
      </c>
      <c r="C385" s="245"/>
      <c r="D385" s="246"/>
      <c r="E385" s="319">
        <v>930.61</v>
      </c>
      <c r="F385" s="248">
        <v>1</v>
      </c>
      <c r="G385" s="240">
        <f t="shared" si="14"/>
        <v>16828.120000000003</v>
      </c>
      <c r="H385" s="241">
        <f t="shared" si="16"/>
        <v>18</v>
      </c>
      <c r="I385" s="248" t="s">
        <v>176</v>
      </c>
      <c r="J385" s="192" t="s">
        <v>117</v>
      </c>
      <c r="K385" s="216" t="s">
        <v>73</v>
      </c>
      <c r="L385" s="304"/>
      <c r="M385" s="241"/>
      <c r="N385" s="305"/>
      <c r="O385" s="306"/>
      <c r="P385" s="79"/>
      <c r="Q385" s="52"/>
    </row>
    <row r="386" spans="1:37" s="552" customFormat="1" ht="18" x14ac:dyDescent="0.25">
      <c r="A386" s="246"/>
      <c r="B386" s="338">
        <v>14</v>
      </c>
      <c r="C386" s="245"/>
      <c r="D386" s="246"/>
      <c r="E386" s="319">
        <v>922</v>
      </c>
      <c r="F386" s="248">
        <v>1</v>
      </c>
      <c r="G386" s="240">
        <f t="shared" ref="G386:G387" si="17">G385-E386+C386</f>
        <v>15906.120000000003</v>
      </c>
      <c r="H386" s="241">
        <f t="shared" si="16"/>
        <v>17</v>
      </c>
      <c r="I386" s="248" t="s">
        <v>176</v>
      </c>
      <c r="J386" s="192" t="s">
        <v>117</v>
      </c>
      <c r="K386" s="216" t="s">
        <v>73</v>
      </c>
      <c r="L386" s="304"/>
      <c r="M386" s="241"/>
      <c r="N386" s="305"/>
      <c r="O386" s="306"/>
      <c r="P386" s="306"/>
      <c r="Q386" s="304"/>
      <c r="R386" s="304"/>
      <c r="S386" s="304"/>
      <c r="T386" s="304"/>
      <c r="U386" s="304"/>
      <c r="V386" s="304"/>
      <c r="W386" s="304"/>
      <c r="X386" s="304"/>
      <c r="Y386" s="304"/>
      <c r="Z386" s="304"/>
      <c r="AA386" s="304"/>
      <c r="AB386" s="304"/>
      <c r="AC386" s="304"/>
      <c r="AD386" s="304"/>
      <c r="AE386" s="304"/>
      <c r="AF386" s="304"/>
      <c r="AG386" s="304"/>
      <c r="AH386" s="304"/>
      <c r="AI386" s="304"/>
      <c r="AJ386" s="304"/>
      <c r="AK386" s="304"/>
    </row>
    <row r="387" spans="1:37" s="304" customFormat="1" ht="18" x14ac:dyDescent="0.25">
      <c r="A387" s="246"/>
      <c r="B387" s="338">
        <v>14</v>
      </c>
      <c r="C387" s="245"/>
      <c r="D387" s="246"/>
      <c r="E387" s="319">
        <v>948.75</v>
      </c>
      <c r="F387" s="248">
        <v>1</v>
      </c>
      <c r="G387" s="240">
        <f t="shared" si="17"/>
        <v>14957.370000000003</v>
      </c>
      <c r="H387" s="241">
        <f t="shared" ref="H387:H401" si="18">H386-F387+D387</f>
        <v>16</v>
      </c>
      <c r="I387" s="248" t="s">
        <v>176</v>
      </c>
      <c r="J387" s="192" t="s">
        <v>117</v>
      </c>
      <c r="K387" s="216" t="s">
        <v>73</v>
      </c>
      <c r="L387" s="52"/>
      <c r="M387" s="241"/>
      <c r="N387" s="305"/>
      <c r="O387" s="306"/>
      <c r="P387" s="306"/>
    </row>
    <row r="388" spans="1:37" s="43" customFormat="1" ht="18" x14ac:dyDescent="0.25">
      <c r="A388" s="246"/>
      <c r="B388" s="338">
        <v>14</v>
      </c>
      <c r="C388" s="245"/>
      <c r="D388" s="246"/>
      <c r="E388" s="303">
        <v>908.39</v>
      </c>
      <c r="F388" s="248">
        <v>1</v>
      </c>
      <c r="G388" s="240">
        <f t="shared" ref="G388:H444" si="19">G387-E388+C388</f>
        <v>14048.980000000003</v>
      </c>
      <c r="H388" s="241">
        <f t="shared" si="18"/>
        <v>15</v>
      </c>
      <c r="I388" s="248" t="s">
        <v>176</v>
      </c>
      <c r="J388" s="192" t="s">
        <v>117</v>
      </c>
      <c r="K388" s="216" t="s">
        <v>73</v>
      </c>
      <c r="L388" s="52"/>
      <c r="M388" s="81"/>
      <c r="N388" s="82"/>
      <c r="O388" s="79"/>
      <c r="P388" s="79"/>
      <c r="Q388" s="52"/>
    </row>
    <row r="389" spans="1:37" s="43" customFormat="1" ht="18" x14ac:dyDescent="0.25">
      <c r="A389" s="246"/>
      <c r="B389" s="338">
        <v>14</v>
      </c>
      <c r="C389" s="245"/>
      <c r="D389" s="246"/>
      <c r="E389" s="319">
        <v>939.23</v>
      </c>
      <c r="F389" s="248">
        <v>1</v>
      </c>
      <c r="G389" s="240">
        <f t="shared" si="19"/>
        <v>13109.750000000004</v>
      </c>
      <c r="H389" s="241">
        <f t="shared" si="18"/>
        <v>14</v>
      </c>
      <c r="I389" s="248" t="s">
        <v>176</v>
      </c>
      <c r="J389" s="192" t="s">
        <v>117</v>
      </c>
      <c r="K389" s="216" t="s">
        <v>73</v>
      </c>
      <c r="L389" s="52"/>
      <c r="M389" s="81"/>
      <c r="N389" s="82"/>
      <c r="O389" s="79"/>
      <c r="P389" s="79"/>
      <c r="Q389" s="52"/>
    </row>
    <row r="390" spans="1:37" s="304" customFormat="1" ht="18" x14ac:dyDescent="0.25">
      <c r="A390" s="246"/>
      <c r="B390" s="338">
        <v>14</v>
      </c>
      <c r="C390" s="245"/>
      <c r="D390" s="246"/>
      <c r="E390" s="319">
        <v>947.39</v>
      </c>
      <c r="F390" s="248">
        <v>1</v>
      </c>
      <c r="G390" s="240">
        <f t="shared" si="19"/>
        <v>12162.360000000004</v>
      </c>
      <c r="H390" s="241">
        <f t="shared" si="18"/>
        <v>13</v>
      </c>
      <c r="I390" s="248" t="s">
        <v>176</v>
      </c>
      <c r="J390" s="192" t="s">
        <v>117</v>
      </c>
      <c r="K390" s="216" t="s">
        <v>73</v>
      </c>
      <c r="M390" s="241"/>
      <c r="N390" s="305"/>
      <c r="O390" s="306"/>
      <c r="P390" s="306"/>
    </row>
    <row r="391" spans="1:37" s="304" customFormat="1" ht="18" x14ac:dyDescent="0.25">
      <c r="A391" s="246"/>
      <c r="B391" s="338">
        <v>14</v>
      </c>
      <c r="C391" s="293"/>
      <c r="D391" s="246"/>
      <c r="E391" s="319">
        <v>957.37</v>
      </c>
      <c r="F391" s="248">
        <v>1</v>
      </c>
      <c r="G391" s="240">
        <f t="shared" si="19"/>
        <v>11204.990000000003</v>
      </c>
      <c r="H391" s="241">
        <f t="shared" si="18"/>
        <v>12</v>
      </c>
      <c r="I391" s="248" t="s">
        <v>176</v>
      </c>
      <c r="J391" s="192" t="s">
        <v>117</v>
      </c>
      <c r="K391" s="216" t="s">
        <v>73</v>
      </c>
      <c r="M391" s="241"/>
      <c r="N391" s="305"/>
      <c r="O391" s="306"/>
      <c r="P391" s="306"/>
    </row>
    <row r="392" spans="1:37" s="304" customFormat="1" ht="18" x14ac:dyDescent="0.25">
      <c r="A392" s="246"/>
      <c r="B392" s="338">
        <v>14</v>
      </c>
      <c r="C392" s="245"/>
      <c r="D392" s="246"/>
      <c r="E392" s="319">
        <v>921.54</v>
      </c>
      <c r="F392" s="248">
        <v>1</v>
      </c>
      <c r="G392" s="240">
        <f t="shared" si="19"/>
        <v>10283.450000000004</v>
      </c>
      <c r="H392" s="241">
        <f t="shared" si="18"/>
        <v>11</v>
      </c>
      <c r="I392" s="248" t="s">
        <v>176</v>
      </c>
      <c r="J392" s="192" t="s">
        <v>117</v>
      </c>
      <c r="K392" s="216" t="s">
        <v>73</v>
      </c>
      <c r="M392" s="241"/>
      <c r="N392" s="305"/>
      <c r="O392" s="306"/>
      <c r="P392" s="306"/>
    </row>
    <row r="393" spans="1:37" s="304" customFormat="1" ht="18" x14ac:dyDescent="0.25">
      <c r="A393" s="246"/>
      <c r="B393" s="338">
        <v>14</v>
      </c>
      <c r="C393" s="245"/>
      <c r="D393" s="246"/>
      <c r="E393" s="319">
        <v>950.11</v>
      </c>
      <c r="F393" s="248">
        <v>1</v>
      </c>
      <c r="G393" s="240">
        <f t="shared" si="19"/>
        <v>9333.3400000000038</v>
      </c>
      <c r="H393" s="241">
        <f t="shared" si="18"/>
        <v>10</v>
      </c>
      <c r="I393" s="248" t="s">
        <v>176</v>
      </c>
      <c r="J393" s="192" t="s">
        <v>117</v>
      </c>
      <c r="K393" s="216" t="s">
        <v>73</v>
      </c>
      <c r="M393" s="241"/>
      <c r="N393" s="305"/>
      <c r="O393" s="306"/>
      <c r="P393" s="306"/>
    </row>
    <row r="394" spans="1:37" s="304" customFormat="1" ht="18" x14ac:dyDescent="0.25">
      <c r="A394" s="246"/>
      <c r="B394" s="338">
        <v>14</v>
      </c>
      <c r="C394" s="245"/>
      <c r="D394" s="246"/>
      <c r="E394" s="319">
        <v>933.33</v>
      </c>
      <c r="F394" s="248">
        <v>1</v>
      </c>
      <c r="G394" s="240">
        <f t="shared" si="19"/>
        <v>8400.0100000000039</v>
      </c>
      <c r="H394" s="241">
        <f t="shared" si="18"/>
        <v>9</v>
      </c>
      <c r="I394" s="247" t="s">
        <v>178</v>
      </c>
      <c r="J394" s="184" t="s">
        <v>52</v>
      </c>
      <c r="K394" s="216" t="s">
        <v>73</v>
      </c>
      <c r="M394" s="241" t="s">
        <v>204</v>
      </c>
      <c r="N394" s="305"/>
      <c r="O394" s="306"/>
      <c r="P394" s="306"/>
    </row>
    <row r="395" spans="1:37" s="304" customFormat="1" ht="18" x14ac:dyDescent="0.25">
      <c r="A395" s="246"/>
      <c r="B395" s="338">
        <v>14</v>
      </c>
      <c r="C395" s="245"/>
      <c r="D395" s="246"/>
      <c r="E395" s="319">
        <v>949.21</v>
      </c>
      <c r="F395" s="248">
        <v>1</v>
      </c>
      <c r="G395" s="240">
        <f t="shared" si="19"/>
        <v>7450.8000000000038</v>
      </c>
      <c r="H395" s="241">
        <f t="shared" si="18"/>
        <v>8</v>
      </c>
      <c r="I395" s="247" t="s">
        <v>178</v>
      </c>
      <c r="J395" s="184" t="s">
        <v>52</v>
      </c>
      <c r="K395" s="216" t="s">
        <v>73</v>
      </c>
      <c r="M395" s="241" t="s">
        <v>204</v>
      </c>
      <c r="N395" s="305"/>
      <c r="O395" s="306"/>
      <c r="P395" s="306"/>
    </row>
    <row r="396" spans="1:37" s="304" customFormat="1" ht="18" x14ac:dyDescent="0.25">
      <c r="A396" s="246"/>
      <c r="B396" s="338">
        <v>14</v>
      </c>
      <c r="C396" s="245"/>
      <c r="D396" s="246"/>
      <c r="E396" s="319">
        <v>958.73</v>
      </c>
      <c r="F396" s="248">
        <v>1</v>
      </c>
      <c r="G396" s="240">
        <f t="shared" si="19"/>
        <v>6492.0700000000033</v>
      </c>
      <c r="H396" s="241">
        <f t="shared" si="18"/>
        <v>7</v>
      </c>
      <c r="I396" s="247" t="s">
        <v>178</v>
      </c>
      <c r="J396" s="184" t="s">
        <v>52</v>
      </c>
      <c r="K396" s="216" t="s">
        <v>73</v>
      </c>
      <c r="M396" s="241" t="s">
        <v>204</v>
      </c>
      <c r="N396" s="305"/>
      <c r="O396" s="306"/>
      <c r="P396" s="306"/>
    </row>
    <row r="397" spans="1:37" s="527" customFormat="1" ht="18" x14ac:dyDescent="0.25">
      <c r="A397" s="522"/>
      <c r="B397" s="338">
        <v>14</v>
      </c>
      <c r="C397" s="606"/>
      <c r="D397" s="522"/>
      <c r="E397" s="319">
        <v>890.25</v>
      </c>
      <c r="F397" s="248">
        <v>1</v>
      </c>
      <c r="G397" s="240">
        <f t="shared" si="19"/>
        <v>5601.8200000000033</v>
      </c>
      <c r="H397" s="241">
        <f t="shared" si="18"/>
        <v>6</v>
      </c>
      <c r="I397" s="247" t="s">
        <v>178</v>
      </c>
      <c r="J397" s="184" t="s">
        <v>52</v>
      </c>
      <c r="K397" s="216" t="s">
        <v>73</v>
      </c>
      <c r="M397" s="241" t="s">
        <v>204</v>
      </c>
      <c r="N397" s="607"/>
      <c r="O397" s="608"/>
      <c r="P397" s="608"/>
    </row>
    <row r="398" spans="1:37" s="304" customFormat="1" ht="18" x14ac:dyDescent="0.25">
      <c r="A398" s="246"/>
      <c r="B398" s="338">
        <v>14</v>
      </c>
      <c r="C398" s="293"/>
      <c r="D398" s="292"/>
      <c r="E398" s="319">
        <v>892.52</v>
      </c>
      <c r="F398" s="248">
        <v>1</v>
      </c>
      <c r="G398" s="240">
        <f t="shared" si="19"/>
        <v>4709.3000000000029</v>
      </c>
      <c r="H398" s="241">
        <f t="shared" si="18"/>
        <v>5</v>
      </c>
      <c r="I398" s="247" t="s">
        <v>178</v>
      </c>
      <c r="J398" s="184" t="s">
        <v>52</v>
      </c>
      <c r="K398" s="216" t="s">
        <v>73</v>
      </c>
      <c r="M398" s="241" t="s">
        <v>204</v>
      </c>
      <c r="N398" s="305"/>
      <c r="O398" s="306"/>
      <c r="P398" s="306"/>
    </row>
    <row r="399" spans="1:37" s="304" customFormat="1" ht="18" x14ac:dyDescent="0.25">
      <c r="A399" s="246"/>
      <c r="B399" s="338">
        <v>14</v>
      </c>
      <c r="C399" s="245"/>
      <c r="D399" s="246"/>
      <c r="E399" s="319">
        <v>949.66</v>
      </c>
      <c r="F399" s="248">
        <v>1</v>
      </c>
      <c r="G399" s="240">
        <f t="shared" si="19"/>
        <v>3759.6400000000031</v>
      </c>
      <c r="H399" s="241">
        <f t="shared" si="18"/>
        <v>4</v>
      </c>
      <c r="I399" s="247" t="s">
        <v>178</v>
      </c>
      <c r="J399" s="184" t="s">
        <v>52</v>
      </c>
      <c r="K399" s="216" t="s">
        <v>73</v>
      </c>
      <c r="M399" s="241" t="s">
        <v>204</v>
      </c>
      <c r="N399" s="305"/>
      <c r="O399" s="306"/>
      <c r="P399" s="306"/>
    </row>
    <row r="400" spans="1:37" s="304" customFormat="1" ht="18" x14ac:dyDescent="0.25">
      <c r="A400" s="246"/>
      <c r="B400" s="338">
        <v>14</v>
      </c>
      <c r="C400" s="245"/>
      <c r="D400" s="246"/>
      <c r="E400" s="303">
        <v>922.9</v>
      </c>
      <c r="F400" s="248">
        <v>1</v>
      </c>
      <c r="G400" s="240">
        <f t="shared" si="19"/>
        <v>2836.740000000003</v>
      </c>
      <c r="H400" s="241">
        <f t="shared" si="18"/>
        <v>3</v>
      </c>
      <c r="I400" s="247" t="s">
        <v>178</v>
      </c>
      <c r="J400" s="184" t="s">
        <v>52</v>
      </c>
      <c r="K400" s="216" t="s">
        <v>73</v>
      </c>
      <c r="M400" s="241" t="s">
        <v>69</v>
      </c>
      <c r="N400" s="305"/>
      <c r="O400" s="306"/>
      <c r="P400" s="306"/>
    </row>
    <row r="401" spans="1:16" s="304" customFormat="1" ht="18" x14ac:dyDescent="0.25">
      <c r="A401" s="246"/>
      <c r="B401" s="338">
        <v>14</v>
      </c>
      <c r="C401" s="293"/>
      <c r="D401" s="292"/>
      <c r="E401" s="303">
        <v>947.39</v>
      </c>
      <c r="F401" s="248">
        <v>1</v>
      </c>
      <c r="G401" s="240">
        <f t="shared" si="19"/>
        <v>1889.3500000000031</v>
      </c>
      <c r="H401" s="241">
        <f t="shared" si="18"/>
        <v>2</v>
      </c>
      <c r="I401" s="247" t="s">
        <v>178</v>
      </c>
      <c r="J401" s="184" t="s">
        <v>52</v>
      </c>
      <c r="K401" s="216" t="s">
        <v>73</v>
      </c>
      <c r="L401" s="317"/>
      <c r="M401" s="241" t="s">
        <v>69</v>
      </c>
      <c r="N401" s="305"/>
      <c r="O401" s="306"/>
      <c r="P401" s="306"/>
    </row>
    <row r="402" spans="1:16" s="304" customFormat="1" ht="18" x14ac:dyDescent="0.25">
      <c r="A402" s="246"/>
      <c r="B402" s="338">
        <v>14</v>
      </c>
      <c r="C402" s="245"/>
      <c r="D402" s="246"/>
      <c r="E402" s="303">
        <v>949.21</v>
      </c>
      <c r="F402" s="248">
        <v>1</v>
      </c>
      <c r="G402" s="240">
        <f t="shared" si="19"/>
        <v>940.14000000000306</v>
      </c>
      <c r="H402" s="241">
        <f t="shared" si="19"/>
        <v>1</v>
      </c>
      <c r="I402" s="247" t="s">
        <v>178</v>
      </c>
      <c r="J402" s="184" t="s">
        <v>52</v>
      </c>
      <c r="K402" s="216" t="s">
        <v>73</v>
      </c>
      <c r="M402" s="241" t="s">
        <v>69</v>
      </c>
      <c r="N402" s="305"/>
      <c r="O402" s="306"/>
      <c r="P402" s="306"/>
    </row>
    <row r="403" spans="1:16" s="304" customFormat="1" ht="18" x14ac:dyDescent="0.25">
      <c r="A403" s="246"/>
      <c r="B403" s="338">
        <v>14</v>
      </c>
      <c r="C403" s="293"/>
      <c r="D403" s="292"/>
      <c r="E403" s="609">
        <v>940.14</v>
      </c>
      <c r="F403" s="248">
        <v>1</v>
      </c>
      <c r="G403" s="240">
        <f t="shared" si="19"/>
        <v>3.0695446184836328E-12</v>
      </c>
      <c r="H403" s="241">
        <f t="shared" si="19"/>
        <v>0</v>
      </c>
      <c r="I403" s="247" t="s">
        <v>178</v>
      </c>
      <c r="J403" s="184" t="s">
        <v>52</v>
      </c>
      <c r="K403" s="216" t="s">
        <v>73</v>
      </c>
      <c r="M403" s="241" t="s">
        <v>69</v>
      </c>
      <c r="N403" s="305"/>
      <c r="O403" s="306"/>
      <c r="P403" s="306"/>
    </row>
    <row r="404" spans="1:16" s="304" customFormat="1" ht="18" x14ac:dyDescent="0.25">
      <c r="A404" s="246"/>
      <c r="B404" s="248">
        <v>15</v>
      </c>
      <c r="C404" s="245">
        <v>19235.84</v>
      </c>
      <c r="D404" s="246">
        <v>21</v>
      </c>
      <c r="E404" s="609"/>
      <c r="F404" s="248"/>
      <c r="G404" s="240">
        <f t="shared" si="19"/>
        <v>19235.840000000004</v>
      </c>
      <c r="H404" s="241">
        <f t="shared" si="19"/>
        <v>21</v>
      </c>
      <c r="I404" s="247"/>
      <c r="J404" s="565" t="s">
        <v>104</v>
      </c>
      <c r="K404" s="216"/>
      <c r="M404" s="241"/>
      <c r="N404" s="305"/>
      <c r="O404" s="306"/>
      <c r="P404" s="306"/>
    </row>
    <row r="405" spans="1:16" s="304" customFormat="1" ht="18" x14ac:dyDescent="0.25">
      <c r="A405" s="246"/>
      <c r="B405" s="248">
        <v>15</v>
      </c>
      <c r="C405" s="245"/>
      <c r="D405" s="246"/>
      <c r="E405" s="609">
        <v>917.46</v>
      </c>
      <c r="F405" s="248">
        <v>1</v>
      </c>
      <c r="G405" s="240">
        <f t="shared" si="19"/>
        <v>18318.380000000005</v>
      </c>
      <c r="H405" s="241">
        <f t="shared" si="19"/>
        <v>20</v>
      </c>
      <c r="I405" s="247" t="s">
        <v>184</v>
      </c>
      <c r="J405" s="248" t="s">
        <v>52</v>
      </c>
      <c r="K405" s="285" t="s">
        <v>73</v>
      </c>
      <c r="L405" s="466"/>
      <c r="M405" s="271"/>
      <c r="N405" s="241"/>
      <c r="O405" s="306"/>
      <c r="P405" s="306"/>
    </row>
    <row r="406" spans="1:16" s="304" customFormat="1" ht="18" x14ac:dyDescent="0.25">
      <c r="A406" s="246"/>
      <c r="B406" s="248">
        <v>15</v>
      </c>
      <c r="C406" s="245"/>
      <c r="D406" s="246"/>
      <c r="E406" s="609">
        <v>936.05</v>
      </c>
      <c r="F406" s="248">
        <v>1</v>
      </c>
      <c r="G406" s="240">
        <f t="shared" si="19"/>
        <v>17382.330000000005</v>
      </c>
      <c r="H406" s="241">
        <f t="shared" si="19"/>
        <v>19</v>
      </c>
      <c r="I406" s="247" t="s">
        <v>184</v>
      </c>
      <c r="J406" s="248" t="s">
        <v>52</v>
      </c>
      <c r="K406" s="285" t="s">
        <v>73</v>
      </c>
      <c r="L406" s="466"/>
      <c r="M406" s="271"/>
      <c r="N406" s="241"/>
      <c r="O406" s="306"/>
      <c r="P406" s="306"/>
    </row>
    <row r="407" spans="1:16" s="304" customFormat="1" ht="18" x14ac:dyDescent="0.25">
      <c r="A407" s="246"/>
      <c r="B407" s="248">
        <v>15</v>
      </c>
      <c r="C407" s="245"/>
      <c r="D407" s="246"/>
      <c r="E407" s="303">
        <v>910.2</v>
      </c>
      <c r="F407" s="248">
        <v>1</v>
      </c>
      <c r="G407" s="240">
        <f t="shared" si="19"/>
        <v>16472.130000000005</v>
      </c>
      <c r="H407" s="241">
        <f t="shared" si="19"/>
        <v>18</v>
      </c>
      <c r="I407" s="247" t="s">
        <v>184</v>
      </c>
      <c r="J407" s="248" t="s">
        <v>52</v>
      </c>
      <c r="K407" s="285" t="s">
        <v>73</v>
      </c>
      <c r="L407" s="241"/>
      <c r="M407" s="241"/>
      <c r="N407" s="305"/>
      <c r="O407" s="306"/>
      <c r="P407" s="306"/>
    </row>
    <row r="408" spans="1:16" s="304" customFormat="1" ht="18" x14ac:dyDescent="0.25">
      <c r="A408" s="246"/>
      <c r="B408" s="248">
        <v>15</v>
      </c>
      <c r="C408" s="245"/>
      <c r="D408" s="246"/>
      <c r="E408" s="303">
        <v>905.22</v>
      </c>
      <c r="F408" s="248">
        <v>1</v>
      </c>
      <c r="G408" s="240">
        <f t="shared" si="19"/>
        <v>15566.910000000005</v>
      </c>
      <c r="H408" s="241">
        <f t="shared" si="19"/>
        <v>17</v>
      </c>
      <c r="I408" s="247" t="s">
        <v>184</v>
      </c>
      <c r="J408" s="248" t="s">
        <v>52</v>
      </c>
      <c r="K408" s="285" t="s">
        <v>73</v>
      </c>
      <c r="L408" s="241"/>
      <c r="M408" s="241"/>
      <c r="N408" s="305"/>
      <c r="O408" s="306"/>
      <c r="P408" s="306"/>
    </row>
    <row r="409" spans="1:16" s="304" customFormat="1" ht="18" x14ac:dyDescent="0.25">
      <c r="A409" s="246"/>
      <c r="B409" s="248">
        <v>15</v>
      </c>
      <c r="C409" s="240"/>
      <c r="D409" s="241"/>
      <c r="E409" s="303">
        <v>946.49</v>
      </c>
      <c r="F409" s="248">
        <v>1</v>
      </c>
      <c r="G409" s="240">
        <f t="shared" si="19"/>
        <v>14620.420000000006</v>
      </c>
      <c r="H409" s="241">
        <f t="shared" si="19"/>
        <v>16</v>
      </c>
      <c r="I409" s="247" t="s">
        <v>184</v>
      </c>
      <c r="J409" s="248" t="s">
        <v>52</v>
      </c>
      <c r="K409" s="285" t="s">
        <v>73</v>
      </c>
      <c r="L409" s="241"/>
      <c r="M409" s="241"/>
      <c r="N409" s="305"/>
      <c r="O409" s="306"/>
      <c r="P409" s="306"/>
    </row>
    <row r="410" spans="1:16" s="304" customFormat="1" ht="18" x14ac:dyDescent="0.25">
      <c r="A410" s="246"/>
      <c r="B410" s="248">
        <v>15</v>
      </c>
      <c r="C410" s="240"/>
      <c r="D410" s="241"/>
      <c r="E410" s="303">
        <v>924.72</v>
      </c>
      <c r="F410" s="248">
        <v>1</v>
      </c>
      <c r="G410" s="240">
        <f t="shared" si="19"/>
        <v>13695.700000000006</v>
      </c>
      <c r="H410" s="241">
        <f t="shared" si="19"/>
        <v>15</v>
      </c>
      <c r="I410" s="247" t="s">
        <v>184</v>
      </c>
      <c r="J410" s="248" t="s">
        <v>52</v>
      </c>
      <c r="K410" s="285" t="s">
        <v>73</v>
      </c>
      <c r="L410" s="241"/>
      <c r="M410" s="241"/>
      <c r="N410" s="305"/>
      <c r="O410" s="306"/>
      <c r="P410" s="306"/>
    </row>
    <row r="411" spans="1:16" s="304" customFormat="1" ht="18" x14ac:dyDescent="0.25">
      <c r="A411" s="246"/>
      <c r="B411" s="248">
        <v>15</v>
      </c>
      <c r="C411" s="240"/>
      <c r="D411" s="241"/>
      <c r="E411" s="303">
        <v>910.66</v>
      </c>
      <c r="F411" s="248">
        <v>1</v>
      </c>
      <c r="G411" s="240">
        <f t="shared" si="19"/>
        <v>12785.040000000006</v>
      </c>
      <c r="H411" s="241">
        <f t="shared" si="19"/>
        <v>14</v>
      </c>
      <c r="I411" s="247" t="s">
        <v>184</v>
      </c>
      <c r="J411" s="248" t="s">
        <v>52</v>
      </c>
      <c r="K411" s="285" t="s">
        <v>73</v>
      </c>
      <c r="L411" s="241"/>
      <c r="M411" s="241"/>
      <c r="N411" s="305"/>
      <c r="O411" s="306"/>
      <c r="P411" s="306"/>
    </row>
    <row r="412" spans="1:16" s="304" customFormat="1" ht="18" x14ac:dyDescent="0.25">
      <c r="A412" s="246"/>
      <c r="B412" s="248">
        <v>15</v>
      </c>
      <c r="C412" s="240"/>
      <c r="D412" s="241"/>
      <c r="E412" s="303">
        <v>928.8</v>
      </c>
      <c r="F412" s="248">
        <v>1</v>
      </c>
      <c r="G412" s="240">
        <f t="shared" si="19"/>
        <v>11856.240000000007</v>
      </c>
      <c r="H412" s="241">
        <f t="shared" si="19"/>
        <v>13</v>
      </c>
      <c r="I412" s="247" t="s">
        <v>184</v>
      </c>
      <c r="J412" s="248" t="s">
        <v>52</v>
      </c>
      <c r="K412" s="285" t="s">
        <v>73</v>
      </c>
      <c r="L412" s="241"/>
      <c r="M412" s="241"/>
      <c r="N412" s="305"/>
      <c r="O412" s="306"/>
      <c r="P412" s="306"/>
    </row>
    <row r="413" spans="1:16" s="304" customFormat="1" ht="18" x14ac:dyDescent="0.25">
      <c r="A413" s="246"/>
      <c r="B413" s="248">
        <v>15</v>
      </c>
      <c r="C413" s="315"/>
      <c r="D413" s="294"/>
      <c r="E413" s="303">
        <v>907.03</v>
      </c>
      <c r="F413" s="248">
        <v>1</v>
      </c>
      <c r="G413" s="240">
        <f t="shared" si="19"/>
        <v>10949.210000000006</v>
      </c>
      <c r="H413" s="241">
        <f t="shared" si="19"/>
        <v>12</v>
      </c>
      <c r="I413" s="247" t="s">
        <v>184</v>
      </c>
      <c r="J413" s="248" t="s">
        <v>52</v>
      </c>
      <c r="K413" s="285" t="s">
        <v>73</v>
      </c>
      <c r="L413" s="241"/>
      <c r="M413" s="294"/>
      <c r="N413" s="305"/>
      <c r="O413" s="306"/>
      <c r="P413" s="306"/>
    </row>
    <row r="414" spans="1:16" s="304" customFormat="1" ht="18" x14ac:dyDescent="0.25">
      <c r="A414" s="246"/>
      <c r="B414" s="248">
        <v>15</v>
      </c>
      <c r="C414" s="240"/>
      <c r="D414" s="241"/>
      <c r="E414" s="303">
        <v>940.14</v>
      </c>
      <c r="F414" s="248">
        <v>1</v>
      </c>
      <c r="G414" s="240">
        <f t="shared" si="19"/>
        <v>10009.070000000007</v>
      </c>
      <c r="H414" s="241">
        <f t="shared" si="19"/>
        <v>11</v>
      </c>
      <c r="I414" s="247" t="s">
        <v>184</v>
      </c>
      <c r="J414" s="248" t="s">
        <v>52</v>
      </c>
      <c r="K414" s="285" t="s">
        <v>73</v>
      </c>
      <c r="L414" s="241"/>
      <c r="M414" s="241"/>
      <c r="N414" s="305"/>
      <c r="O414" s="306"/>
      <c r="P414" s="306"/>
    </row>
    <row r="415" spans="1:16" s="304" customFormat="1" ht="18" x14ac:dyDescent="0.25">
      <c r="A415" s="246"/>
      <c r="B415" s="248">
        <v>15</v>
      </c>
      <c r="C415" s="240"/>
      <c r="D415" s="241"/>
      <c r="E415" s="303">
        <v>939.23</v>
      </c>
      <c r="F415" s="248">
        <v>1</v>
      </c>
      <c r="G415" s="240">
        <f t="shared" si="19"/>
        <v>9069.8400000000074</v>
      </c>
      <c r="H415" s="241">
        <f t="shared" si="19"/>
        <v>10</v>
      </c>
      <c r="I415" s="247" t="s">
        <v>184</v>
      </c>
      <c r="J415" s="248" t="s">
        <v>52</v>
      </c>
      <c r="K415" s="285" t="s">
        <v>73</v>
      </c>
      <c r="L415" s="241"/>
      <c r="M415" s="241"/>
      <c r="N415" s="305"/>
      <c r="O415" s="306"/>
      <c r="P415" s="306"/>
    </row>
    <row r="416" spans="1:16" s="304" customFormat="1" ht="18" x14ac:dyDescent="0.25">
      <c r="A416" s="246"/>
      <c r="B416" s="248">
        <v>15</v>
      </c>
      <c r="C416" s="240"/>
      <c r="D416" s="241"/>
      <c r="E416" s="303">
        <v>935.15</v>
      </c>
      <c r="F416" s="248">
        <v>1</v>
      </c>
      <c r="G416" s="240">
        <f t="shared" si="19"/>
        <v>8134.6900000000078</v>
      </c>
      <c r="H416" s="241">
        <f t="shared" si="19"/>
        <v>9</v>
      </c>
      <c r="I416" s="247" t="s">
        <v>184</v>
      </c>
      <c r="J416" s="248" t="s">
        <v>52</v>
      </c>
      <c r="K416" s="285" t="s">
        <v>73</v>
      </c>
      <c r="L416" s="241"/>
      <c r="M416" s="241"/>
      <c r="N416" s="305"/>
      <c r="O416" s="306"/>
      <c r="P416" s="306"/>
    </row>
    <row r="417" spans="1:16" s="304" customFormat="1" ht="18" x14ac:dyDescent="0.25">
      <c r="A417" s="246"/>
      <c r="B417" s="248">
        <v>15</v>
      </c>
      <c r="C417" s="240"/>
      <c r="D417" s="241"/>
      <c r="E417" s="303">
        <v>954.2</v>
      </c>
      <c r="F417" s="248">
        <v>1</v>
      </c>
      <c r="G417" s="240">
        <f t="shared" si="19"/>
        <v>7180.490000000008</v>
      </c>
      <c r="H417" s="241">
        <f t="shared" si="19"/>
        <v>8</v>
      </c>
      <c r="I417" s="247" t="s">
        <v>184</v>
      </c>
      <c r="J417" s="248" t="s">
        <v>52</v>
      </c>
      <c r="K417" s="285" t="s">
        <v>73</v>
      </c>
      <c r="L417" s="241"/>
      <c r="M417" s="241"/>
      <c r="N417" s="305"/>
      <c r="O417" s="306"/>
      <c r="P417" s="306"/>
    </row>
    <row r="418" spans="1:16" s="304" customFormat="1" ht="18" x14ac:dyDescent="0.25">
      <c r="A418" s="246"/>
      <c r="B418" s="248">
        <v>15</v>
      </c>
      <c r="C418" s="240"/>
      <c r="D418" s="241"/>
      <c r="E418" s="303">
        <v>926.08</v>
      </c>
      <c r="F418" s="248">
        <v>1</v>
      </c>
      <c r="G418" s="240">
        <f t="shared" si="19"/>
        <v>6254.410000000008</v>
      </c>
      <c r="H418" s="241">
        <f t="shared" si="19"/>
        <v>7</v>
      </c>
      <c r="I418" s="247" t="s">
        <v>184</v>
      </c>
      <c r="J418" s="248" t="s">
        <v>52</v>
      </c>
      <c r="K418" s="285" t="s">
        <v>73</v>
      </c>
      <c r="L418" s="241"/>
      <c r="M418" s="241"/>
      <c r="N418" s="305"/>
      <c r="O418" s="306"/>
      <c r="P418" s="306"/>
    </row>
    <row r="419" spans="1:16" s="304" customFormat="1" ht="18" x14ac:dyDescent="0.25">
      <c r="A419" s="246"/>
      <c r="B419" s="248">
        <v>15</v>
      </c>
      <c r="C419" s="240"/>
      <c r="D419" s="241"/>
      <c r="E419" s="303">
        <v>904.31</v>
      </c>
      <c r="F419" s="248">
        <v>1</v>
      </c>
      <c r="G419" s="240">
        <f t="shared" si="19"/>
        <v>5350.1000000000076</v>
      </c>
      <c r="H419" s="241">
        <f t="shared" si="19"/>
        <v>6</v>
      </c>
      <c r="I419" s="247" t="s">
        <v>184</v>
      </c>
      <c r="J419" s="248" t="s">
        <v>52</v>
      </c>
      <c r="K419" s="285" t="s">
        <v>73</v>
      </c>
      <c r="L419" s="271"/>
      <c r="M419" s="241"/>
      <c r="N419" s="335"/>
      <c r="O419" s="336"/>
      <c r="P419" s="336"/>
    </row>
    <row r="420" spans="1:16" s="304" customFormat="1" ht="18" x14ac:dyDescent="0.25">
      <c r="A420" s="246"/>
      <c r="B420" s="248">
        <v>15</v>
      </c>
      <c r="C420" s="240"/>
      <c r="D420" s="241"/>
      <c r="E420" s="303">
        <v>908.84</v>
      </c>
      <c r="F420" s="248">
        <v>1</v>
      </c>
      <c r="G420" s="240">
        <f t="shared" si="19"/>
        <v>4441.2600000000075</v>
      </c>
      <c r="H420" s="241">
        <f t="shared" si="19"/>
        <v>5</v>
      </c>
      <c r="I420" s="247" t="s">
        <v>184</v>
      </c>
      <c r="J420" s="248" t="s">
        <v>52</v>
      </c>
      <c r="K420" s="285" t="s">
        <v>73</v>
      </c>
      <c r="L420" s="271"/>
      <c r="M420" s="241"/>
      <c r="N420" s="335"/>
      <c r="O420" s="336"/>
      <c r="P420" s="336"/>
    </row>
    <row r="421" spans="1:16" s="304" customFormat="1" ht="18" x14ac:dyDescent="0.25">
      <c r="A421" s="246"/>
      <c r="B421" s="248">
        <v>15</v>
      </c>
      <c r="C421" s="240"/>
      <c r="D421" s="241"/>
      <c r="E421" s="303">
        <v>917.91</v>
      </c>
      <c r="F421" s="248">
        <v>1</v>
      </c>
      <c r="G421" s="240">
        <f t="shared" si="19"/>
        <v>3523.3500000000076</v>
      </c>
      <c r="H421" s="241">
        <f t="shared" si="19"/>
        <v>4</v>
      </c>
      <c r="I421" s="247" t="s">
        <v>184</v>
      </c>
      <c r="J421" s="248" t="s">
        <v>52</v>
      </c>
      <c r="K421" s="285" t="s">
        <v>73</v>
      </c>
      <c r="L421" s="271"/>
      <c r="M421" s="241"/>
      <c r="N421" s="335"/>
      <c r="O421" s="336"/>
      <c r="P421" s="336"/>
    </row>
    <row r="422" spans="1:16" s="304" customFormat="1" ht="18" x14ac:dyDescent="0.25">
      <c r="A422" s="246"/>
      <c r="B422" s="248">
        <v>15</v>
      </c>
      <c r="C422" s="240"/>
      <c r="D422" s="241"/>
      <c r="E422" s="303">
        <v>935.6</v>
      </c>
      <c r="F422" s="248">
        <v>1</v>
      </c>
      <c r="G422" s="240">
        <f t="shared" si="19"/>
        <v>2587.7500000000077</v>
      </c>
      <c r="H422" s="241">
        <f t="shared" si="19"/>
        <v>3</v>
      </c>
      <c r="I422" s="247" t="s">
        <v>187</v>
      </c>
      <c r="J422" s="248" t="s">
        <v>52</v>
      </c>
      <c r="K422" s="285" t="s">
        <v>73</v>
      </c>
      <c r="L422" s="271"/>
      <c r="M422" s="241"/>
      <c r="N422" s="335"/>
      <c r="O422" s="336"/>
      <c r="P422" s="336"/>
    </row>
    <row r="423" spans="1:16" s="304" customFormat="1" ht="18" x14ac:dyDescent="0.25">
      <c r="A423" s="246"/>
      <c r="B423" s="248">
        <v>15</v>
      </c>
      <c r="C423" s="240"/>
      <c r="D423" s="241"/>
      <c r="E423" s="297">
        <v>903.85</v>
      </c>
      <c r="F423" s="248">
        <v>1</v>
      </c>
      <c r="G423" s="240">
        <f t="shared" si="19"/>
        <v>1683.9000000000078</v>
      </c>
      <c r="H423" s="241">
        <f t="shared" si="19"/>
        <v>2</v>
      </c>
      <c r="I423" s="247" t="s">
        <v>187</v>
      </c>
      <c r="J423" s="248" t="s">
        <v>52</v>
      </c>
      <c r="K423" s="285" t="s">
        <v>73</v>
      </c>
      <c r="L423" s="271"/>
      <c r="M423" s="241"/>
      <c r="N423" s="335"/>
      <c r="O423" s="336"/>
      <c r="P423" s="336"/>
    </row>
    <row r="424" spans="1:16" s="304" customFormat="1" ht="18" x14ac:dyDescent="0.25">
      <c r="A424" s="246"/>
      <c r="B424" s="248">
        <v>15</v>
      </c>
      <c r="C424" s="240"/>
      <c r="D424" s="241"/>
      <c r="E424" s="297">
        <v>851.7</v>
      </c>
      <c r="F424" s="248">
        <v>1</v>
      </c>
      <c r="G424" s="240">
        <f t="shared" si="19"/>
        <v>832.20000000000778</v>
      </c>
      <c r="H424" s="241">
        <f t="shared" si="19"/>
        <v>1</v>
      </c>
      <c r="I424" s="247" t="s">
        <v>187</v>
      </c>
      <c r="J424" s="248" t="s">
        <v>52</v>
      </c>
      <c r="K424" s="285" t="s">
        <v>73</v>
      </c>
      <c r="L424" s="271"/>
      <c r="M424" s="241" t="s">
        <v>136</v>
      </c>
      <c r="N424" s="335"/>
      <c r="O424" s="336"/>
      <c r="P424" s="336"/>
    </row>
    <row r="425" spans="1:16" s="304" customFormat="1" ht="18" x14ac:dyDescent="0.25">
      <c r="A425" s="246"/>
      <c r="B425" s="248">
        <v>15</v>
      </c>
      <c r="C425" s="240"/>
      <c r="D425" s="241"/>
      <c r="E425" s="297">
        <v>832.2</v>
      </c>
      <c r="F425" s="248">
        <v>1</v>
      </c>
      <c r="G425" s="240">
        <f t="shared" si="19"/>
        <v>7.73070496506989E-12</v>
      </c>
      <c r="H425" s="241">
        <f t="shared" si="19"/>
        <v>0</v>
      </c>
      <c r="I425" s="247" t="s">
        <v>187</v>
      </c>
      <c r="J425" s="248" t="s">
        <v>52</v>
      </c>
      <c r="K425" s="285" t="s">
        <v>73</v>
      </c>
      <c r="L425" s="271"/>
      <c r="M425" s="241" t="s">
        <v>136</v>
      </c>
      <c r="N425" s="335"/>
      <c r="O425" s="336"/>
      <c r="P425" s="336"/>
    </row>
    <row r="426" spans="1:16" s="304" customFormat="1" ht="18" x14ac:dyDescent="0.25">
      <c r="A426" s="246"/>
      <c r="B426" s="244">
        <v>16</v>
      </c>
      <c r="C426" s="240">
        <v>19190.93</v>
      </c>
      <c r="D426" s="241">
        <v>21</v>
      </c>
      <c r="E426" s="297"/>
      <c r="F426" s="248"/>
      <c r="G426" s="240">
        <f t="shared" si="19"/>
        <v>19190.930000000008</v>
      </c>
      <c r="H426" s="241">
        <f t="shared" si="19"/>
        <v>21</v>
      </c>
      <c r="I426" s="248"/>
      <c r="J426" s="285" t="s">
        <v>194</v>
      </c>
      <c r="K426" s="466" t="s">
        <v>72</v>
      </c>
      <c r="L426" s="271"/>
      <c r="M426" s="241"/>
      <c r="N426" s="335"/>
      <c r="O426" s="336"/>
      <c r="P426" s="336"/>
    </row>
    <row r="427" spans="1:16" s="304" customFormat="1" ht="18" x14ac:dyDescent="0.25">
      <c r="A427" s="246"/>
      <c r="B427" s="244">
        <v>16</v>
      </c>
      <c r="C427" s="240"/>
      <c r="D427" s="241"/>
      <c r="E427" s="297">
        <v>923.36</v>
      </c>
      <c r="F427" s="248">
        <v>1</v>
      </c>
      <c r="G427" s="240">
        <f t="shared" si="19"/>
        <v>18267.570000000007</v>
      </c>
      <c r="H427" s="241">
        <f t="shared" si="19"/>
        <v>20</v>
      </c>
      <c r="I427" s="248" t="s">
        <v>192</v>
      </c>
      <c r="J427" s="248" t="s">
        <v>52</v>
      </c>
      <c r="K427" s="466" t="s">
        <v>73</v>
      </c>
      <c r="L427" s="271"/>
      <c r="M427" s="241"/>
      <c r="N427" s="335"/>
      <c r="O427" s="336"/>
      <c r="P427" s="336"/>
    </row>
    <row r="428" spans="1:16" s="304" customFormat="1" ht="20.25" x14ac:dyDescent="0.3">
      <c r="A428" s="246"/>
      <c r="B428" s="244">
        <v>16</v>
      </c>
      <c r="C428" s="240"/>
      <c r="D428" s="241"/>
      <c r="E428" s="442">
        <v>912.93</v>
      </c>
      <c r="F428" s="248">
        <v>1</v>
      </c>
      <c r="G428" s="240">
        <f t="shared" si="19"/>
        <v>17354.640000000007</v>
      </c>
      <c r="H428" s="241">
        <f t="shared" si="19"/>
        <v>19</v>
      </c>
      <c r="I428" s="248" t="s">
        <v>192</v>
      </c>
      <c r="J428" s="248" t="s">
        <v>52</v>
      </c>
      <c r="K428" s="466" t="s">
        <v>73</v>
      </c>
      <c r="L428" s="271"/>
      <c r="M428" s="241"/>
      <c r="N428" s="335"/>
      <c r="O428" s="336"/>
      <c r="P428" s="336"/>
    </row>
    <row r="429" spans="1:16" s="304" customFormat="1" ht="20.25" x14ac:dyDescent="0.3">
      <c r="A429" s="246"/>
      <c r="B429" s="244">
        <v>16</v>
      </c>
      <c r="C429" s="240"/>
      <c r="D429" s="241"/>
      <c r="E429" s="442">
        <v>908.39</v>
      </c>
      <c r="F429" s="248">
        <v>1</v>
      </c>
      <c r="G429" s="240">
        <f t="shared" si="19"/>
        <v>16446.250000000007</v>
      </c>
      <c r="H429" s="241">
        <f t="shared" si="19"/>
        <v>18</v>
      </c>
      <c r="I429" s="248" t="s">
        <v>192</v>
      </c>
      <c r="J429" s="248" t="s">
        <v>52</v>
      </c>
      <c r="K429" s="466" t="s">
        <v>73</v>
      </c>
      <c r="L429" s="271"/>
      <c r="M429" s="241"/>
      <c r="N429" s="335"/>
      <c r="O429" s="336"/>
      <c r="P429" s="336"/>
    </row>
    <row r="430" spans="1:16" s="304" customFormat="1" ht="20.25" x14ac:dyDescent="0.3">
      <c r="A430" s="246"/>
      <c r="B430" s="244">
        <v>16</v>
      </c>
      <c r="C430" s="240"/>
      <c r="D430" s="241"/>
      <c r="E430" s="442">
        <v>918.82</v>
      </c>
      <c r="F430" s="248">
        <v>1</v>
      </c>
      <c r="G430" s="240">
        <f t="shared" si="19"/>
        <v>15527.430000000008</v>
      </c>
      <c r="H430" s="241">
        <f t="shared" si="19"/>
        <v>17</v>
      </c>
      <c r="I430" s="248" t="s">
        <v>192</v>
      </c>
      <c r="J430" s="248" t="s">
        <v>52</v>
      </c>
      <c r="K430" s="466" t="s">
        <v>73</v>
      </c>
      <c r="L430" s="271"/>
      <c r="M430" s="241"/>
      <c r="N430" s="335"/>
      <c r="O430" s="336"/>
      <c r="P430" s="336"/>
    </row>
    <row r="431" spans="1:16" s="304" customFormat="1" ht="20.25" x14ac:dyDescent="0.3">
      <c r="A431" s="246"/>
      <c r="B431" s="244">
        <v>16</v>
      </c>
      <c r="C431" s="240"/>
      <c r="D431" s="241"/>
      <c r="E431" s="442">
        <v>912.93</v>
      </c>
      <c r="F431" s="248">
        <v>1</v>
      </c>
      <c r="G431" s="240">
        <f t="shared" si="19"/>
        <v>14614.500000000007</v>
      </c>
      <c r="H431" s="241">
        <f t="shared" si="19"/>
        <v>16</v>
      </c>
      <c r="I431" s="248" t="s">
        <v>192</v>
      </c>
      <c r="J431" s="248" t="s">
        <v>52</v>
      </c>
      <c r="K431" s="466" t="s">
        <v>73</v>
      </c>
      <c r="L431" s="271"/>
      <c r="M431" s="241"/>
      <c r="N431" s="335"/>
      <c r="O431" s="336"/>
      <c r="P431" s="336"/>
    </row>
    <row r="432" spans="1:16" s="304" customFormat="1" ht="20.25" x14ac:dyDescent="0.3">
      <c r="A432" s="246"/>
      <c r="B432" s="244">
        <v>16</v>
      </c>
      <c r="C432" s="240"/>
      <c r="D432" s="241"/>
      <c r="E432" s="442">
        <v>911.56</v>
      </c>
      <c r="F432" s="248">
        <v>1</v>
      </c>
      <c r="G432" s="240">
        <f t="shared" si="19"/>
        <v>13702.940000000008</v>
      </c>
      <c r="H432" s="241">
        <f t="shared" si="19"/>
        <v>15</v>
      </c>
      <c r="I432" s="248" t="s">
        <v>192</v>
      </c>
      <c r="J432" s="248" t="s">
        <v>52</v>
      </c>
      <c r="K432" s="466" t="s">
        <v>73</v>
      </c>
      <c r="L432" s="271"/>
      <c r="M432" s="241"/>
      <c r="N432" s="335"/>
      <c r="O432" s="336"/>
      <c r="P432" s="336"/>
    </row>
    <row r="433" spans="1:17" s="304" customFormat="1" ht="20.25" x14ac:dyDescent="0.3">
      <c r="A433" s="246"/>
      <c r="B433" s="244">
        <v>16</v>
      </c>
      <c r="C433" s="315"/>
      <c r="D433" s="294"/>
      <c r="E433" s="442">
        <v>913.83</v>
      </c>
      <c r="F433" s="248">
        <v>1</v>
      </c>
      <c r="G433" s="240">
        <f t="shared" si="19"/>
        <v>12789.110000000008</v>
      </c>
      <c r="H433" s="241">
        <f t="shared" si="19"/>
        <v>14</v>
      </c>
      <c r="I433" s="248" t="s">
        <v>192</v>
      </c>
      <c r="J433" s="248" t="s">
        <v>52</v>
      </c>
      <c r="K433" s="466" t="s">
        <v>73</v>
      </c>
      <c r="L433" s="271"/>
      <c r="M433" s="241"/>
      <c r="N433" s="335"/>
      <c r="O433" s="336"/>
      <c r="P433" s="336"/>
    </row>
    <row r="434" spans="1:17" s="304" customFormat="1" ht="20.25" x14ac:dyDescent="0.3">
      <c r="A434" s="246"/>
      <c r="B434" s="244">
        <v>16</v>
      </c>
      <c r="C434" s="240"/>
      <c r="D434" s="241"/>
      <c r="E434" s="442">
        <v>916.1</v>
      </c>
      <c r="F434" s="248">
        <v>1</v>
      </c>
      <c r="G434" s="240">
        <f t="shared" si="19"/>
        <v>11873.010000000007</v>
      </c>
      <c r="H434" s="241">
        <f t="shared" si="19"/>
        <v>13</v>
      </c>
      <c r="I434" s="248" t="s">
        <v>192</v>
      </c>
      <c r="J434" s="248" t="s">
        <v>52</v>
      </c>
      <c r="K434" s="466" t="s">
        <v>73</v>
      </c>
      <c r="L434" s="271"/>
      <c r="M434" s="241"/>
      <c r="N434" s="335"/>
      <c r="O434" s="336"/>
      <c r="P434" s="336"/>
    </row>
    <row r="435" spans="1:17" s="304" customFormat="1" ht="20.25" x14ac:dyDescent="0.3">
      <c r="A435" s="246"/>
      <c r="B435" s="244">
        <v>16</v>
      </c>
      <c r="C435" s="240"/>
      <c r="D435" s="241"/>
      <c r="E435" s="442">
        <v>908.39</v>
      </c>
      <c r="F435" s="248">
        <v>1</v>
      </c>
      <c r="G435" s="240">
        <f t="shared" si="19"/>
        <v>10964.620000000008</v>
      </c>
      <c r="H435" s="241">
        <f t="shared" si="19"/>
        <v>12</v>
      </c>
      <c r="I435" s="248" t="s">
        <v>192</v>
      </c>
      <c r="J435" s="248" t="s">
        <v>52</v>
      </c>
      <c r="K435" s="466" t="s">
        <v>73</v>
      </c>
      <c r="L435" s="271"/>
      <c r="M435" s="241"/>
      <c r="N435" s="335"/>
      <c r="O435" s="336"/>
      <c r="P435" s="336"/>
    </row>
    <row r="436" spans="1:17" s="304" customFormat="1" ht="20.25" x14ac:dyDescent="0.3">
      <c r="A436" s="246"/>
      <c r="B436" s="244">
        <v>16</v>
      </c>
      <c r="C436" s="342"/>
      <c r="D436" s="551"/>
      <c r="E436" s="442">
        <v>908.39</v>
      </c>
      <c r="F436" s="248">
        <v>1</v>
      </c>
      <c r="G436" s="240">
        <f t="shared" si="19"/>
        <v>10056.230000000009</v>
      </c>
      <c r="H436" s="241">
        <f t="shared" si="19"/>
        <v>11</v>
      </c>
      <c r="I436" s="248" t="s">
        <v>192</v>
      </c>
      <c r="J436" s="248" t="s">
        <v>52</v>
      </c>
      <c r="K436" s="466" t="s">
        <v>73</v>
      </c>
      <c r="L436" s="271"/>
      <c r="M436" s="241"/>
      <c r="N436" s="335"/>
      <c r="O436" s="336"/>
      <c r="P436" s="336"/>
    </row>
    <row r="437" spans="1:17" s="304" customFormat="1" ht="20.25" x14ac:dyDescent="0.3">
      <c r="A437" s="246"/>
      <c r="B437" s="244">
        <v>16</v>
      </c>
      <c r="C437" s="240"/>
      <c r="D437" s="241"/>
      <c r="E437" s="442">
        <v>917.46</v>
      </c>
      <c r="F437" s="248">
        <v>1</v>
      </c>
      <c r="G437" s="240">
        <f t="shared" si="19"/>
        <v>9138.7700000000077</v>
      </c>
      <c r="H437" s="241">
        <f t="shared" si="19"/>
        <v>10</v>
      </c>
      <c r="I437" s="248" t="s">
        <v>192</v>
      </c>
      <c r="J437" s="248" t="s">
        <v>52</v>
      </c>
      <c r="K437" s="466" t="s">
        <v>73</v>
      </c>
      <c r="L437" s="271"/>
      <c r="M437" s="241"/>
      <c r="N437" s="335"/>
      <c r="O437" s="336"/>
      <c r="P437" s="336"/>
    </row>
    <row r="438" spans="1:17" s="304" customFormat="1" ht="20.25" x14ac:dyDescent="0.3">
      <c r="A438" s="246"/>
      <c r="B438" s="244">
        <v>16</v>
      </c>
      <c r="C438" s="240"/>
      <c r="D438" s="241"/>
      <c r="E438" s="442">
        <v>923.81</v>
      </c>
      <c r="F438" s="248">
        <v>1</v>
      </c>
      <c r="G438" s="240">
        <f t="shared" si="19"/>
        <v>8214.9600000000082</v>
      </c>
      <c r="H438" s="241">
        <f t="shared" si="19"/>
        <v>9</v>
      </c>
      <c r="I438" s="248" t="s">
        <v>192</v>
      </c>
      <c r="J438" s="248" t="s">
        <v>52</v>
      </c>
      <c r="K438" s="466" t="s">
        <v>73</v>
      </c>
      <c r="L438" s="271"/>
      <c r="M438" s="241"/>
      <c r="N438" s="335"/>
      <c r="O438" s="336"/>
      <c r="P438" s="336"/>
    </row>
    <row r="439" spans="1:17" s="130" customFormat="1" ht="20.25" x14ac:dyDescent="0.3">
      <c r="A439" s="246"/>
      <c r="B439" s="244">
        <v>16</v>
      </c>
      <c r="C439" s="240"/>
      <c r="D439" s="241"/>
      <c r="E439" s="442">
        <v>917.91</v>
      </c>
      <c r="F439" s="248">
        <v>1</v>
      </c>
      <c r="G439" s="240">
        <f t="shared" si="19"/>
        <v>7297.0500000000084</v>
      </c>
      <c r="H439" s="241">
        <f t="shared" si="19"/>
        <v>8</v>
      </c>
      <c r="I439" s="248" t="s">
        <v>192</v>
      </c>
      <c r="J439" s="248" t="s">
        <v>52</v>
      </c>
      <c r="K439" s="466" t="s">
        <v>73</v>
      </c>
      <c r="L439" s="250"/>
      <c r="M439" s="241"/>
      <c r="N439" s="283"/>
      <c r="O439" s="284"/>
      <c r="P439" s="336"/>
      <c r="Q439" s="307"/>
    </row>
    <row r="440" spans="1:17" s="130" customFormat="1" ht="20.25" x14ac:dyDescent="0.3">
      <c r="A440" s="246"/>
      <c r="B440" s="244">
        <v>16</v>
      </c>
      <c r="C440" s="240"/>
      <c r="D440" s="241"/>
      <c r="E440" s="442">
        <v>911.11</v>
      </c>
      <c r="F440" s="248">
        <v>1</v>
      </c>
      <c r="G440" s="240">
        <f t="shared" si="19"/>
        <v>6385.9400000000087</v>
      </c>
      <c r="H440" s="241">
        <f t="shared" si="19"/>
        <v>7</v>
      </c>
      <c r="I440" s="248" t="s">
        <v>192</v>
      </c>
      <c r="J440" s="248" t="s">
        <v>52</v>
      </c>
      <c r="K440" s="466" t="s">
        <v>73</v>
      </c>
      <c r="L440" s="250"/>
      <c r="M440" s="241"/>
      <c r="N440" s="283"/>
      <c r="O440" s="284"/>
      <c r="P440" s="284"/>
      <c r="Q440" s="307"/>
    </row>
    <row r="441" spans="1:17" s="130" customFormat="1" ht="20.25" x14ac:dyDescent="0.3">
      <c r="A441" s="246"/>
      <c r="B441" s="244">
        <v>16</v>
      </c>
      <c r="C441" s="240"/>
      <c r="D441" s="241"/>
      <c r="E441" s="442">
        <v>917.01</v>
      </c>
      <c r="F441" s="248">
        <v>1</v>
      </c>
      <c r="G441" s="240">
        <f t="shared" si="19"/>
        <v>5468.9300000000085</v>
      </c>
      <c r="H441" s="241">
        <f t="shared" si="19"/>
        <v>6</v>
      </c>
      <c r="I441" s="248" t="s">
        <v>192</v>
      </c>
      <c r="J441" s="248" t="s">
        <v>52</v>
      </c>
      <c r="K441" s="466" t="s">
        <v>73</v>
      </c>
      <c r="L441" s="250"/>
      <c r="M441" s="241"/>
      <c r="N441" s="283"/>
      <c r="O441" s="284"/>
      <c r="P441" s="284"/>
      <c r="Q441" s="307"/>
    </row>
    <row r="442" spans="1:17" s="130" customFormat="1" ht="20.25" x14ac:dyDescent="0.3">
      <c r="A442" s="246"/>
      <c r="B442" s="244">
        <v>16</v>
      </c>
      <c r="C442" s="240"/>
      <c r="D442" s="241"/>
      <c r="E442" s="442">
        <v>908.84</v>
      </c>
      <c r="F442" s="248">
        <v>1</v>
      </c>
      <c r="G442" s="240">
        <f t="shared" si="19"/>
        <v>4560.0900000000083</v>
      </c>
      <c r="H442" s="241">
        <f t="shared" si="19"/>
        <v>5</v>
      </c>
      <c r="I442" s="248" t="s">
        <v>192</v>
      </c>
      <c r="J442" s="248" t="s">
        <v>52</v>
      </c>
      <c r="K442" s="466" t="s">
        <v>73</v>
      </c>
      <c r="L442" s="250"/>
      <c r="M442" s="241"/>
      <c r="N442" s="283"/>
      <c r="O442" s="284"/>
      <c r="P442" s="284"/>
      <c r="Q442" s="307"/>
    </row>
    <row r="443" spans="1:17" s="130" customFormat="1" ht="20.25" x14ac:dyDescent="0.3">
      <c r="A443" s="246"/>
      <c r="B443" s="244">
        <v>16</v>
      </c>
      <c r="C443" s="240"/>
      <c r="D443" s="241"/>
      <c r="E443" s="442">
        <v>909.3</v>
      </c>
      <c r="F443" s="248">
        <v>1</v>
      </c>
      <c r="G443" s="240">
        <f t="shared" si="19"/>
        <v>3650.7900000000081</v>
      </c>
      <c r="H443" s="241">
        <f t="shared" si="19"/>
        <v>4</v>
      </c>
      <c r="I443" s="248" t="s">
        <v>192</v>
      </c>
      <c r="J443" s="248" t="s">
        <v>52</v>
      </c>
      <c r="K443" s="466" t="s">
        <v>73</v>
      </c>
      <c r="L443" s="250"/>
      <c r="M443" s="294"/>
      <c r="N443" s="283"/>
      <c r="O443" s="284"/>
      <c r="P443" s="284"/>
      <c r="Q443" s="307"/>
    </row>
    <row r="444" spans="1:17" s="130" customFormat="1" ht="20.25" x14ac:dyDescent="0.3">
      <c r="A444" s="246"/>
      <c r="B444" s="244">
        <v>16</v>
      </c>
      <c r="C444" s="240"/>
      <c r="D444" s="241"/>
      <c r="E444" s="442">
        <v>911.56</v>
      </c>
      <c r="F444" s="248">
        <v>1</v>
      </c>
      <c r="G444" s="240">
        <f t="shared" si="19"/>
        <v>2739.2300000000082</v>
      </c>
      <c r="H444" s="241">
        <f t="shared" si="19"/>
        <v>3</v>
      </c>
      <c r="I444" s="248" t="s">
        <v>193</v>
      </c>
      <c r="J444" s="248" t="s">
        <v>52</v>
      </c>
      <c r="K444" s="466" t="s">
        <v>73</v>
      </c>
      <c r="L444" s="250"/>
      <c r="M444" s="241"/>
      <c r="N444" s="283"/>
      <c r="O444" s="284"/>
      <c r="P444" s="284"/>
      <c r="Q444" s="307"/>
    </row>
    <row r="445" spans="1:17" s="130" customFormat="1" ht="20.25" x14ac:dyDescent="0.3">
      <c r="A445" s="246"/>
      <c r="B445" s="244">
        <v>16</v>
      </c>
      <c r="C445" s="240"/>
      <c r="D445" s="241"/>
      <c r="E445" s="442">
        <v>908.84</v>
      </c>
      <c r="F445" s="248">
        <v>1</v>
      </c>
      <c r="G445" s="240">
        <f t="shared" ref="G445:H460" si="20">G444-E445+C445</f>
        <v>1830.3900000000081</v>
      </c>
      <c r="H445" s="241">
        <f t="shared" si="20"/>
        <v>2</v>
      </c>
      <c r="I445" s="248" t="s">
        <v>193</v>
      </c>
      <c r="J445" s="248" t="s">
        <v>52</v>
      </c>
      <c r="K445" s="466" t="s">
        <v>73</v>
      </c>
      <c r="L445" s="250"/>
      <c r="M445" s="241"/>
      <c r="N445" s="283"/>
      <c r="O445" s="284"/>
      <c r="P445" s="284"/>
      <c r="Q445" s="307"/>
    </row>
    <row r="446" spans="1:17" s="130" customFormat="1" ht="18.75" customHeight="1" x14ac:dyDescent="0.3">
      <c r="A446" s="246"/>
      <c r="B446" s="244">
        <v>16</v>
      </c>
      <c r="C446" s="315"/>
      <c r="D446" s="294"/>
      <c r="E446" s="442">
        <v>912.93</v>
      </c>
      <c r="F446" s="248">
        <v>1</v>
      </c>
      <c r="G446" s="240">
        <f t="shared" si="20"/>
        <v>917.46000000000811</v>
      </c>
      <c r="H446" s="241">
        <f t="shared" si="20"/>
        <v>1</v>
      </c>
      <c r="I446" s="248" t="s">
        <v>193</v>
      </c>
      <c r="J446" s="248" t="s">
        <v>52</v>
      </c>
      <c r="K446" s="466" t="s">
        <v>73</v>
      </c>
      <c r="L446" s="250"/>
      <c r="M446" s="294"/>
      <c r="N446" s="283"/>
      <c r="O446" s="284"/>
      <c r="P446" s="284"/>
      <c r="Q446" s="307"/>
    </row>
    <row r="447" spans="1:17" s="130" customFormat="1" ht="20.25" x14ac:dyDescent="0.3">
      <c r="A447" s="246"/>
      <c r="B447" s="244">
        <v>16</v>
      </c>
      <c r="C447" s="240"/>
      <c r="D447" s="241"/>
      <c r="E447" s="442">
        <v>917.46</v>
      </c>
      <c r="F447" s="248">
        <v>1</v>
      </c>
      <c r="G447" s="240">
        <f t="shared" si="20"/>
        <v>8.0717654782347381E-12</v>
      </c>
      <c r="H447" s="241">
        <f t="shared" si="20"/>
        <v>0</v>
      </c>
      <c r="I447" s="248" t="s">
        <v>193</v>
      </c>
      <c r="J447" s="248" t="s">
        <v>52</v>
      </c>
      <c r="K447" s="466" t="s">
        <v>73</v>
      </c>
      <c r="L447" s="250"/>
      <c r="M447" s="241"/>
      <c r="N447" s="283"/>
      <c r="O447" s="284"/>
      <c r="P447" s="284"/>
      <c r="Q447" s="307"/>
    </row>
    <row r="448" spans="1:17" s="130" customFormat="1" ht="20.25" x14ac:dyDescent="0.3">
      <c r="A448" s="246"/>
      <c r="B448" s="244">
        <v>16</v>
      </c>
      <c r="C448" s="240">
        <v>19713.2</v>
      </c>
      <c r="D448" s="241">
        <v>21</v>
      </c>
      <c r="E448" s="442"/>
      <c r="F448" s="248"/>
      <c r="G448" s="240">
        <f t="shared" si="20"/>
        <v>19713.200000000008</v>
      </c>
      <c r="H448" s="241">
        <f t="shared" si="20"/>
        <v>21</v>
      </c>
      <c r="I448" s="248"/>
      <c r="J448" s="248" t="s">
        <v>82</v>
      </c>
      <c r="K448" s="466"/>
      <c r="L448" s="250"/>
      <c r="M448" s="241"/>
      <c r="N448" s="283"/>
      <c r="O448" s="284"/>
      <c r="P448" s="284"/>
      <c r="Q448" s="307"/>
    </row>
    <row r="449" spans="1:17" s="130" customFormat="1" ht="20.25" x14ac:dyDescent="0.3">
      <c r="A449" s="246"/>
      <c r="B449" s="244">
        <v>16</v>
      </c>
      <c r="C449" s="240"/>
      <c r="D449" s="241"/>
      <c r="E449" s="442">
        <v>887.2</v>
      </c>
      <c r="F449" s="248">
        <v>1</v>
      </c>
      <c r="G449" s="240">
        <f t="shared" si="20"/>
        <v>18826.000000000007</v>
      </c>
      <c r="H449" s="241">
        <f t="shared" si="20"/>
        <v>20</v>
      </c>
      <c r="I449" s="248" t="s">
        <v>197</v>
      </c>
      <c r="J449" s="248" t="s">
        <v>52</v>
      </c>
      <c r="K449" s="466" t="s">
        <v>83</v>
      </c>
      <c r="L449" s="250"/>
      <c r="M449" s="241"/>
      <c r="N449" s="283"/>
      <c r="O449" s="284"/>
      <c r="P449" s="284"/>
      <c r="Q449" s="307"/>
    </row>
    <row r="450" spans="1:17" s="130" customFormat="1" ht="18" x14ac:dyDescent="0.25">
      <c r="A450" s="246"/>
      <c r="B450" s="244">
        <v>16</v>
      </c>
      <c r="C450" s="240"/>
      <c r="D450" s="241"/>
      <c r="E450" s="311">
        <v>929.9</v>
      </c>
      <c r="F450" s="248">
        <v>1</v>
      </c>
      <c r="G450" s="240">
        <f t="shared" si="20"/>
        <v>17896.100000000006</v>
      </c>
      <c r="H450" s="241">
        <f t="shared" ref="H450:H465" si="21">H449-F450+D450</f>
        <v>19</v>
      </c>
      <c r="I450" s="248" t="s">
        <v>197</v>
      </c>
      <c r="J450" s="248" t="s">
        <v>52</v>
      </c>
      <c r="K450" s="466" t="s">
        <v>83</v>
      </c>
      <c r="L450" s="250"/>
      <c r="M450" s="241"/>
      <c r="N450" s="283"/>
      <c r="O450" s="284"/>
      <c r="P450" s="284"/>
      <c r="Q450" s="307"/>
    </row>
    <row r="451" spans="1:17" s="130" customFormat="1" ht="18" x14ac:dyDescent="0.25">
      <c r="A451" s="246"/>
      <c r="B451" s="244">
        <v>16</v>
      </c>
      <c r="C451" s="240"/>
      <c r="D451" s="241"/>
      <c r="E451" s="311">
        <v>936.2</v>
      </c>
      <c r="F451" s="248">
        <v>1</v>
      </c>
      <c r="G451" s="240">
        <f t="shared" si="20"/>
        <v>16959.900000000005</v>
      </c>
      <c r="H451" s="241">
        <f t="shared" si="21"/>
        <v>18</v>
      </c>
      <c r="I451" s="248" t="s">
        <v>197</v>
      </c>
      <c r="J451" s="248" t="s">
        <v>52</v>
      </c>
      <c r="K451" s="466" t="s">
        <v>83</v>
      </c>
      <c r="L451" s="250"/>
      <c r="M451" s="241"/>
      <c r="N451" s="283"/>
      <c r="O451" s="284"/>
      <c r="P451" s="284"/>
      <c r="Q451" s="307"/>
    </row>
    <row r="452" spans="1:17" s="130" customFormat="1" ht="18" x14ac:dyDescent="0.25">
      <c r="A452" s="246"/>
      <c r="B452" s="244">
        <v>16</v>
      </c>
      <c r="C452" s="240"/>
      <c r="D452" s="241"/>
      <c r="E452" s="311">
        <v>946.2</v>
      </c>
      <c r="F452" s="248">
        <v>1</v>
      </c>
      <c r="G452" s="240">
        <f t="shared" si="20"/>
        <v>16013.700000000004</v>
      </c>
      <c r="H452" s="241">
        <f t="shared" si="21"/>
        <v>17</v>
      </c>
      <c r="I452" s="248" t="s">
        <v>197</v>
      </c>
      <c r="J452" s="248" t="s">
        <v>52</v>
      </c>
      <c r="K452" s="466" t="s">
        <v>83</v>
      </c>
      <c r="L452" s="250"/>
      <c r="M452" s="241"/>
      <c r="N452" s="283"/>
      <c r="O452" s="284"/>
      <c r="P452" s="284"/>
      <c r="Q452" s="307"/>
    </row>
    <row r="453" spans="1:17" s="130" customFormat="1" ht="18" x14ac:dyDescent="0.25">
      <c r="A453" s="246"/>
      <c r="B453" s="244">
        <v>16</v>
      </c>
      <c r="C453" s="240"/>
      <c r="D453" s="241"/>
      <c r="E453" s="311">
        <v>962.5</v>
      </c>
      <c r="F453" s="248">
        <v>1</v>
      </c>
      <c r="G453" s="240">
        <f t="shared" si="20"/>
        <v>15051.200000000004</v>
      </c>
      <c r="H453" s="241">
        <f t="shared" si="21"/>
        <v>16</v>
      </c>
      <c r="I453" s="248" t="s">
        <v>197</v>
      </c>
      <c r="J453" s="248" t="s">
        <v>52</v>
      </c>
      <c r="K453" s="466" t="s">
        <v>83</v>
      </c>
      <c r="L453" s="250"/>
      <c r="M453" s="241"/>
      <c r="N453" s="283"/>
      <c r="O453" s="284"/>
      <c r="P453" s="284"/>
      <c r="Q453" s="307"/>
    </row>
    <row r="454" spans="1:17" s="130" customFormat="1" ht="18" x14ac:dyDescent="0.25">
      <c r="A454" s="246"/>
      <c r="B454" s="244">
        <v>16</v>
      </c>
      <c r="C454" s="240"/>
      <c r="D454" s="241"/>
      <c r="E454" s="311">
        <v>932.6</v>
      </c>
      <c r="F454" s="248">
        <v>1</v>
      </c>
      <c r="G454" s="240">
        <f t="shared" si="20"/>
        <v>14118.600000000004</v>
      </c>
      <c r="H454" s="241">
        <f t="shared" si="21"/>
        <v>15</v>
      </c>
      <c r="I454" s="248" t="s">
        <v>197</v>
      </c>
      <c r="J454" s="248" t="s">
        <v>52</v>
      </c>
      <c r="K454" s="466" t="s">
        <v>83</v>
      </c>
      <c r="L454" s="250"/>
      <c r="M454" s="241"/>
      <c r="N454" s="283"/>
      <c r="O454" s="284"/>
      <c r="P454" s="284"/>
      <c r="Q454" s="307"/>
    </row>
    <row r="455" spans="1:17" s="130" customFormat="1" ht="18" x14ac:dyDescent="0.25">
      <c r="A455" s="246"/>
      <c r="B455" s="244">
        <v>16</v>
      </c>
      <c r="C455" s="315"/>
      <c r="D455" s="294"/>
      <c r="E455" s="311">
        <v>942.6</v>
      </c>
      <c r="F455" s="248">
        <v>1</v>
      </c>
      <c r="G455" s="240">
        <f t="shared" si="20"/>
        <v>13176.000000000004</v>
      </c>
      <c r="H455" s="241">
        <f t="shared" si="21"/>
        <v>14</v>
      </c>
      <c r="I455" s="248" t="s">
        <v>197</v>
      </c>
      <c r="J455" s="248" t="s">
        <v>52</v>
      </c>
      <c r="K455" s="466" t="s">
        <v>83</v>
      </c>
      <c r="L455" s="250"/>
      <c r="M455" s="322"/>
      <c r="N455" s="283"/>
      <c r="O455" s="284"/>
      <c r="P455" s="284"/>
      <c r="Q455" s="307"/>
    </row>
    <row r="456" spans="1:17" s="130" customFormat="1" ht="19.5" customHeight="1" x14ac:dyDescent="0.25">
      <c r="A456" s="246"/>
      <c r="B456" s="244">
        <v>16</v>
      </c>
      <c r="C456" s="240"/>
      <c r="D456" s="241"/>
      <c r="E456" s="311">
        <v>949.8</v>
      </c>
      <c r="F456" s="248">
        <v>1</v>
      </c>
      <c r="G456" s="240">
        <f t="shared" si="20"/>
        <v>12226.200000000004</v>
      </c>
      <c r="H456" s="241">
        <f t="shared" si="21"/>
        <v>13</v>
      </c>
      <c r="I456" s="248" t="s">
        <v>197</v>
      </c>
      <c r="J456" s="248" t="s">
        <v>52</v>
      </c>
      <c r="K456" s="466" t="s">
        <v>83</v>
      </c>
      <c r="L456" s="250"/>
      <c r="M456" s="324"/>
      <c r="N456" s="283"/>
      <c r="O456" s="284"/>
      <c r="P456" s="284"/>
      <c r="Q456" s="307"/>
    </row>
    <row r="457" spans="1:17" s="130" customFormat="1" ht="21.75" customHeight="1" x14ac:dyDescent="0.25">
      <c r="A457" s="246"/>
      <c r="B457" s="244">
        <v>16</v>
      </c>
      <c r="C457" s="315"/>
      <c r="D457" s="294"/>
      <c r="E457" s="311">
        <v>936.2</v>
      </c>
      <c r="F457" s="248">
        <v>1</v>
      </c>
      <c r="G457" s="240">
        <f t="shared" si="20"/>
        <v>11290.000000000004</v>
      </c>
      <c r="H457" s="241">
        <f t="shared" si="21"/>
        <v>12</v>
      </c>
      <c r="I457" s="248" t="s">
        <v>197</v>
      </c>
      <c r="J457" s="248" t="s">
        <v>52</v>
      </c>
      <c r="K457" s="466" t="s">
        <v>83</v>
      </c>
      <c r="L457" s="250"/>
      <c r="M457" s="323"/>
      <c r="N457" s="283"/>
      <c r="O457" s="284"/>
      <c r="P457" s="284"/>
      <c r="Q457" s="307"/>
    </row>
    <row r="458" spans="1:17" s="130" customFormat="1" ht="20.25" customHeight="1" x14ac:dyDescent="0.25">
      <c r="A458" s="246"/>
      <c r="B458" s="244">
        <v>16</v>
      </c>
      <c r="C458" s="240"/>
      <c r="D458" s="241"/>
      <c r="E458" s="311">
        <v>946.2</v>
      </c>
      <c r="F458" s="248">
        <v>1</v>
      </c>
      <c r="G458" s="240">
        <f t="shared" si="20"/>
        <v>10343.800000000003</v>
      </c>
      <c r="H458" s="241">
        <f>H457-F458+D458</f>
        <v>11</v>
      </c>
      <c r="I458" s="248" t="s">
        <v>197</v>
      </c>
      <c r="J458" s="248" t="s">
        <v>52</v>
      </c>
      <c r="K458" s="466" t="s">
        <v>83</v>
      </c>
      <c r="L458" s="250"/>
      <c r="M458" s="323"/>
      <c r="N458" s="283"/>
      <c r="O458" s="284"/>
      <c r="P458" s="284"/>
      <c r="Q458" s="307"/>
    </row>
    <row r="459" spans="1:17" s="130" customFormat="1" ht="20.25" customHeight="1" x14ac:dyDescent="0.25">
      <c r="A459" s="246"/>
      <c r="B459" s="244">
        <v>16</v>
      </c>
      <c r="C459" s="240"/>
      <c r="D459" s="241"/>
      <c r="E459" s="311">
        <v>934.4</v>
      </c>
      <c r="F459" s="248">
        <v>1</v>
      </c>
      <c r="G459" s="240">
        <f t="shared" si="20"/>
        <v>9409.4000000000033</v>
      </c>
      <c r="H459" s="241">
        <f t="shared" si="21"/>
        <v>10</v>
      </c>
      <c r="I459" s="248" t="s">
        <v>197</v>
      </c>
      <c r="J459" s="248" t="s">
        <v>52</v>
      </c>
      <c r="K459" s="466" t="s">
        <v>83</v>
      </c>
      <c r="L459" s="250"/>
      <c r="M459" s="323"/>
      <c r="N459" s="283"/>
      <c r="O459" s="284"/>
      <c r="P459" s="284"/>
      <c r="Q459" s="307"/>
    </row>
    <row r="460" spans="1:17" s="130" customFormat="1" ht="19.5" customHeight="1" x14ac:dyDescent="0.25">
      <c r="A460" s="246"/>
      <c r="B460" s="244">
        <v>16</v>
      </c>
      <c r="C460" s="240"/>
      <c r="D460" s="241"/>
      <c r="E460" s="311">
        <v>937.1</v>
      </c>
      <c r="F460" s="248">
        <v>1</v>
      </c>
      <c r="G460" s="240">
        <f t="shared" si="20"/>
        <v>8472.3000000000029</v>
      </c>
      <c r="H460" s="241">
        <f t="shared" si="21"/>
        <v>9</v>
      </c>
      <c r="I460" s="248" t="s">
        <v>197</v>
      </c>
      <c r="J460" s="248" t="s">
        <v>52</v>
      </c>
      <c r="K460" s="466" t="s">
        <v>83</v>
      </c>
      <c r="L460" s="250"/>
      <c r="M460" s="323"/>
      <c r="N460" s="283"/>
      <c r="O460" s="284"/>
      <c r="P460" s="284"/>
      <c r="Q460" s="307"/>
    </row>
    <row r="461" spans="1:17" s="130" customFormat="1" ht="16.5" customHeight="1" x14ac:dyDescent="0.25">
      <c r="A461" s="246"/>
      <c r="B461" s="244">
        <v>16</v>
      </c>
      <c r="C461" s="303"/>
      <c r="D461" s="294"/>
      <c r="E461" s="311">
        <v>944.4</v>
      </c>
      <c r="F461" s="248">
        <v>1</v>
      </c>
      <c r="G461" s="240">
        <f t="shared" ref="G461:G487" si="22">G460-E461+C461</f>
        <v>7527.9000000000033</v>
      </c>
      <c r="H461" s="241">
        <f t="shared" si="21"/>
        <v>8</v>
      </c>
      <c r="I461" s="248" t="s">
        <v>197</v>
      </c>
      <c r="J461" s="248" t="s">
        <v>52</v>
      </c>
      <c r="K461" s="466" t="s">
        <v>83</v>
      </c>
      <c r="L461" s="250"/>
      <c r="M461" s="324"/>
      <c r="N461" s="283"/>
      <c r="O461" s="284"/>
      <c r="P461" s="284"/>
      <c r="Q461" s="307"/>
    </row>
    <row r="462" spans="1:17" s="130" customFormat="1" ht="18.75" customHeight="1" x14ac:dyDescent="0.3">
      <c r="A462" s="246"/>
      <c r="B462" s="244">
        <v>16</v>
      </c>
      <c r="C462" s="309"/>
      <c r="D462" s="241"/>
      <c r="E462" s="311">
        <v>953.4</v>
      </c>
      <c r="F462" s="248">
        <v>1</v>
      </c>
      <c r="G462" s="240">
        <f t="shared" si="22"/>
        <v>6574.5000000000036</v>
      </c>
      <c r="H462" s="241">
        <f t="shared" si="21"/>
        <v>7</v>
      </c>
      <c r="I462" s="248" t="s">
        <v>197</v>
      </c>
      <c r="J462" s="248" t="s">
        <v>52</v>
      </c>
      <c r="K462" s="466" t="s">
        <v>83</v>
      </c>
      <c r="L462" s="250"/>
      <c r="M462" s="323"/>
      <c r="N462" s="283"/>
      <c r="O462" s="284"/>
      <c r="P462" s="284"/>
      <c r="Q462" s="307"/>
    </row>
    <row r="463" spans="1:17" s="130" customFormat="1" ht="21" customHeight="1" x14ac:dyDescent="0.3">
      <c r="A463" s="246"/>
      <c r="B463" s="244">
        <v>16</v>
      </c>
      <c r="C463" s="309"/>
      <c r="D463" s="241"/>
      <c r="E463" s="311">
        <v>944.4</v>
      </c>
      <c r="F463" s="248">
        <v>1</v>
      </c>
      <c r="G463" s="240">
        <f t="shared" si="22"/>
        <v>5630.100000000004</v>
      </c>
      <c r="H463" s="241">
        <f t="shared" si="21"/>
        <v>6</v>
      </c>
      <c r="I463" s="248" t="s">
        <v>197</v>
      </c>
      <c r="J463" s="248" t="s">
        <v>52</v>
      </c>
      <c r="K463" s="466" t="s">
        <v>83</v>
      </c>
      <c r="L463" s="250"/>
      <c r="M463" s="322"/>
      <c r="N463" s="283"/>
      <c r="O463" s="284"/>
      <c r="P463" s="284"/>
      <c r="Q463" s="307"/>
    </row>
    <row r="464" spans="1:17" ht="20.25" customHeight="1" x14ac:dyDescent="0.25">
      <c r="A464" s="246"/>
      <c r="B464" s="244">
        <v>16</v>
      </c>
      <c r="C464" s="242"/>
      <c r="D464" s="241"/>
      <c r="E464" s="311">
        <v>957.1</v>
      </c>
      <c r="F464" s="248">
        <v>1</v>
      </c>
      <c r="G464" s="240">
        <f t="shared" si="22"/>
        <v>4673.0000000000036</v>
      </c>
      <c r="H464" s="241">
        <f t="shared" si="21"/>
        <v>5</v>
      </c>
      <c r="I464" s="248" t="s">
        <v>197</v>
      </c>
      <c r="J464" s="248" t="s">
        <v>52</v>
      </c>
      <c r="K464" s="466" t="s">
        <v>83</v>
      </c>
      <c r="L464" s="250"/>
      <c r="M464" s="323"/>
      <c r="N464" s="10"/>
      <c r="O464" s="14"/>
      <c r="P464" s="14"/>
      <c r="Q464" s="234"/>
    </row>
    <row r="465" spans="1:17" ht="21.75" customHeight="1" x14ac:dyDescent="0.3">
      <c r="A465" s="246"/>
      <c r="B465" s="244">
        <v>16</v>
      </c>
      <c r="C465" s="309"/>
      <c r="D465" s="241"/>
      <c r="E465" s="311">
        <v>941.7</v>
      </c>
      <c r="F465" s="248">
        <v>1</v>
      </c>
      <c r="G465" s="240">
        <f t="shared" si="22"/>
        <v>3731.3000000000038</v>
      </c>
      <c r="H465" s="241">
        <f t="shared" si="21"/>
        <v>4</v>
      </c>
      <c r="I465" s="248" t="s">
        <v>197</v>
      </c>
      <c r="J465" s="248" t="s">
        <v>52</v>
      </c>
      <c r="K465" s="466" t="s">
        <v>83</v>
      </c>
      <c r="L465" s="250"/>
      <c r="M465" s="323"/>
      <c r="N465" s="10"/>
      <c r="O465" s="14"/>
      <c r="P465" s="14"/>
      <c r="Q465" s="234"/>
    </row>
    <row r="466" spans="1:17" ht="21" customHeight="1" x14ac:dyDescent="0.3">
      <c r="A466" s="246"/>
      <c r="B466" s="244">
        <v>16</v>
      </c>
      <c r="C466" s="309"/>
      <c r="D466" s="241"/>
      <c r="E466" s="319">
        <v>935.3</v>
      </c>
      <c r="F466" s="248">
        <v>1</v>
      </c>
      <c r="G466" s="240">
        <f t="shared" si="22"/>
        <v>2796.0000000000036</v>
      </c>
      <c r="H466" s="241">
        <f t="shared" ref="G466:H517" si="23">H465-F466+D466</f>
        <v>3</v>
      </c>
      <c r="I466" s="248" t="s">
        <v>195</v>
      </c>
      <c r="J466" s="248" t="s">
        <v>52</v>
      </c>
      <c r="K466" s="216" t="s">
        <v>83</v>
      </c>
      <c r="L466" s="250"/>
      <c r="M466" s="322"/>
      <c r="N466" s="10"/>
      <c r="O466" s="14"/>
      <c r="P466" s="14"/>
      <c r="Q466" s="234"/>
    </row>
    <row r="467" spans="1:17" ht="18" customHeight="1" x14ac:dyDescent="0.3">
      <c r="A467" s="246"/>
      <c r="B467" s="244">
        <v>16</v>
      </c>
      <c r="C467" s="309"/>
      <c r="D467" s="241"/>
      <c r="E467" s="319">
        <v>916.3</v>
      </c>
      <c r="F467" s="248">
        <v>1</v>
      </c>
      <c r="G467" s="240">
        <f t="shared" si="22"/>
        <v>1879.7000000000037</v>
      </c>
      <c r="H467" s="241">
        <f t="shared" si="23"/>
        <v>2</v>
      </c>
      <c r="I467" s="248" t="s">
        <v>195</v>
      </c>
      <c r="J467" s="248" t="s">
        <v>52</v>
      </c>
      <c r="K467" s="216" t="s">
        <v>83</v>
      </c>
      <c r="L467" s="250"/>
      <c r="M467" s="323"/>
      <c r="N467" s="10"/>
      <c r="O467" s="14"/>
      <c r="P467" s="14"/>
      <c r="Q467" s="234"/>
    </row>
    <row r="468" spans="1:17" ht="19.5" customHeight="1" x14ac:dyDescent="0.3">
      <c r="A468" s="246"/>
      <c r="B468" s="244">
        <v>16</v>
      </c>
      <c r="C468" s="542"/>
      <c r="D468" s="294"/>
      <c r="E468" s="319">
        <v>943.5</v>
      </c>
      <c r="F468" s="248">
        <v>1</v>
      </c>
      <c r="G468" s="240">
        <f t="shared" si="22"/>
        <v>936.20000000000368</v>
      </c>
      <c r="H468" s="241">
        <f>H467-F468+D468</f>
        <v>1</v>
      </c>
      <c r="I468" s="248" t="s">
        <v>195</v>
      </c>
      <c r="J468" s="248" t="s">
        <v>52</v>
      </c>
      <c r="K468" s="216" t="s">
        <v>83</v>
      </c>
      <c r="L468" s="250"/>
      <c r="M468" s="324"/>
      <c r="N468" s="10"/>
      <c r="O468" s="14"/>
      <c r="P468" s="14"/>
      <c r="Q468" s="234"/>
    </row>
    <row r="469" spans="1:17" ht="15" customHeight="1" x14ac:dyDescent="0.25">
      <c r="A469" s="246"/>
      <c r="B469" s="244">
        <v>16</v>
      </c>
      <c r="C469" s="288"/>
      <c r="D469" s="294"/>
      <c r="E469" s="319">
        <v>936.2</v>
      </c>
      <c r="F469" s="248">
        <v>1</v>
      </c>
      <c r="G469" s="240">
        <f t="shared" si="22"/>
        <v>3.637978807091713E-12</v>
      </c>
      <c r="H469" s="241">
        <f>H468-F469+D469</f>
        <v>0</v>
      </c>
      <c r="I469" s="248" t="s">
        <v>195</v>
      </c>
      <c r="J469" s="248" t="s">
        <v>52</v>
      </c>
      <c r="K469" s="216" t="s">
        <v>83</v>
      </c>
      <c r="L469" s="250"/>
      <c r="M469" s="324"/>
      <c r="N469" s="10"/>
      <c r="O469" s="14"/>
      <c r="P469" s="14"/>
      <c r="Q469" s="234"/>
    </row>
    <row r="470" spans="1:17" ht="25.5" customHeight="1" x14ac:dyDescent="0.3">
      <c r="A470" s="246"/>
      <c r="B470" s="130">
        <v>17</v>
      </c>
      <c r="C470" s="309">
        <v>19621.5</v>
      </c>
      <c r="D470" s="241">
        <v>21</v>
      </c>
      <c r="E470" s="319"/>
      <c r="F470" s="248"/>
      <c r="G470" s="240">
        <f t="shared" si="22"/>
        <v>19621.500000000004</v>
      </c>
      <c r="H470" s="241">
        <f t="shared" ref="H470:H516" si="24">H469-F470+D470</f>
        <v>21</v>
      </c>
      <c r="I470" s="248"/>
      <c r="J470" s="248" t="s">
        <v>82</v>
      </c>
      <c r="K470" s="216"/>
      <c r="L470" s="250"/>
      <c r="M470" s="320" t="s">
        <v>83</v>
      </c>
      <c r="N470" s="10"/>
      <c r="O470" s="14"/>
      <c r="P470" s="14"/>
      <c r="Q470" s="234"/>
    </row>
    <row r="471" spans="1:17" ht="24" customHeight="1" x14ac:dyDescent="0.25">
      <c r="A471" s="246"/>
      <c r="B471" s="130">
        <v>17</v>
      </c>
      <c r="C471" s="242"/>
      <c r="D471" s="241"/>
      <c r="E471" s="564">
        <v>949.8</v>
      </c>
      <c r="F471" s="248">
        <v>1</v>
      </c>
      <c r="G471" s="240">
        <f t="shared" si="22"/>
        <v>18671.700000000004</v>
      </c>
      <c r="H471" s="241">
        <f t="shared" si="24"/>
        <v>20</v>
      </c>
      <c r="I471" s="248" t="s">
        <v>206</v>
      </c>
      <c r="J471" s="248" t="s">
        <v>52</v>
      </c>
      <c r="K471" s="216" t="s">
        <v>83</v>
      </c>
      <c r="L471" s="250"/>
      <c r="M471" s="324"/>
      <c r="N471" s="10"/>
      <c r="O471" s="14"/>
      <c r="P471" s="14"/>
      <c r="Q471" s="234"/>
    </row>
    <row r="472" spans="1:17" ht="17.25" customHeight="1" x14ac:dyDescent="0.3">
      <c r="A472" s="246"/>
      <c r="B472" s="130">
        <v>17</v>
      </c>
      <c r="C472" s="309"/>
      <c r="D472" s="241"/>
      <c r="E472" s="743">
        <v>935.3</v>
      </c>
      <c r="F472" s="248">
        <v>1</v>
      </c>
      <c r="G472" s="240">
        <f t="shared" si="22"/>
        <v>17736.400000000005</v>
      </c>
      <c r="H472" s="241">
        <f t="shared" si="24"/>
        <v>19</v>
      </c>
      <c r="I472" s="248" t="s">
        <v>206</v>
      </c>
      <c r="J472" s="248" t="s">
        <v>52</v>
      </c>
      <c r="K472" s="216" t="s">
        <v>83</v>
      </c>
      <c r="L472" s="250"/>
      <c r="M472" s="324"/>
      <c r="N472" s="10"/>
      <c r="O472" s="14"/>
      <c r="P472" s="14"/>
      <c r="Q472" s="234"/>
    </row>
    <row r="473" spans="1:17" ht="15" customHeight="1" x14ac:dyDescent="0.3">
      <c r="A473" s="246"/>
      <c r="B473" s="130">
        <v>17</v>
      </c>
      <c r="C473" s="309"/>
      <c r="D473" s="241"/>
      <c r="E473" s="743">
        <v>924.4</v>
      </c>
      <c r="F473" s="248">
        <v>1</v>
      </c>
      <c r="G473" s="240">
        <f t="shared" si="22"/>
        <v>16812.000000000004</v>
      </c>
      <c r="H473" s="241">
        <f t="shared" si="24"/>
        <v>18</v>
      </c>
      <c r="I473" s="248" t="s">
        <v>206</v>
      </c>
      <c r="J473" s="248" t="s">
        <v>52</v>
      </c>
      <c r="K473" s="216" t="s">
        <v>83</v>
      </c>
      <c r="L473" s="250"/>
      <c r="M473" s="324"/>
      <c r="N473" s="10"/>
      <c r="O473" s="14"/>
      <c r="P473" s="14"/>
      <c r="Q473" s="234"/>
    </row>
    <row r="474" spans="1:17" ht="15" customHeight="1" x14ac:dyDescent="0.35">
      <c r="A474" s="246"/>
      <c r="B474" s="130">
        <v>17</v>
      </c>
      <c r="C474" s="245"/>
      <c r="D474" s="246"/>
      <c r="E474" s="744">
        <v>950.7</v>
      </c>
      <c r="F474" s="248">
        <v>1</v>
      </c>
      <c r="G474" s="240">
        <f t="shared" si="22"/>
        <v>15861.300000000003</v>
      </c>
      <c r="H474" s="241">
        <f t="shared" si="24"/>
        <v>17</v>
      </c>
      <c r="I474" s="248" t="s">
        <v>206</v>
      </c>
      <c r="J474" s="248" t="s">
        <v>52</v>
      </c>
      <c r="K474" s="216" t="s">
        <v>83</v>
      </c>
      <c r="L474" s="250"/>
      <c r="M474" s="323"/>
      <c r="N474" s="10"/>
      <c r="O474" s="14"/>
      <c r="P474" s="14"/>
      <c r="Q474" s="234"/>
    </row>
    <row r="475" spans="1:17" ht="17.25" customHeight="1" x14ac:dyDescent="0.35">
      <c r="A475" s="246"/>
      <c r="B475" s="130">
        <v>17</v>
      </c>
      <c r="C475" s="309"/>
      <c r="D475" s="241"/>
      <c r="E475" s="744">
        <v>945.3</v>
      </c>
      <c r="F475" s="248">
        <v>1</v>
      </c>
      <c r="G475" s="240">
        <f t="shared" si="22"/>
        <v>14916.000000000004</v>
      </c>
      <c r="H475" s="241">
        <f t="shared" si="24"/>
        <v>16</v>
      </c>
      <c r="I475" s="248" t="s">
        <v>206</v>
      </c>
      <c r="J475" s="248" t="s">
        <v>52</v>
      </c>
      <c r="K475" s="216" t="s">
        <v>83</v>
      </c>
      <c r="L475" s="250"/>
      <c r="M475" s="323"/>
      <c r="N475" s="10"/>
      <c r="O475" s="14"/>
      <c r="P475" s="14"/>
      <c r="Q475" s="234"/>
    </row>
    <row r="476" spans="1:17" ht="15" customHeight="1" x14ac:dyDescent="0.3">
      <c r="A476" s="246"/>
      <c r="B476" s="130">
        <v>17</v>
      </c>
      <c r="C476" s="309"/>
      <c r="D476" s="241"/>
      <c r="E476" s="745">
        <v>945.3</v>
      </c>
      <c r="F476" s="248">
        <v>1</v>
      </c>
      <c r="G476" s="240">
        <f t="shared" si="22"/>
        <v>13970.700000000004</v>
      </c>
      <c r="H476" s="241">
        <f t="shared" si="24"/>
        <v>15</v>
      </c>
      <c r="I476" s="248" t="s">
        <v>206</v>
      </c>
      <c r="J476" s="248" t="s">
        <v>52</v>
      </c>
      <c r="K476" s="216" t="s">
        <v>83</v>
      </c>
      <c r="L476" s="250"/>
      <c r="M476" s="323"/>
      <c r="N476" s="10"/>
      <c r="O476" s="14"/>
      <c r="P476" s="14"/>
      <c r="Q476" s="234"/>
    </row>
    <row r="477" spans="1:17" ht="15" customHeight="1" x14ac:dyDescent="0.3">
      <c r="A477" s="246"/>
      <c r="B477" s="130">
        <v>17</v>
      </c>
      <c r="C477" s="297"/>
      <c r="D477" s="241"/>
      <c r="E477" s="745">
        <v>911.7</v>
      </c>
      <c r="F477" s="248">
        <v>1</v>
      </c>
      <c r="G477" s="240">
        <f t="shared" si="22"/>
        <v>13059.000000000004</v>
      </c>
      <c r="H477" s="241">
        <f t="shared" si="24"/>
        <v>14</v>
      </c>
      <c r="I477" s="248" t="s">
        <v>206</v>
      </c>
      <c r="J477" s="248" t="s">
        <v>52</v>
      </c>
      <c r="K477" s="216" t="s">
        <v>83</v>
      </c>
      <c r="L477" s="250"/>
      <c r="M477" s="323"/>
      <c r="N477" s="10"/>
      <c r="O477" s="14"/>
      <c r="P477" s="14"/>
      <c r="Q477" s="234"/>
    </row>
    <row r="478" spans="1:17" ht="22.5" customHeight="1" x14ac:dyDescent="0.3">
      <c r="A478" s="246"/>
      <c r="B478" s="130">
        <v>17</v>
      </c>
      <c r="C478" s="297"/>
      <c r="D478" s="241"/>
      <c r="E478" s="745">
        <v>935.3</v>
      </c>
      <c r="F478" s="248">
        <v>1</v>
      </c>
      <c r="G478" s="240">
        <f t="shared" si="22"/>
        <v>12123.700000000004</v>
      </c>
      <c r="H478" s="241">
        <f t="shared" si="24"/>
        <v>13</v>
      </c>
      <c r="I478" s="248" t="s">
        <v>206</v>
      </c>
      <c r="J478" s="248" t="s">
        <v>52</v>
      </c>
      <c r="K478" s="216" t="s">
        <v>83</v>
      </c>
      <c r="L478" s="250"/>
      <c r="M478" s="324"/>
      <c r="N478" s="10"/>
      <c r="O478" s="14"/>
      <c r="P478" s="14"/>
    </row>
    <row r="479" spans="1:17" ht="20.25" x14ac:dyDescent="0.3">
      <c r="A479" s="246"/>
      <c r="B479" s="130">
        <v>17</v>
      </c>
      <c r="C479" s="303"/>
      <c r="D479" s="294"/>
      <c r="E479" s="745">
        <v>919</v>
      </c>
      <c r="F479" s="248">
        <v>1</v>
      </c>
      <c r="G479" s="240">
        <f t="shared" si="22"/>
        <v>11204.700000000004</v>
      </c>
      <c r="H479" s="241">
        <f t="shared" si="24"/>
        <v>12</v>
      </c>
      <c r="I479" s="248" t="s">
        <v>206</v>
      </c>
      <c r="J479" s="248" t="s">
        <v>52</v>
      </c>
      <c r="K479" s="216" t="s">
        <v>83</v>
      </c>
      <c r="L479" s="250"/>
      <c r="M479" s="322"/>
      <c r="N479" s="10"/>
      <c r="O479" s="14"/>
      <c r="P479" s="14"/>
    </row>
    <row r="480" spans="1:17" ht="20.25" x14ac:dyDescent="0.3">
      <c r="A480" s="246"/>
      <c r="B480" s="130">
        <v>17</v>
      </c>
      <c r="C480" s="303"/>
      <c r="D480" s="241"/>
      <c r="E480" s="613">
        <v>944.4</v>
      </c>
      <c r="F480" s="248">
        <v>1</v>
      </c>
      <c r="G480" s="240">
        <f t="shared" si="22"/>
        <v>10260.300000000005</v>
      </c>
      <c r="H480" s="241">
        <f t="shared" si="24"/>
        <v>11</v>
      </c>
      <c r="I480" s="248" t="s">
        <v>206</v>
      </c>
      <c r="J480" s="248" t="s">
        <v>52</v>
      </c>
      <c r="K480" s="216" t="s">
        <v>83</v>
      </c>
      <c r="L480" s="250"/>
      <c r="M480" s="322"/>
      <c r="N480" s="10"/>
      <c r="O480" s="14"/>
      <c r="P480" s="14"/>
    </row>
    <row r="481" spans="1:16" ht="20.25" x14ac:dyDescent="0.3">
      <c r="A481" s="246"/>
      <c r="B481" s="130">
        <v>17</v>
      </c>
      <c r="C481" s="303"/>
      <c r="D481" s="241"/>
      <c r="E481" s="613">
        <v>953.4</v>
      </c>
      <c r="F481" s="248">
        <v>1</v>
      </c>
      <c r="G481" s="245">
        <f t="shared" si="22"/>
        <v>9306.9000000000051</v>
      </c>
      <c r="H481" s="246">
        <f t="shared" si="24"/>
        <v>10</v>
      </c>
      <c r="I481" s="248" t="s">
        <v>206</v>
      </c>
      <c r="J481" s="248" t="s">
        <v>52</v>
      </c>
      <c r="K481" s="216" t="s">
        <v>83</v>
      </c>
      <c r="L481" s="250"/>
      <c r="M481" s="322"/>
      <c r="N481" s="10"/>
      <c r="O481" s="14"/>
      <c r="P481" s="14"/>
    </row>
    <row r="482" spans="1:16" ht="21" x14ac:dyDescent="0.35">
      <c r="A482" s="246"/>
      <c r="B482" s="130">
        <v>17</v>
      </c>
      <c r="C482" s="240"/>
      <c r="D482" s="241"/>
      <c r="E482" s="612">
        <v>930.8</v>
      </c>
      <c r="F482" s="248">
        <v>1</v>
      </c>
      <c r="G482" s="245">
        <f t="shared" si="22"/>
        <v>8376.1000000000058</v>
      </c>
      <c r="H482" s="246">
        <f t="shared" si="24"/>
        <v>9</v>
      </c>
      <c r="I482" s="248" t="s">
        <v>206</v>
      </c>
      <c r="J482" s="248" t="s">
        <v>52</v>
      </c>
      <c r="K482" s="216" t="s">
        <v>83</v>
      </c>
      <c r="L482" s="250"/>
      <c r="M482" s="322"/>
      <c r="N482" s="10"/>
      <c r="O482" s="14"/>
      <c r="P482" s="14"/>
    </row>
    <row r="483" spans="1:16" s="130" customFormat="1" ht="21" x14ac:dyDescent="0.35">
      <c r="A483" s="246"/>
      <c r="B483" s="130">
        <v>17</v>
      </c>
      <c r="C483" s="315"/>
      <c r="D483" s="294"/>
      <c r="E483" s="612">
        <v>909</v>
      </c>
      <c r="F483" s="248">
        <v>1</v>
      </c>
      <c r="G483" s="245">
        <f t="shared" si="22"/>
        <v>7467.1000000000058</v>
      </c>
      <c r="H483" s="246">
        <f t="shared" si="24"/>
        <v>8</v>
      </c>
      <c r="I483" s="248" t="s">
        <v>206</v>
      </c>
      <c r="J483" s="248" t="s">
        <v>52</v>
      </c>
      <c r="K483" s="216" t="s">
        <v>83</v>
      </c>
      <c r="L483" s="250"/>
      <c r="M483" s="324"/>
      <c r="N483" s="283"/>
      <c r="O483" s="284"/>
      <c r="P483" s="284"/>
    </row>
    <row r="484" spans="1:16" s="130" customFormat="1" ht="21" x14ac:dyDescent="0.35">
      <c r="A484" s="246"/>
      <c r="B484" s="130">
        <v>17</v>
      </c>
      <c r="C484" s="240"/>
      <c r="D484" s="241"/>
      <c r="E484" s="612">
        <v>932.6</v>
      </c>
      <c r="F484" s="248">
        <v>1</v>
      </c>
      <c r="G484" s="245">
        <f t="shared" si="22"/>
        <v>6534.5000000000055</v>
      </c>
      <c r="H484" s="246">
        <f t="shared" si="24"/>
        <v>7</v>
      </c>
      <c r="I484" s="248" t="s">
        <v>206</v>
      </c>
      <c r="J484" s="248" t="s">
        <v>52</v>
      </c>
      <c r="K484" s="216" t="s">
        <v>83</v>
      </c>
      <c r="L484" s="250"/>
      <c r="M484" s="322"/>
      <c r="N484" s="283"/>
      <c r="O484" s="284"/>
      <c r="P484" s="284"/>
    </row>
    <row r="485" spans="1:16" s="130" customFormat="1" ht="21" x14ac:dyDescent="0.35">
      <c r="A485" s="246"/>
      <c r="B485" s="130">
        <v>17</v>
      </c>
      <c r="C485" s="240"/>
      <c r="D485" s="241"/>
      <c r="E485" s="612">
        <v>944.4</v>
      </c>
      <c r="F485" s="248">
        <v>1</v>
      </c>
      <c r="G485" s="245">
        <f t="shared" si="22"/>
        <v>5590.1000000000058</v>
      </c>
      <c r="H485" s="246">
        <f t="shared" si="24"/>
        <v>6</v>
      </c>
      <c r="I485" s="248" t="s">
        <v>206</v>
      </c>
      <c r="J485" s="248" t="s">
        <v>52</v>
      </c>
      <c r="K485" s="216" t="s">
        <v>83</v>
      </c>
      <c r="L485" s="250"/>
      <c r="M485" s="322"/>
      <c r="N485" s="283"/>
      <c r="O485" s="284"/>
      <c r="P485" s="284"/>
    </row>
    <row r="486" spans="1:16" s="130" customFormat="1" ht="21" x14ac:dyDescent="0.35">
      <c r="A486" s="246"/>
      <c r="B486" s="130">
        <v>17</v>
      </c>
      <c r="C486" s="240"/>
      <c r="D486" s="241"/>
      <c r="E486" s="612">
        <v>942.6</v>
      </c>
      <c r="F486" s="248">
        <v>1</v>
      </c>
      <c r="G486" s="245">
        <f t="shared" si="22"/>
        <v>4647.5000000000055</v>
      </c>
      <c r="H486" s="246">
        <f t="shared" si="24"/>
        <v>5</v>
      </c>
      <c r="I486" s="248" t="s">
        <v>206</v>
      </c>
      <c r="J486" s="248" t="s">
        <v>52</v>
      </c>
      <c r="K486" s="216" t="s">
        <v>83</v>
      </c>
      <c r="L486" s="250"/>
      <c r="M486" s="322"/>
      <c r="N486" s="283"/>
      <c r="O486" s="284"/>
      <c r="P486" s="284"/>
    </row>
    <row r="487" spans="1:16" s="130" customFormat="1" ht="21" x14ac:dyDescent="0.35">
      <c r="A487" s="246"/>
      <c r="B487" s="130">
        <v>17</v>
      </c>
      <c r="C487" s="240"/>
      <c r="D487" s="241"/>
      <c r="E487" s="612">
        <v>907.2</v>
      </c>
      <c r="F487" s="248">
        <v>1</v>
      </c>
      <c r="G487" s="245">
        <f t="shared" si="22"/>
        <v>3740.3000000000056</v>
      </c>
      <c r="H487" s="246">
        <f t="shared" si="24"/>
        <v>4</v>
      </c>
      <c r="I487" s="248" t="s">
        <v>206</v>
      </c>
      <c r="J487" s="248" t="s">
        <v>52</v>
      </c>
      <c r="K487" s="216" t="s">
        <v>83</v>
      </c>
      <c r="L487" s="250"/>
      <c r="M487" s="322"/>
      <c r="N487" s="283"/>
      <c r="O487" s="284"/>
      <c r="P487" s="284"/>
    </row>
    <row r="488" spans="1:16" s="130" customFormat="1" ht="20.25" x14ac:dyDescent="0.3">
      <c r="A488" s="246"/>
      <c r="B488" s="130">
        <v>17</v>
      </c>
      <c r="C488" s="240"/>
      <c r="D488" s="241"/>
      <c r="E488" s="610">
        <v>925.3</v>
      </c>
      <c r="F488" s="248">
        <v>1</v>
      </c>
      <c r="G488" s="245">
        <f t="shared" si="23"/>
        <v>2815.0000000000055</v>
      </c>
      <c r="H488" s="246">
        <f t="shared" si="24"/>
        <v>3</v>
      </c>
      <c r="I488" s="248" t="s">
        <v>207</v>
      </c>
      <c r="J488" s="248" t="s">
        <v>52</v>
      </c>
      <c r="K488" s="216" t="s">
        <v>83</v>
      </c>
      <c r="L488" s="250"/>
      <c r="M488" s="322"/>
      <c r="N488" s="283"/>
      <c r="O488" s="284"/>
      <c r="P488" s="284"/>
    </row>
    <row r="489" spans="1:16" s="130" customFormat="1" ht="20.25" x14ac:dyDescent="0.3">
      <c r="A489" s="246"/>
      <c r="B489" s="130">
        <v>17</v>
      </c>
      <c r="C489" s="240"/>
      <c r="D489" s="241"/>
      <c r="E489" s="610">
        <v>960.7</v>
      </c>
      <c r="F489" s="248">
        <v>1</v>
      </c>
      <c r="G489" s="245">
        <f t="shared" si="23"/>
        <v>1854.3000000000054</v>
      </c>
      <c r="H489" s="246">
        <f t="shared" si="24"/>
        <v>2</v>
      </c>
      <c r="I489" s="248" t="s">
        <v>207</v>
      </c>
      <c r="J489" s="248" t="s">
        <v>52</v>
      </c>
      <c r="K489" s="216" t="s">
        <v>83</v>
      </c>
      <c r="L489" s="250"/>
      <c r="M489" s="322"/>
      <c r="N489" s="283"/>
      <c r="O489" s="284"/>
      <c r="P489" s="284"/>
    </row>
    <row r="490" spans="1:16" s="130" customFormat="1" ht="20.25" x14ac:dyDescent="0.3">
      <c r="B490" s="130">
        <v>17</v>
      </c>
      <c r="C490" s="315"/>
      <c r="D490" s="241"/>
      <c r="E490" s="610">
        <v>916.3</v>
      </c>
      <c r="F490" s="248">
        <v>1</v>
      </c>
      <c r="G490" s="245">
        <f t="shared" si="23"/>
        <v>938.00000000000546</v>
      </c>
      <c r="H490" s="246">
        <f t="shared" si="24"/>
        <v>1</v>
      </c>
      <c r="I490" s="248" t="s">
        <v>207</v>
      </c>
      <c r="J490" s="248" t="s">
        <v>52</v>
      </c>
      <c r="K490" s="216" t="s">
        <v>83</v>
      </c>
      <c r="L490" s="250"/>
      <c r="M490" s="322"/>
      <c r="N490" s="283"/>
      <c r="O490" s="284"/>
      <c r="P490" s="284"/>
    </row>
    <row r="491" spans="1:16" s="130" customFormat="1" ht="20.25" x14ac:dyDescent="0.3">
      <c r="A491" s="246"/>
      <c r="B491" s="130">
        <v>17</v>
      </c>
      <c r="C491" s="315"/>
      <c r="D491" s="241"/>
      <c r="E491" s="610">
        <v>938</v>
      </c>
      <c r="F491" s="248">
        <v>1</v>
      </c>
      <c r="G491" s="245">
        <f t="shared" si="23"/>
        <v>5.4569682106375694E-12</v>
      </c>
      <c r="H491" s="246">
        <f t="shared" si="24"/>
        <v>0</v>
      </c>
      <c r="I491" s="248" t="s">
        <v>207</v>
      </c>
      <c r="J491" s="248" t="s">
        <v>52</v>
      </c>
      <c r="K491" s="216" t="s">
        <v>83</v>
      </c>
      <c r="L491" s="250"/>
      <c r="M491" s="324"/>
      <c r="N491" s="283"/>
      <c r="O491" s="284"/>
      <c r="P491" s="284"/>
    </row>
    <row r="492" spans="1:16" s="130" customFormat="1" ht="20.25" x14ac:dyDescent="0.3">
      <c r="A492" s="246"/>
      <c r="B492" s="248">
        <v>18</v>
      </c>
      <c r="C492" s="240">
        <v>18993</v>
      </c>
      <c r="D492" s="241">
        <v>19</v>
      </c>
      <c r="E492" s="610"/>
      <c r="F492" s="248"/>
      <c r="G492" s="245">
        <f t="shared" si="23"/>
        <v>18993.000000000007</v>
      </c>
      <c r="H492" s="246">
        <f t="shared" si="24"/>
        <v>19</v>
      </c>
      <c r="I492" s="248"/>
      <c r="J492" s="248" t="s">
        <v>199</v>
      </c>
      <c r="K492" s="241"/>
      <c r="L492" s="250"/>
      <c r="M492" s="322" t="s">
        <v>80</v>
      </c>
      <c r="N492" s="283"/>
      <c r="O492" s="284"/>
      <c r="P492" s="284"/>
    </row>
    <row r="493" spans="1:16" s="130" customFormat="1" ht="20.25" x14ac:dyDescent="0.3">
      <c r="A493" s="246"/>
      <c r="B493" s="248">
        <v>18</v>
      </c>
      <c r="C493" s="240"/>
      <c r="D493" s="241"/>
      <c r="E493" s="610">
        <v>1006</v>
      </c>
      <c r="F493" s="248">
        <v>1</v>
      </c>
      <c r="G493" s="245">
        <f t="shared" si="23"/>
        <v>17987.000000000007</v>
      </c>
      <c r="H493" s="246">
        <f t="shared" si="24"/>
        <v>18</v>
      </c>
      <c r="I493" s="248" t="s">
        <v>216</v>
      </c>
      <c r="J493" s="248" t="s">
        <v>52</v>
      </c>
      <c r="K493" s="241" t="s">
        <v>80</v>
      </c>
      <c r="L493" s="250"/>
      <c r="M493" s="322" t="s">
        <v>200</v>
      </c>
      <c r="N493" s="283"/>
      <c r="O493" s="284"/>
      <c r="P493" s="284"/>
    </row>
    <row r="494" spans="1:16" s="130" customFormat="1" ht="20.25" x14ac:dyDescent="0.3">
      <c r="A494" s="246"/>
      <c r="B494" s="248">
        <v>18</v>
      </c>
      <c r="C494" s="315"/>
      <c r="D494" s="294"/>
      <c r="E494" s="610">
        <v>968</v>
      </c>
      <c r="F494" s="248">
        <v>1</v>
      </c>
      <c r="G494" s="245">
        <f t="shared" si="23"/>
        <v>17019.000000000007</v>
      </c>
      <c r="H494" s="246">
        <f t="shared" si="24"/>
        <v>17</v>
      </c>
      <c r="I494" s="248" t="s">
        <v>216</v>
      </c>
      <c r="J494" s="248" t="s">
        <v>52</v>
      </c>
      <c r="K494" s="241" t="s">
        <v>80</v>
      </c>
      <c r="L494" s="250"/>
      <c r="M494" s="324" t="s">
        <v>201</v>
      </c>
      <c r="N494" s="283"/>
      <c r="O494" s="284"/>
      <c r="P494" s="284"/>
    </row>
    <row r="495" spans="1:16" s="130" customFormat="1" ht="20.25" x14ac:dyDescent="0.3">
      <c r="A495" s="246"/>
      <c r="B495" s="248">
        <v>18</v>
      </c>
      <c r="C495" s="245"/>
      <c r="D495" s="246"/>
      <c r="E495" s="610">
        <v>1003</v>
      </c>
      <c r="F495" s="248">
        <v>1</v>
      </c>
      <c r="G495" s="245">
        <f t="shared" si="23"/>
        <v>16016.000000000007</v>
      </c>
      <c r="H495" s="246">
        <f t="shared" si="24"/>
        <v>16</v>
      </c>
      <c r="I495" s="248" t="s">
        <v>216</v>
      </c>
      <c r="J495" s="248" t="s">
        <v>52</v>
      </c>
      <c r="K495" s="241" t="s">
        <v>80</v>
      </c>
      <c r="L495" s="250"/>
      <c r="M495" s="322"/>
      <c r="N495" s="283"/>
      <c r="O495" s="284"/>
      <c r="P495" s="284"/>
    </row>
    <row r="496" spans="1:16" s="130" customFormat="1" ht="20.25" x14ac:dyDescent="0.3">
      <c r="A496" s="246"/>
      <c r="B496" s="248">
        <v>18</v>
      </c>
      <c r="C496" s="245"/>
      <c r="D496" s="246"/>
      <c r="E496" s="613">
        <v>1019</v>
      </c>
      <c r="F496" s="248">
        <v>1</v>
      </c>
      <c r="G496" s="245">
        <f t="shared" si="23"/>
        <v>14997.000000000007</v>
      </c>
      <c r="H496" s="246">
        <f t="shared" si="24"/>
        <v>15</v>
      </c>
      <c r="I496" s="248" t="s">
        <v>216</v>
      </c>
      <c r="J496" s="248" t="s">
        <v>52</v>
      </c>
      <c r="K496" s="241" t="s">
        <v>80</v>
      </c>
      <c r="L496" s="250"/>
      <c r="M496" s="322"/>
      <c r="N496" s="283"/>
      <c r="O496" s="284"/>
      <c r="P496" s="284"/>
    </row>
    <row r="497" spans="1:18" s="130" customFormat="1" ht="18" x14ac:dyDescent="0.25">
      <c r="A497" s="246"/>
      <c r="B497" s="248">
        <v>18</v>
      </c>
      <c r="C497" s="245"/>
      <c r="D497" s="246"/>
      <c r="E497" s="650">
        <v>1019</v>
      </c>
      <c r="F497" s="248">
        <v>1</v>
      </c>
      <c r="G497" s="245">
        <f t="shared" si="23"/>
        <v>13978.000000000007</v>
      </c>
      <c r="H497" s="246">
        <f t="shared" si="24"/>
        <v>14</v>
      </c>
      <c r="I497" s="248" t="s">
        <v>216</v>
      </c>
      <c r="J497" s="248" t="s">
        <v>52</v>
      </c>
      <c r="K497" s="241" t="s">
        <v>80</v>
      </c>
      <c r="L497" s="250"/>
      <c r="M497" s="322"/>
      <c r="N497" s="283"/>
      <c r="O497" s="284"/>
      <c r="P497" s="284"/>
    </row>
    <row r="498" spans="1:18" s="130" customFormat="1" ht="18" x14ac:dyDescent="0.25">
      <c r="A498" s="246"/>
      <c r="B498" s="248">
        <v>18</v>
      </c>
      <c r="C498" s="245"/>
      <c r="D498" s="246"/>
      <c r="E498" s="564">
        <v>996</v>
      </c>
      <c r="F498" s="248">
        <v>1</v>
      </c>
      <c r="G498" s="245">
        <f t="shared" si="23"/>
        <v>12982.000000000007</v>
      </c>
      <c r="H498" s="246">
        <f t="shared" si="24"/>
        <v>13</v>
      </c>
      <c r="I498" s="248" t="s">
        <v>216</v>
      </c>
      <c r="J498" s="248" t="s">
        <v>52</v>
      </c>
      <c r="K498" s="241" t="s">
        <v>80</v>
      </c>
      <c r="L498" s="271"/>
      <c r="M498" s="322"/>
      <c r="N498" s="283"/>
      <c r="O498" s="284"/>
      <c r="P498" s="284"/>
    </row>
    <row r="499" spans="1:18" ht="18" x14ac:dyDescent="0.25">
      <c r="A499" s="246"/>
      <c r="B499" s="248">
        <v>18</v>
      </c>
      <c r="C499" s="245"/>
      <c r="D499" s="246"/>
      <c r="E499" s="564">
        <v>1013</v>
      </c>
      <c r="F499" s="248">
        <v>1</v>
      </c>
      <c r="G499" s="245">
        <f t="shared" si="23"/>
        <v>11969.000000000007</v>
      </c>
      <c r="H499" s="246">
        <f t="shared" si="24"/>
        <v>12</v>
      </c>
      <c r="I499" s="248" t="s">
        <v>216</v>
      </c>
      <c r="J499" s="248" t="s">
        <v>52</v>
      </c>
      <c r="K499" s="241" t="s">
        <v>80</v>
      </c>
      <c r="L499" s="250"/>
      <c r="M499" s="322"/>
      <c r="N499" s="10"/>
      <c r="O499" s="14"/>
      <c r="P499" s="14"/>
    </row>
    <row r="500" spans="1:18" ht="18" x14ac:dyDescent="0.25">
      <c r="A500" s="246"/>
      <c r="B500" s="248">
        <v>18</v>
      </c>
      <c r="C500" s="245"/>
      <c r="D500" s="246"/>
      <c r="E500" s="564">
        <v>997</v>
      </c>
      <c r="F500" s="248">
        <v>1</v>
      </c>
      <c r="G500" s="245">
        <f t="shared" si="23"/>
        <v>10972.000000000007</v>
      </c>
      <c r="H500" s="246">
        <f t="shared" si="24"/>
        <v>11</v>
      </c>
      <c r="I500" s="248" t="s">
        <v>216</v>
      </c>
      <c r="J500" s="248" t="s">
        <v>52</v>
      </c>
      <c r="K500" s="241" t="s">
        <v>80</v>
      </c>
      <c r="L500" s="250"/>
      <c r="M500" s="322"/>
      <c r="N500" s="10"/>
      <c r="O500" s="14"/>
      <c r="P500" s="14"/>
      <c r="R500" s="242"/>
    </row>
    <row r="501" spans="1:18" ht="18" x14ac:dyDescent="0.25">
      <c r="A501" s="246"/>
      <c r="B501" s="248">
        <v>18</v>
      </c>
      <c r="C501" s="245"/>
      <c r="D501" s="246"/>
      <c r="E501" s="564">
        <v>982</v>
      </c>
      <c r="F501" s="248">
        <v>1</v>
      </c>
      <c r="G501" s="245">
        <f t="shared" si="23"/>
        <v>9990.0000000000073</v>
      </c>
      <c r="H501" s="246">
        <f t="shared" si="24"/>
        <v>10</v>
      </c>
      <c r="I501" s="248" t="s">
        <v>216</v>
      </c>
      <c r="J501" s="248" t="s">
        <v>52</v>
      </c>
      <c r="K501" s="241" t="s">
        <v>80</v>
      </c>
      <c r="L501" s="250"/>
      <c r="M501" s="322"/>
      <c r="N501" s="10"/>
      <c r="O501" s="14"/>
      <c r="P501" s="14"/>
      <c r="R501" s="242"/>
    </row>
    <row r="502" spans="1:18" ht="18" x14ac:dyDescent="0.25">
      <c r="A502" s="246"/>
      <c r="B502" s="248">
        <v>18</v>
      </c>
      <c r="C502" s="245"/>
      <c r="D502" s="246"/>
      <c r="E502" s="564">
        <v>980</v>
      </c>
      <c r="F502" s="248">
        <v>1</v>
      </c>
      <c r="G502" s="245">
        <f t="shared" si="23"/>
        <v>9010.0000000000073</v>
      </c>
      <c r="H502" s="246">
        <f t="shared" si="24"/>
        <v>9</v>
      </c>
      <c r="I502" s="248" t="s">
        <v>216</v>
      </c>
      <c r="J502" s="248" t="s">
        <v>52</v>
      </c>
      <c r="K502" s="241" t="s">
        <v>80</v>
      </c>
      <c r="L502" s="250"/>
      <c r="M502" s="323"/>
      <c r="N502" s="10"/>
      <c r="O502" s="14"/>
      <c r="P502" s="14"/>
      <c r="R502" s="242"/>
    </row>
    <row r="503" spans="1:18" s="304" customFormat="1" ht="18" x14ac:dyDescent="0.25">
      <c r="A503" s="246"/>
      <c r="B503" s="248">
        <v>18</v>
      </c>
      <c r="C503" s="245"/>
      <c r="D503" s="246"/>
      <c r="E503" s="564">
        <v>1017</v>
      </c>
      <c r="F503" s="248">
        <v>1</v>
      </c>
      <c r="G503" s="245">
        <f t="shared" si="23"/>
        <v>7993.0000000000073</v>
      </c>
      <c r="H503" s="246">
        <f t="shared" si="24"/>
        <v>8</v>
      </c>
      <c r="I503" s="248" t="s">
        <v>216</v>
      </c>
      <c r="J503" s="248" t="s">
        <v>52</v>
      </c>
      <c r="K503" s="241" t="s">
        <v>80</v>
      </c>
      <c r="L503" s="250"/>
      <c r="M503" s="322"/>
      <c r="N503" s="335"/>
      <c r="O503" s="336"/>
      <c r="P503" s="336"/>
      <c r="R503" s="242"/>
    </row>
    <row r="504" spans="1:18" s="304" customFormat="1" ht="18" x14ac:dyDescent="0.25">
      <c r="A504" s="246"/>
      <c r="B504" s="248">
        <v>18</v>
      </c>
      <c r="C504" s="245"/>
      <c r="D504" s="246"/>
      <c r="E504" s="564">
        <v>1022</v>
      </c>
      <c r="F504" s="248">
        <v>1</v>
      </c>
      <c r="G504" s="245">
        <f t="shared" si="23"/>
        <v>6971.0000000000073</v>
      </c>
      <c r="H504" s="246">
        <f t="shared" si="24"/>
        <v>7</v>
      </c>
      <c r="I504" s="248" t="s">
        <v>216</v>
      </c>
      <c r="J504" s="248" t="s">
        <v>52</v>
      </c>
      <c r="K504" s="241" t="s">
        <v>80</v>
      </c>
      <c r="L504" s="250"/>
      <c r="M504" s="322"/>
      <c r="N504" s="335"/>
      <c r="O504" s="336"/>
      <c r="P504" s="336"/>
      <c r="R504" s="242"/>
    </row>
    <row r="505" spans="1:18" s="304" customFormat="1" ht="18" x14ac:dyDescent="0.25">
      <c r="A505" s="246"/>
      <c r="B505" s="248">
        <v>18</v>
      </c>
      <c r="C505" s="245"/>
      <c r="D505" s="246"/>
      <c r="E505" s="564">
        <v>992</v>
      </c>
      <c r="F505" s="248">
        <v>1</v>
      </c>
      <c r="G505" s="245">
        <f t="shared" si="23"/>
        <v>5979.0000000000073</v>
      </c>
      <c r="H505" s="246">
        <f t="shared" si="24"/>
        <v>6</v>
      </c>
      <c r="I505" s="248" t="s">
        <v>216</v>
      </c>
      <c r="J505" s="248" t="s">
        <v>52</v>
      </c>
      <c r="K505" s="241" t="s">
        <v>80</v>
      </c>
      <c r="L505" s="250"/>
      <c r="M505" s="322"/>
      <c r="N505" s="335"/>
      <c r="O505" s="336"/>
      <c r="P505" s="336"/>
      <c r="R505" s="242"/>
    </row>
    <row r="506" spans="1:18" s="304" customFormat="1" ht="18" x14ac:dyDescent="0.25">
      <c r="A506" s="246"/>
      <c r="B506" s="248">
        <v>18</v>
      </c>
      <c r="C506" s="245"/>
      <c r="D506" s="246"/>
      <c r="E506" s="564">
        <v>953</v>
      </c>
      <c r="F506" s="248">
        <v>1</v>
      </c>
      <c r="G506" s="245">
        <f t="shared" si="23"/>
        <v>5026.0000000000073</v>
      </c>
      <c r="H506" s="246">
        <f t="shared" si="24"/>
        <v>5</v>
      </c>
      <c r="I506" s="248" t="s">
        <v>216</v>
      </c>
      <c r="J506" s="248" t="s">
        <v>52</v>
      </c>
      <c r="K506" s="241" t="s">
        <v>80</v>
      </c>
      <c r="L506" s="250"/>
      <c r="M506" s="322"/>
      <c r="N506" s="335"/>
      <c r="O506" s="336"/>
      <c r="P506" s="336"/>
      <c r="R506" s="242"/>
    </row>
    <row r="507" spans="1:18" ht="18" x14ac:dyDescent="0.25">
      <c r="A507" s="246"/>
      <c r="B507" s="248">
        <v>18</v>
      </c>
      <c r="C507" s="245"/>
      <c r="D507" s="246"/>
      <c r="E507" s="564">
        <v>1011</v>
      </c>
      <c r="F507" s="248">
        <v>1</v>
      </c>
      <c r="G507" s="245">
        <f t="shared" si="23"/>
        <v>4015.0000000000073</v>
      </c>
      <c r="H507" s="246">
        <f t="shared" si="24"/>
        <v>4</v>
      </c>
      <c r="I507" s="248" t="s">
        <v>216</v>
      </c>
      <c r="J507" s="248" t="s">
        <v>52</v>
      </c>
      <c r="K507" s="241" t="s">
        <v>80</v>
      </c>
      <c r="L507" s="250"/>
      <c r="M507" s="322"/>
      <c r="N507" s="10"/>
      <c r="O507" s="14"/>
      <c r="P507" s="14"/>
      <c r="Q507" s="234"/>
      <c r="R507" s="242"/>
    </row>
    <row r="508" spans="1:18" ht="18" x14ac:dyDescent="0.25">
      <c r="A508" s="246"/>
      <c r="B508" s="248">
        <v>18</v>
      </c>
      <c r="C508" s="245"/>
      <c r="D508" s="246"/>
      <c r="E508" s="564">
        <v>1017</v>
      </c>
      <c r="F508" s="248">
        <v>1</v>
      </c>
      <c r="G508" s="245">
        <f t="shared" si="23"/>
        <v>2998.0000000000073</v>
      </c>
      <c r="H508" s="246">
        <f t="shared" si="24"/>
        <v>3</v>
      </c>
      <c r="I508" s="248" t="s">
        <v>216</v>
      </c>
      <c r="J508" s="248" t="s">
        <v>52</v>
      </c>
      <c r="K508" s="241" t="s">
        <v>80</v>
      </c>
      <c r="L508" s="250"/>
      <c r="M508" s="322"/>
      <c r="N508" s="10"/>
      <c r="O508" s="14"/>
      <c r="P508" s="14"/>
      <c r="Q508" s="234"/>
      <c r="R508" s="242"/>
    </row>
    <row r="509" spans="1:18" ht="18" x14ac:dyDescent="0.25">
      <c r="A509" s="246"/>
      <c r="B509" s="248">
        <v>18</v>
      </c>
      <c r="C509" s="245"/>
      <c r="D509" s="246"/>
      <c r="E509" s="564">
        <v>995</v>
      </c>
      <c r="F509" s="248">
        <v>1</v>
      </c>
      <c r="G509" s="245">
        <f t="shared" si="23"/>
        <v>2003.0000000000073</v>
      </c>
      <c r="H509" s="246">
        <f>H508-F509+D509</f>
        <v>2</v>
      </c>
      <c r="I509" s="248" t="s">
        <v>216</v>
      </c>
      <c r="J509" s="248" t="s">
        <v>52</v>
      </c>
      <c r="K509" s="241" t="s">
        <v>80</v>
      </c>
      <c r="L509" s="250"/>
      <c r="M509" s="323"/>
      <c r="N509" s="10"/>
      <c r="O509" s="14"/>
      <c r="P509" s="14"/>
      <c r="Q509" s="234"/>
      <c r="R509" s="242"/>
    </row>
    <row r="510" spans="1:18" ht="18" x14ac:dyDescent="0.25">
      <c r="A510" s="246"/>
      <c r="B510" s="248">
        <v>18</v>
      </c>
      <c r="C510" s="245"/>
      <c r="D510" s="246"/>
      <c r="E510" s="564">
        <v>1014</v>
      </c>
      <c r="F510" s="248">
        <v>1</v>
      </c>
      <c r="G510" s="245">
        <f t="shared" si="23"/>
        <v>989.00000000000728</v>
      </c>
      <c r="H510" s="246">
        <f t="shared" si="24"/>
        <v>1</v>
      </c>
      <c r="I510" s="247" t="s">
        <v>217</v>
      </c>
      <c r="J510" s="236" t="s">
        <v>52</v>
      </c>
      <c r="K510" s="241" t="s">
        <v>80</v>
      </c>
      <c r="L510" s="250"/>
      <c r="M510" s="323"/>
      <c r="N510" s="10"/>
      <c r="P510" s="14"/>
      <c r="Q510" s="234"/>
      <c r="R510" s="242"/>
    </row>
    <row r="511" spans="1:18" s="130" customFormat="1" ht="20.25" x14ac:dyDescent="0.3">
      <c r="A511" s="246"/>
      <c r="B511" s="248">
        <v>18</v>
      </c>
      <c r="C511" s="245"/>
      <c r="D511" s="246"/>
      <c r="E511" s="610">
        <v>989</v>
      </c>
      <c r="F511" s="248">
        <v>1</v>
      </c>
      <c r="G511" s="245">
        <f t="shared" si="23"/>
        <v>7.2759576141834259E-12</v>
      </c>
      <c r="H511" s="246">
        <f>H510-F511+D511</f>
        <v>0</v>
      </c>
      <c r="I511" s="247" t="s">
        <v>217</v>
      </c>
      <c r="J511" s="236" t="s">
        <v>52</v>
      </c>
      <c r="K511" s="241" t="s">
        <v>80</v>
      </c>
      <c r="L511" s="250"/>
      <c r="M511" s="322"/>
      <c r="N511" s="283"/>
      <c r="O511" s="284"/>
      <c r="P511" s="284"/>
      <c r="Q511" s="307"/>
      <c r="R511" s="242"/>
    </row>
    <row r="512" spans="1:18" ht="18" x14ac:dyDescent="0.25">
      <c r="A512" s="246"/>
      <c r="B512" s="248">
        <v>18</v>
      </c>
      <c r="C512" s="245">
        <v>13887.68</v>
      </c>
      <c r="D512" s="246">
        <v>14</v>
      </c>
      <c r="E512" s="562"/>
      <c r="F512" s="248"/>
      <c r="G512" s="245">
        <f t="shared" si="23"/>
        <v>13887.680000000008</v>
      </c>
      <c r="H512" s="246">
        <f t="shared" si="24"/>
        <v>14</v>
      </c>
      <c r="I512" s="247"/>
      <c r="J512" s="236" t="s">
        <v>194</v>
      </c>
      <c r="K512" s="241"/>
      <c r="L512" s="250"/>
      <c r="M512" s="322" t="s">
        <v>202</v>
      </c>
      <c r="N512" s="10"/>
      <c r="O512" s="14"/>
      <c r="P512" s="14"/>
      <c r="Q512" s="234"/>
      <c r="R512" s="217"/>
    </row>
    <row r="513" spans="1:18" ht="23.25" x14ac:dyDescent="0.35">
      <c r="A513" s="246"/>
      <c r="B513" s="248">
        <v>18</v>
      </c>
      <c r="C513" s="337"/>
      <c r="D513" s="292"/>
      <c r="E513" s="303">
        <v>853.9</v>
      </c>
      <c r="F513" s="248">
        <v>1</v>
      </c>
      <c r="G513" s="245">
        <f t="shared" si="23"/>
        <v>13033.780000000008</v>
      </c>
      <c r="H513" s="246">
        <f t="shared" si="24"/>
        <v>13</v>
      </c>
      <c r="I513" s="247" t="s">
        <v>212</v>
      </c>
      <c r="J513" s="236" t="s">
        <v>52</v>
      </c>
      <c r="K513" s="241" t="s">
        <v>213</v>
      </c>
      <c r="L513" s="250"/>
      <c r="M513" s="323"/>
      <c r="N513" s="10"/>
      <c r="O513" s="14"/>
      <c r="P513" s="14"/>
      <c r="Q513" s="234"/>
      <c r="R513" s="217"/>
    </row>
    <row r="514" spans="1:18" ht="18" x14ac:dyDescent="0.25">
      <c r="A514" s="246"/>
      <c r="B514" s="248">
        <v>18</v>
      </c>
      <c r="C514" s="245"/>
      <c r="D514" s="246"/>
      <c r="E514" s="303">
        <v>1127.4000000000001</v>
      </c>
      <c r="F514" s="248">
        <v>1</v>
      </c>
      <c r="G514" s="245">
        <f t="shared" si="23"/>
        <v>11906.380000000008</v>
      </c>
      <c r="H514" s="246">
        <f t="shared" si="24"/>
        <v>12</v>
      </c>
      <c r="I514" s="247" t="s">
        <v>212</v>
      </c>
      <c r="J514" s="236" t="s">
        <v>52</v>
      </c>
      <c r="K514" s="241" t="s">
        <v>213</v>
      </c>
      <c r="L514" s="250"/>
      <c r="M514" s="324"/>
      <c r="N514" s="10"/>
      <c r="O514" s="14"/>
      <c r="P514" s="14"/>
      <c r="Q514" s="234"/>
      <c r="R514" s="217"/>
    </row>
    <row r="515" spans="1:18" ht="19.5" x14ac:dyDescent="0.35">
      <c r="A515" s="246"/>
      <c r="B515" s="248">
        <v>18</v>
      </c>
      <c r="C515" s="332"/>
      <c r="D515" s="292"/>
      <c r="E515" s="303">
        <v>1093.7</v>
      </c>
      <c r="F515" s="248">
        <v>1</v>
      </c>
      <c r="G515" s="245">
        <f t="shared" si="23"/>
        <v>10812.680000000008</v>
      </c>
      <c r="H515" s="246">
        <f t="shared" si="24"/>
        <v>11</v>
      </c>
      <c r="I515" s="247" t="s">
        <v>212</v>
      </c>
      <c r="J515" s="236" t="s">
        <v>52</v>
      </c>
      <c r="K515" s="241" t="s">
        <v>213</v>
      </c>
      <c r="L515" s="250"/>
      <c r="M515" s="429"/>
      <c r="N515" s="10"/>
      <c r="O515" s="14"/>
      <c r="P515" s="14"/>
      <c r="Q515" s="234"/>
      <c r="R515" s="217"/>
    </row>
    <row r="516" spans="1:18" ht="18" x14ac:dyDescent="0.25">
      <c r="A516" s="246"/>
      <c r="B516" s="248">
        <v>18</v>
      </c>
      <c r="C516" s="245"/>
      <c r="D516" s="246"/>
      <c r="E516" s="303">
        <v>1131.7</v>
      </c>
      <c r="F516" s="248">
        <v>1</v>
      </c>
      <c r="G516" s="245">
        <f t="shared" si="23"/>
        <v>9680.9800000000068</v>
      </c>
      <c r="H516" s="246">
        <f t="shared" si="24"/>
        <v>10</v>
      </c>
      <c r="I516" s="247" t="s">
        <v>212</v>
      </c>
      <c r="J516" s="236" t="s">
        <v>52</v>
      </c>
      <c r="K516" s="241" t="s">
        <v>213</v>
      </c>
      <c r="L516" s="250"/>
      <c r="M516" s="323"/>
      <c r="N516" s="10"/>
      <c r="O516" s="14"/>
      <c r="P516" s="14"/>
      <c r="Q516" s="234"/>
      <c r="R516" s="217"/>
    </row>
    <row r="517" spans="1:18" ht="18" x14ac:dyDescent="0.25">
      <c r="A517" s="246"/>
      <c r="B517" s="248">
        <v>18</v>
      </c>
      <c r="C517" s="245"/>
      <c r="D517" s="246"/>
      <c r="E517" s="303">
        <v>1061.5</v>
      </c>
      <c r="F517" s="248">
        <v>1</v>
      </c>
      <c r="G517" s="245">
        <f t="shared" si="23"/>
        <v>8619.4800000000068</v>
      </c>
      <c r="H517" s="246">
        <f t="shared" ref="H517:H580" si="25">H516-F517+D517</f>
        <v>9</v>
      </c>
      <c r="I517" s="247" t="s">
        <v>212</v>
      </c>
      <c r="J517" s="236" t="s">
        <v>52</v>
      </c>
      <c r="K517" s="241" t="s">
        <v>213</v>
      </c>
      <c r="L517" s="250"/>
      <c r="M517" s="323"/>
      <c r="N517" s="10"/>
      <c r="O517" s="14"/>
      <c r="P517" s="14"/>
      <c r="Q517" s="234"/>
      <c r="R517" s="130"/>
    </row>
    <row r="518" spans="1:18" ht="18.75" x14ac:dyDescent="0.3">
      <c r="A518" s="246"/>
      <c r="B518" s="248">
        <v>18</v>
      </c>
      <c r="C518" s="655"/>
      <c r="D518" s="654"/>
      <c r="E518" s="746">
        <v>1120.8</v>
      </c>
      <c r="F518" s="248">
        <v>1</v>
      </c>
      <c r="G518" s="245">
        <f t="shared" ref="G518:G520" si="26">G517-E518+C518</f>
        <v>7498.6800000000067</v>
      </c>
      <c r="H518" s="246">
        <f t="shared" si="25"/>
        <v>8</v>
      </c>
      <c r="I518" s="247" t="s">
        <v>212</v>
      </c>
      <c r="J518" s="236" t="s">
        <v>52</v>
      </c>
      <c r="K518" s="241" t="s">
        <v>213</v>
      </c>
      <c r="L518" s="250"/>
      <c r="M518" s="322"/>
      <c r="N518" s="10"/>
      <c r="O518" s="14"/>
      <c r="P518" s="14"/>
      <c r="Q518" s="234"/>
      <c r="R518" s="242"/>
    </row>
    <row r="519" spans="1:18" ht="18.75" x14ac:dyDescent="0.3">
      <c r="A519" s="246"/>
      <c r="B519" s="248">
        <v>18</v>
      </c>
      <c r="C519" s="245"/>
      <c r="D519" s="246"/>
      <c r="E519" s="746">
        <v>876.52</v>
      </c>
      <c r="F519" s="248">
        <v>1</v>
      </c>
      <c r="G519" s="245">
        <f t="shared" si="26"/>
        <v>6622.1600000000071</v>
      </c>
      <c r="H519" s="246">
        <f t="shared" si="25"/>
        <v>7</v>
      </c>
      <c r="I519" s="247" t="s">
        <v>212</v>
      </c>
      <c r="J519" s="236" t="s">
        <v>52</v>
      </c>
      <c r="K519" s="241" t="s">
        <v>213</v>
      </c>
      <c r="L519" s="250"/>
      <c r="M519" s="323"/>
      <c r="N519" s="10"/>
      <c r="O519" s="14"/>
      <c r="P519" s="14"/>
      <c r="Q519" s="234"/>
      <c r="R519" s="242"/>
    </row>
    <row r="520" spans="1:18" ht="18.75" x14ac:dyDescent="0.3">
      <c r="A520" s="246"/>
      <c r="B520" s="248">
        <v>18</v>
      </c>
      <c r="C520" s="245"/>
      <c r="D520" s="246"/>
      <c r="E520" s="746">
        <v>1051.9000000000001</v>
      </c>
      <c r="F520" s="248">
        <v>1</v>
      </c>
      <c r="G520" s="245">
        <f t="shared" si="26"/>
        <v>5570.2600000000075</v>
      </c>
      <c r="H520" s="246">
        <f t="shared" si="25"/>
        <v>6</v>
      </c>
      <c r="I520" s="247" t="s">
        <v>212</v>
      </c>
      <c r="J520" s="236" t="s">
        <v>52</v>
      </c>
      <c r="K520" s="241" t="s">
        <v>213</v>
      </c>
      <c r="L520" s="250"/>
      <c r="M520" s="322"/>
      <c r="N520" s="10"/>
      <c r="O520" s="14"/>
      <c r="P520" s="14"/>
      <c r="Q520" s="234"/>
      <c r="R520" s="242"/>
    </row>
    <row r="521" spans="1:18" ht="20.25" x14ac:dyDescent="0.3">
      <c r="A521" s="246"/>
      <c r="B521" s="248">
        <v>18</v>
      </c>
      <c r="C521" s="245"/>
      <c r="D521" s="246"/>
      <c r="E521" s="542">
        <v>951.11</v>
      </c>
      <c r="F521" s="248">
        <v>1</v>
      </c>
      <c r="G521" s="245">
        <f t="shared" ref="G521:H581" si="27">G520-E521+C521</f>
        <v>4619.1500000000078</v>
      </c>
      <c r="H521" s="246">
        <f t="shared" si="25"/>
        <v>5</v>
      </c>
      <c r="I521" s="247" t="s">
        <v>212</v>
      </c>
      <c r="J521" s="236" t="s">
        <v>52</v>
      </c>
      <c r="K521" s="241" t="s">
        <v>213</v>
      </c>
      <c r="L521" s="250"/>
      <c r="M521" s="323"/>
      <c r="N521" s="10"/>
      <c r="O521" s="14"/>
      <c r="P521" s="14"/>
      <c r="Q521" s="234"/>
      <c r="R521" s="242"/>
    </row>
    <row r="522" spans="1:18" ht="20.25" x14ac:dyDescent="0.3">
      <c r="A522" s="246"/>
      <c r="B522" s="248">
        <v>18</v>
      </c>
      <c r="C522" s="245"/>
      <c r="D522" s="246"/>
      <c r="E522" s="542">
        <v>921.84</v>
      </c>
      <c r="F522" s="248">
        <v>1</v>
      </c>
      <c r="G522" s="245">
        <f t="shared" si="27"/>
        <v>3697.3100000000077</v>
      </c>
      <c r="H522" s="246">
        <f t="shared" si="25"/>
        <v>4</v>
      </c>
      <c r="I522" s="247" t="s">
        <v>212</v>
      </c>
      <c r="J522" s="236" t="s">
        <v>52</v>
      </c>
      <c r="K522" s="241" t="s">
        <v>213</v>
      </c>
      <c r="L522" s="250"/>
      <c r="M522" s="323"/>
      <c r="N522" s="10"/>
      <c r="O522" s="14"/>
      <c r="P522" s="14"/>
      <c r="Q522" s="234"/>
      <c r="R522" s="242"/>
    </row>
    <row r="523" spans="1:18" ht="20.25" x14ac:dyDescent="0.3">
      <c r="A523" s="246"/>
      <c r="B523" s="248">
        <v>18</v>
      </c>
      <c r="C523" s="245"/>
      <c r="D523" s="246"/>
      <c r="E523" s="542">
        <v>932.85</v>
      </c>
      <c r="F523" s="248">
        <v>1</v>
      </c>
      <c r="G523" s="245">
        <f t="shared" si="27"/>
        <v>2764.4600000000078</v>
      </c>
      <c r="H523" s="246">
        <f t="shared" si="25"/>
        <v>3</v>
      </c>
      <c r="I523" s="247" t="s">
        <v>212</v>
      </c>
      <c r="J523" s="236" t="s">
        <v>52</v>
      </c>
      <c r="K523" s="241" t="s">
        <v>213</v>
      </c>
      <c r="L523" s="250"/>
      <c r="M523" s="322"/>
      <c r="N523" s="10"/>
      <c r="O523" s="14"/>
      <c r="P523" s="14"/>
      <c r="Q523" s="234"/>
      <c r="R523" s="242"/>
    </row>
    <row r="524" spans="1:18" s="130" customFormat="1" ht="20.25" x14ac:dyDescent="0.3">
      <c r="A524" s="246"/>
      <c r="B524" s="248">
        <v>18</v>
      </c>
      <c r="C524" s="245"/>
      <c r="D524" s="246"/>
      <c r="E524" s="542">
        <v>933.96</v>
      </c>
      <c r="F524" s="248">
        <v>1</v>
      </c>
      <c r="G524" s="245">
        <f t="shared" si="27"/>
        <v>1830.5000000000077</v>
      </c>
      <c r="H524" s="246">
        <f t="shared" si="25"/>
        <v>2</v>
      </c>
      <c r="I524" s="247" t="s">
        <v>212</v>
      </c>
      <c r="J524" s="236" t="s">
        <v>52</v>
      </c>
      <c r="K524" s="241" t="s">
        <v>213</v>
      </c>
      <c r="L524" s="250"/>
      <c r="M524" s="323"/>
      <c r="N524" s="283"/>
      <c r="O524" s="284"/>
      <c r="P524" s="284"/>
      <c r="Q524" s="307"/>
      <c r="R524" s="242"/>
    </row>
    <row r="525" spans="1:18" s="130" customFormat="1" ht="20.25" x14ac:dyDescent="0.3">
      <c r="A525" s="246"/>
      <c r="B525" s="248">
        <v>18</v>
      </c>
      <c r="C525" s="332"/>
      <c r="D525" s="333"/>
      <c r="E525" s="542">
        <v>946.5</v>
      </c>
      <c r="F525" s="248">
        <v>1</v>
      </c>
      <c r="G525" s="245">
        <f t="shared" si="27"/>
        <v>884.00000000000773</v>
      </c>
      <c r="H525" s="246">
        <f t="shared" si="25"/>
        <v>1</v>
      </c>
      <c r="I525" s="247" t="s">
        <v>212</v>
      </c>
      <c r="J525" s="236" t="s">
        <v>52</v>
      </c>
      <c r="K525" s="241" t="s">
        <v>213</v>
      </c>
      <c r="L525" s="250"/>
      <c r="M525" s="324"/>
      <c r="N525" s="320"/>
      <c r="O525" s="284"/>
      <c r="P525" s="284"/>
      <c r="Q525" s="307"/>
      <c r="R525" s="242"/>
    </row>
    <row r="526" spans="1:18" s="130" customFormat="1" ht="20.25" x14ac:dyDescent="0.3">
      <c r="A526" s="246"/>
      <c r="B526" s="248">
        <v>18</v>
      </c>
      <c r="C526" s="240"/>
      <c r="D526" s="241"/>
      <c r="E526" s="542">
        <v>884</v>
      </c>
      <c r="F526" s="248">
        <v>1</v>
      </c>
      <c r="G526" s="245">
        <f t="shared" si="27"/>
        <v>7.73070496506989E-12</v>
      </c>
      <c r="H526" s="246">
        <f t="shared" si="25"/>
        <v>0</v>
      </c>
      <c r="I526" s="247" t="s">
        <v>212</v>
      </c>
      <c r="J526" s="236" t="s">
        <v>52</v>
      </c>
      <c r="K526" s="241" t="s">
        <v>213</v>
      </c>
      <c r="L526" s="250"/>
      <c r="M526" s="323"/>
      <c r="N526" s="283"/>
      <c r="O526" s="284"/>
      <c r="P526" s="284"/>
      <c r="Q526" s="307"/>
      <c r="R526" s="242"/>
    </row>
    <row r="527" spans="1:18" s="130" customFormat="1" ht="20.25" x14ac:dyDescent="0.3">
      <c r="A527" s="246"/>
      <c r="B527" s="244">
        <v>18</v>
      </c>
      <c r="C527" s="240">
        <v>19482.7</v>
      </c>
      <c r="D527" s="241">
        <v>21</v>
      </c>
      <c r="E527" s="542"/>
      <c r="F527" s="244"/>
      <c r="G527" s="245">
        <f t="shared" si="27"/>
        <v>19482.700000000008</v>
      </c>
      <c r="H527" s="246">
        <f t="shared" si="25"/>
        <v>21</v>
      </c>
      <c r="I527" s="247"/>
      <c r="J527" s="236" t="s">
        <v>238</v>
      </c>
      <c r="K527" s="241"/>
      <c r="L527" s="250"/>
      <c r="M527" s="324" t="s">
        <v>83</v>
      </c>
      <c r="N527" s="283"/>
      <c r="O527" s="284"/>
      <c r="P527" s="284"/>
      <c r="Q527" s="307"/>
      <c r="R527" s="242"/>
    </row>
    <row r="528" spans="1:18" s="130" customFormat="1" ht="20.25" x14ac:dyDescent="0.3">
      <c r="A528" s="246"/>
      <c r="B528" s="244">
        <v>18</v>
      </c>
      <c r="C528" s="240"/>
      <c r="D528" s="241"/>
      <c r="E528" s="749">
        <v>916.3</v>
      </c>
      <c r="F528" s="244">
        <v>1</v>
      </c>
      <c r="G528" s="245">
        <f t="shared" si="27"/>
        <v>18566.400000000009</v>
      </c>
      <c r="H528" s="246">
        <f t="shared" si="25"/>
        <v>20</v>
      </c>
      <c r="I528" s="247" t="s">
        <v>237</v>
      </c>
      <c r="J528" s="236" t="s">
        <v>52</v>
      </c>
      <c r="K528" s="241" t="s">
        <v>83</v>
      </c>
      <c r="L528" s="250"/>
      <c r="M528" s="323"/>
      <c r="N528" s="283"/>
      <c r="O528" s="284"/>
      <c r="P528" s="284"/>
      <c r="Q528" s="307"/>
      <c r="R528" s="242"/>
    </row>
    <row r="529" spans="1:18" s="130" customFormat="1" ht="20.25" x14ac:dyDescent="0.3">
      <c r="A529" s="246"/>
      <c r="B529" s="244">
        <v>18</v>
      </c>
      <c r="C529" s="315"/>
      <c r="D529" s="294"/>
      <c r="E529" s="749">
        <v>909</v>
      </c>
      <c r="F529" s="244">
        <v>1</v>
      </c>
      <c r="G529" s="245">
        <f t="shared" si="27"/>
        <v>17657.400000000009</v>
      </c>
      <c r="H529" s="246">
        <f t="shared" si="25"/>
        <v>19</v>
      </c>
      <c r="I529" s="247" t="s">
        <v>237</v>
      </c>
      <c r="J529" s="236" t="s">
        <v>52</v>
      </c>
      <c r="K529" s="241" t="s">
        <v>83</v>
      </c>
      <c r="L529" s="250"/>
      <c r="M529" s="324"/>
      <c r="N529" s="283"/>
      <c r="O529" s="284"/>
      <c r="P529" s="284"/>
      <c r="Q529" s="307"/>
      <c r="R529" s="242"/>
    </row>
    <row r="530" spans="1:18" s="130" customFormat="1" ht="20.25" x14ac:dyDescent="0.3">
      <c r="A530" s="246"/>
      <c r="B530" s="244">
        <v>18</v>
      </c>
      <c r="C530" s="286"/>
      <c r="D530" s="294"/>
      <c r="E530" s="749">
        <v>929.9</v>
      </c>
      <c r="F530" s="244">
        <v>1</v>
      </c>
      <c r="G530" s="245">
        <f t="shared" si="27"/>
        <v>16727.500000000007</v>
      </c>
      <c r="H530" s="246">
        <f t="shared" si="25"/>
        <v>18</v>
      </c>
      <c r="I530" s="247" t="s">
        <v>237</v>
      </c>
      <c r="J530" s="236" t="s">
        <v>52</v>
      </c>
      <c r="K530" s="241" t="s">
        <v>83</v>
      </c>
      <c r="L530" s="250"/>
      <c r="M530" s="322"/>
      <c r="N530" s="283"/>
      <c r="O530" s="284"/>
      <c r="P530" s="284"/>
      <c r="Q530" s="307"/>
      <c r="R530" s="242"/>
    </row>
    <row r="531" spans="1:18" s="130" customFormat="1" ht="20.25" x14ac:dyDescent="0.3">
      <c r="A531" s="246"/>
      <c r="B531" s="244">
        <v>18</v>
      </c>
      <c r="C531" s="240"/>
      <c r="D531" s="241"/>
      <c r="E531" s="749">
        <v>938</v>
      </c>
      <c r="F531" s="244">
        <v>1</v>
      </c>
      <c r="G531" s="245">
        <f t="shared" si="27"/>
        <v>15789.500000000007</v>
      </c>
      <c r="H531" s="246">
        <f t="shared" si="25"/>
        <v>17</v>
      </c>
      <c r="I531" s="247" t="s">
        <v>237</v>
      </c>
      <c r="J531" s="236" t="s">
        <v>52</v>
      </c>
      <c r="K531" s="241" t="s">
        <v>83</v>
      </c>
      <c r="L531" s="250"/>
      <c r="M531" s="323"/>
      <c r="N531" s="283"/>
      <c r="O531" s="284"/>
      <c r="P531" s="284"/>
      <c r="Q531" s="307"/>
      <c r="R531" s="242"/>
    </row>
    <row r="532" spans="1:18" s="130" customFormat="1" ht="23.25" x14ac:dyDescent="0.35">
      <c r="A532" s="246"/>
      <c r="B532" s="244">
        <v>18</v>
      </c>
      <c r="C532" s="337"/>
      <c r="D532" s="294"/>
      <c r="E532" s="749">
        <v>948</v>
      </c>
      <c r="F532" s="244">
        <v>1</v>
      </c>
      <c r="G532" s="245">
        <f t="shared" si="27"/>
        <v>14841.500000000007</v>
      </c>
      <c r="H532" s="246">
        <f t="shared" si="25"/>
        <v>16</v>
      </c>
      <c r="I532" s="247" t="s">
        <v>237</v>
      </c>
      <c r="J532" s="236" t="s">
        <v>52</v>
      </c>
      <c r="K532" s="241" t="s">
        <v>83</v>
      </c>
      <c r="L532" s="250"/>
      <c r="M532" s="323"/>
      <c r="N532" s="283"/>
      <c r="O532" s="284"/>
      <c r="P532" s="284"/>
      <c r="Q532" s="307"/>
      <c r="R532" s="242"/>
    </row>
    <row r="533" spans="1:18" s="130" customFormat="1" ht="20.25" x14ac:dyDescent="0.3">
      <c r="A533" s="246"/>
      <c r="B533" s="244">
        <v>18</v>
      </c>
      <c r="C533" s="315"/>
      <c r="D533" s="294"/>
      <c r="E533" s="749">
        <v>930.8</v>
      </c>
      <c r="F533" s="244">
        <v>1</v>
      </c>
      <c r="G533" s="245">
        <f t="shared" si="27"/>
        <v>13910.700000000008</v>
      </c>
      <c r="H533" s="246">
        <f t="shared" si="25"/>
        <v>15</v>
      </c>
      <c r="I533" s="247" t="s">
        <v>237</v>
      </c>
      <c r="J533" s="236" t="s">
        <v>52</v>
      </c>
      <c r="K533" s="241" t="s">
        <v>83</v>
      </c>
      <c r="L533" s="250"/>
      <c r="M533" s="519"/>
      <c r="N533" s="283"/>
      <c r="O533" s="284"/>
      <c r="P533" s="284"/>
      <c r="Q533" s="307"/>
      <c r="R533" s="242"/>
    </row>
    <row r="534" spans="1:18" s="130" customFormat="1" ht="20.25" x14ac:dyDescent="0.3">
      <c r="A534" s="246"/>
      <c r="B534" s="244">
        <v>18</v>
      </c>
      <c r="C534" s="240"/>
      <c r="D534" s="241"/>
      <c r="E534" s="749">
        <v>948</v>
      </c>
      <c r="F534" s="244">
        <v>1</v>
      </c>
      <c r="G534" s="245">
        <f t="shared" si="27"/>
        <v>12962.700000000008</v>
      </c>
      <c r="H534" s="246">
        <f t="shared" si="25"/>
        <v>14</v>
      </c>
      <c r="I534" s="247" t="s">
        <v>237</v>
      </c>
      <c r="J534" s="236" t="s">
        <v>52</v>
      </c>
      <c r="K534" s="241" t="s">
        <v>83</v>
      </c>
      <c r="L534" s="250"/>
      <c r="M534" s="323"/>
      <c r="N534" s="283"/>
      <c r="O534" s="284"/>
      <c r="P534" s="284"/>
      <c r="Q534" s="307"/>
      <c r="R534" s="242"/>
    </row>
    <row r="535" spans="1:18" s="130" customFormat="1" ht="20.25" x14ac:dyDescent="0.3">
      <c r="A535" s="246"/>
      <c r="B535" s="244">
        <v>18</v>
      </c>
      <c r="C535" s="240"/>
      <c r="D535" s="241"/>
      <c r="E535" s="749">
        <v>936.2</v>
      </c>
      <c r="F535" s="244">
        <v>1</v>
      </c>
      <c r="G535" s="245">
        <f t="shared" si="27"/>
        <v>12026.500000000007</v>
      </c>
      <c r="H535" s="246">
        <f t="shared" si="25"/>
        <v>13</v>
      </c>
      <c r="I535" s="247" t="s">
        <v>237</v>
      </c>
      <c r="J535" s="236" t="s">
        <v>52</v>
      </c>
      <c r="K535" s="241" t="s">
        <v>83</v>
      </c>
      <c r="L535" s="250"/>
      <c r="M535" s="322"/>
      <c r="N535" s="283"/>
      <c r="O535" s="284"/>
      <c r="P535" s="284"/>
      <c r="Q535" s="307"/>
      <c r="R535" s="242"/>
    </row>
    <row r="536" spans="1:18" s="130" customFormat="1" ht="20.25" x14ac:dyDescent="0.3">
      <c r="A536" s="246"/>
      <c r="B536" s="244">
        <v>18</v>
      </c>
      <c r="C536" s="315"/>
      <c r="D536" s="294"/>
      <c r="E536" s="749">
        <v>912.6</v>
      </c>
      <c r="F536" s="244">
        <v>1</v>
      </c>
      <c r="G536" s="245">
        <f t="shared" si="27"/>
        <v>11113.900000000007</v>
      </c>
      <c r="H536" s="246">
        <f t="shared" si="25"/>
        <v>12</v>
      </c>
      <c r="I536" s="247" t="s">
        <v>237</v>
      </c>
      <c r="J536" s="236" t="s">
        <v>52</v>
      </c>
      <c r="K536" s="241" t="s">
        <v>83</v>
      </c>
      <c r="L536" s="250"/>
      <c r="M536" s="324"/>
      <c r="N536" s="283"/>
      <c r="O536" s="284"/>
      <c r="P536" s="284"/>
      <c r="Q536" s="307"/>
      <c r="R536" s="242"/>
    </row>
    <row r="537" spans="1:18" s="130" customFormat="1" ht="20.25" x14ac:dyDescent="0.3">
      <c r="A537" s="246"/>
      <c r="B537" s="244">
        <v>18</v>
      </c>
      <c r="C537" s="240"/>
      <c r="D537" s="241"/>
      <c r="E537" s="749">
        <v>929</v>
      </c>
      <c r="F537" s="244">
        <v>1</v>
      </c>
      <c r="G537" s="245">
        <f t="shared" si="27"/>
        <v>10184.900000000007</v>
      </c>
      <c r="H537" s="246">
        <f t="shared" si="25"/>
        <v>11</v>
      </c>
      <c r="I537" s="247" t="s">
        <v>237</v>
      </c>
      <c r="J537" s="236" t="s">
        <v>52</v>
      </c>
      <c r="K537" s="241" t="s">
        <v>83</v>
      </c>
      <c r="L537" s="250"/>
      <c r="M537" s="324"/>
      <c r="N537" s="283"/>
      <c r="O537" s="284"/>
      <c r="P537" s="284"/>
      <c r="Q537" s="307"/>
      <c r="R537" s="242"/>
    </row>
    <row r="538" spans="1:18" s="130" customFormat="1" ht="20.25" x14ac:dyDescent="0.3">
      <c r="A538" s="246"/>
      <c r="B538" s="244">
        <v>18</v>
      </c>
      <c r="C538" s="240"/>
      <c r="D538" s="241"/>
      <c r="E538" s="749">
        <v>933.5</v>
      </c>
      <c r="F538" s="244">
        <v>1</v>
      </c>
      <c r="G538" s="245">
        <f t="shared" si="27"/>
        <v>9251.4000000000069</v>
      </c>
      <c r="H538" s="246">
        <f t="shared" si="25"/>
        <v>10</v>
      </c>
      <c r="I538" s="247" t="s">
        <v>237</v>
      </c>
      <c r="J538" s="236" t="s">
        <v>52</v>
      </c>
      <c r="K538" s="241" t="s">
        <v>83</v>
      </c>
      <c r="L538" s="250"/>
      <c r="M538" s="334"/>
      <c r="N538" s="283"/>
      <c r="O538" s="284"/>
      <c r="P538" s="284"/>
      <c r="Q538" s="307"/>
      <c r="R538" s="242"/>
    </row>
    <row r="539" spans="1:18" s="130" customFormat="1" ht="20.25" x14ac:dyDescent="0.3">
      <c r="A539" s="246"/>
      <c r="B539" s="244">
        <v>18</v>
      </c>
      <c r="C539" s="240"/>
      <c r="D539" s="241"/>
      <c r="E539" s="750">
        <v>932.6</v>
      </c>
      <c r="F539" s="244">
        <v>1</v>
      </c>
      <c r="G539" s="245">
        <f t="shared" si="27"/>
        <v>8318.8000000000065</v>
      </c>
      <c r="H539" s="246">
        <f t="shared" si="25"/>
        <v>9</v>
      </c>
      <c r="I539" s="247" t="s">
        <v>237</v>
      </c>
      <c r="J539" s="236" t="s">
        <v>52</v>
      </c>
      <c r="K539" s="241" t="s">
        <v>83</v>
      </c>
      <c r="L539" s="250"/>
      <c r="M539" s="324"/>
      <c r="N539" s="283"/>
      <c r="O539" s="284"/>
      <c r="P539" s="284"/>
      <c r="Q539" s="307"/>
      <c r="R539" s="242"/>
    </row>
    <row r="540" spans="1:18" s="130" customFormat="1" ht="20.25" x14ac:dyDescent="0.3">
      <c r="A540" s="246"/>
      <c r="B540" s="244">
        <v>18</v>
      </c>
      <c r="C540" s="315"/>
      <c r="D540" s="241"/>
      <c r="E540" s="750">
        <v>921.7</v>
      </c>
      <c r="F540" s="244">
        <v>1</v>
      </c>
      <c r="G540" s="245">
        <f t="shared" si="27"/>
        <v>7397.1000000000067</v>
      </c>
      <c r="H540" s="246">
        <f t="shared" si="25"/>
        <v>8</v>
      </c>
      <c r="I540" s="247" t="s">
        <v>237</v>
      </c>
      <c r="J540" s="236" t="s">
        <v>52</v>
      </c>
      <c r="K540" s="241" t="s">
        <v>83</v>
      </c>
      <c r="L540" s="250"/>
      <c r="M540" s="324"/>
      <c r="N540" s="283"/>
      <c r="O540" s="284"/>
      <c r="P540" s="284"/>
      <c r="Q540" s="307"/>
      <c r="R540" s="242"/>
    </row>
    <row r="541" spans="1:18" s="130" customFormat="1" ht="20.25" x14ac:dyDescent="0.3">
      <c r="A541" s="246"/>
      <c r="B541" s="244">
        <v>18</v>
      </c>
      <c r="C541" s="240"/>
      <c r="D541" s="241"/>
      <c r="E541" s="750">
        <v>935.3</v>
      </c>
      <c r="F541" s="244">
        <v>1</v>
      </c>
      <c r="G541" s="245">
        <f t="shared" si="27"/>
        <v>6461.8000000000065</v>
      </c>
      <c r="H541" s="246">
        <f t="shared" si="25"/>
        <v>7</v>
      </c>
      <c r="I541" s="247" t="s">
        <v>237</v>
      </c>
      <c r="J541" s="236" t="s">
        <v>52</v>
      </c>
      <c r="K541" s="241" t="s">
        <v>83</v>
      </c>
      <c r="L541" s="250"/>
      <c r="M541" s="324"/>
      <c r="N541" s="283"/>
      <c r="O541" s="284"/>
      <c r="P541" s="284"/>
      <c r="Q541" s="307"/>
      <c r="R541" s="242"/>
    </row>
    <row r="542" spans="1:18" s="130" customFormat="1" ht="21" x14ac:dyDescent="0.35">
      <c r="A542" s="246"/>
      <c r="B542" s="244">
        <v>18</v>
      </c>
      <c r="C542" s="240"/>
      <c r="D542" s="241"/>
      <c r="E542" s="751">
        <v>936.2</v>
      </c>
      <c r="F542" s="244">
        <v>1</v>
      </c>
      <c r="G542" s="245">
        <f t="shared" si="27"/>
        <v>5525.6000000000067</v>
      </c>
      <c r="H542" s="246">
        <f t="shared" si="25"/>
        <v>6</v>
      </c>
      <c r="I542" s="247" t="s">
        <v>237</v>
      </c>
      <c r="J542" s="236" t="s">
        <v>52</v>
      </c>
      <c r="K542" s="241" t="s">
        <v>83</v>
      </c>
      <c r="L542" s="250"/>
      <c r="M542" s="322"/>
      <c r="N542" s="283"/>
      <c r="O542" s="284"/>
      <c r="P542" s="284"/>
      <c r="Q542" s="307"/>
    </row>
    <row r="543" spans="1:18" s="130" customFormat="1" ht="21" x14ac:dyDescent="0.35">
      <c r="A543" s="246"/>
      <c r="B543" s="244">
        <v>18</v>
      </c>
      <c r="C543" s="240"/>
      <c r="D543" s="241"/>
      <c r="E543" s="751">
        <v>950.7</v>
      </c>
      <c r="F543" s="244">
        <v>1</v>
      </c>
      <c r="G543" s="245">
        <f t="shared" si="27"/>
        <v>4574.9000000000069</v>
      </c>
      <c r="H543" s="246">
        <f t="shared" si="25"/>
        <v>5</v>
      </c>
      <c r="I543" s="247" t="s">
        <v>237</v>
      </c>
      <c r="J543" s="236" t="s">
        <v>52</v>
      </c>
      <c r="K543" s="241" t="s">
        <v>83</v>
      </c>
      <c r="L543" s="250"/>
      <c r="M543" s="322"/>
      <c r="N543" s="283"/>
      <c r="O543" s="284"/>
      <c r="P543" s="284"/>
      <c r="Q543" s="307"/>
    </row>
    <row r="544" spans="1:18" s="130" customFormat="1" ht="18.75" x14ac:dyDescent="0.3">
      <c r="A544" s="246"/>
      <c r="B544" s="244">
        <v>18</v>
      </c>
      <c r="C544" s="240"/>
      <c r="D544" s="241"/>
      <c r="E544" s="752">
        <v>919</v>
      </c>
      <c r="F544" s="244">
        <v>1</v>
      </c>
      <c r="G544" s="245">
        <f t="shared" si="27"/>
        <v>3655.9000000000069</v>
      </c>
      <c r="H544" s="246">
        <f t="shared" si="25"/>
        <v>4</v>
      </c>
      <c r="I544" s="247" t="s">
        <v>237</v>
      </c>
      <c r="J544" s="236" t="s">
        <v>52</v>
      </c>
      <c r="K544" s="241" t="s">
        <v>83</v>
      </c>
      <c r="L544" s="250"/>
      <c r="M544" s="323"/>
      <c r="N544" s="283"/>
      <c r="O544" s="284"/>
      <c r="P544" s="284"/>
      <c r="Q544" s="307"/>
    </row>
    <row r="545" spans="1:17" s="130" customFormat="1" ht="18" x14ac:dyDescent="0.25">
      <c r="A545" s="246"/>
      <c r="B545" s="244">
        <v>18</v>
      </c>
      <c r="C545" s="240"/>
      <c r="D545" s="241"/>
      <c r="E545" s="753">
        <v>865.4</v>
      </c>
      <c r="F545" s="244">
        <v>1</v>
      </c>
      <c r="G545" s="245">
        <f t="shared" si="27"/>
        <v>2790.5000000000068</v>
      </c>
      <c r="H545" s="246">
        <f t="shared" si="25"/>
        <v>3</v>
      </c>
      <c r="I545" s="331" t="s">
        <v>239</v>
      </c>
      <c r="J545" s="236" t="s">
        <v>52</v>
      </c>
      <c r="K545" s="241" t="s">
        <v>83</v>
      </c>
      <c r="L545" s="250"/>
      <c r="M545" s="322"/>
      <c r="N545" s="283"/>
      <c r="O545" s="284"/>
      <c r="P545" s="284"/>
      <c r="Q545" s="307"/>
    </row>
    <row r="546" spans="1:17" s="130" customFormat="1" ht="18" x14ac:dyDescent="0.25">
      <c r="A546" s="246"/>
      <c r="B546" s="244">
        <v>18</v>
      </c>
      <c r="C546" s="240"/>
      <c r="D546" s="241"/>
      <c r="E546" s="753">
        <v>941.7</v>
      </c>
      <c r="F546" s="244">
        <v>1</v>
      </c>
      <c r="G546" s="245">
        <f t="shared" si="27"/>
        <v>1848.8000000000068</v>
      </c>
      <c r="H546" s="246">
        <f t="shared" si="25"/>
        <v>2</v>
      </c>
      <c r="I546" s="331" t="s">
        <v>239</v>
      </c>
      <c r="J546" s="236" t="s">
        <v>52</v>
      </c>
      <c r="K546" s="241" t="s">
        <v>83</v>
      </c>
      <c r="L546" s="250"/>
      <c r="M546" s="323"/>
      <c r="N546" s="283"/>
      <c r="O546" s="284"/>
      <c r="P546" s="284"/>
      <c r="Q546" s="307"/>
    </row>
    <row r="547" spans="1:17" s="130" customFormat="1" ht="18" x14ac:dyDescent="0.25">
      <c r="A547" s="246"/>
      <c r="B547" s="244">
        <v>18</v>
      </c>
      <c r="C547" s="315"/>
      <c r="D547" s="294"/>
      <c r="E547" s="753">
        <v>895.4</v>
      </c>
      <c r="F547" s="244">
        <v>1</v>
      </c>
      <c r="G547" s="245">
        <f t="shared" si="27"/>
        <v>953.4000000000068</v>
      </c>
      <c r="H547" s="246">
        <f t="shared" si="25"/>
        <v>1</v>
      </c>
      <c r="I547" s="331" t="s">
        <v>239</v>
      </c>
      <c r="J547" s="236" t="s">
        <v>52</v>
      </c>
      <c r="K547" s="241" t="s">
        <v>83</v>
      </c>
      <c r="L547" s="250"/>
      <c r="M547" s="322"/>
      <c r="N547" s="283"/>
      <c r="O547" s="284"/>
      <c r="P547" s="284"/>
      <c r="Q547" s="307"/>
    </row>
    <row r="548" spans="1:17" s="130" customFormat="1" ht="18" x14ac:dyDescent="0.25">
      <c r="A548" s="246"/>
      <c r="B548" s="244">
        <v>18</v>
      </c>
      <c r="C548" s="240"/>
      <c r="D548" s="241"/>
      <c r="E548" s="753">
        <v>953.4</v>
      </c>
      <c r="F548" s="244">
        <v>1</v>
      </c>
      <c r="G548" s="245">
        <f t="shared" si="27"/>
        <v>6.8212102632969618E-12</v>
      </c>
      <c r="H548" s="246">
        <f t="shared" si="25"/>
        <v>0</v>
      </c>
      <c r="I548" s="331" t="s">
        <v>239</v>
      </c>
      <c r="J548" s="236" t="s">
        <v>52</v>
      </c>
      <c r="K548" s="241" t="s">
        <v>83</v>
      </c>
      <c r="L548" s="250"/>
      <c r="M548" s="323"/>
      <c r="N548" s="283"/>
      <c r="O548" s="284"/>
      <c r="P548" s="284"/>
      <c r="Q548" s="307"/>
    </row>
    <row r="549" spans="1:17" s="130" customFormat="1" ht="18" x14ac:dyDescent="0.25">
      <c r="A549" s="246"/>
      <c r="B549" s="244">
        <v>18</v>
      </c>
      <c r="C549" s="240"/>
      <c r="D549" s="241"/>
      <c r="E549" s="562"/>
      <c r="F549" s="244"/>
      <c r="G549" s="245">
        <f t="shared" si="27"/>
        <v>6.8212102632969618E-12</v>
      </c>
      <c r="H549" s="246">
        <f t="shared" si="25"/>
        <v>0</v>
      </c>
      <c r="I549" s="331"/>
      <c r="J549" s="277" t="s">
        <v>72</v>
      </c>
      <c r="K549" s="241"/>
      <c r="L549" s="250"/>
      <c r="M549" s="322" t="s">
        <v>73</v>
      </c>
      <c r="N549" s="283"/>
      <c r="O549" s="284"/>
      <c r="P549" s="284"/>
      <c r="Q549" s="307"/>
    </row>
    <row r="550" spans="1:17" s="130" customFormat="1" ht="18" x14ac:dyDescent="0.25">
      <c r="A550" s="246"/>
      <c r="B550" s="244">
        <v>18</v>
      </c>
      <c r="C550" s="240">
        <v>19146.68</v>
      </c>
      <c r="D550" s="241">
        <v>21</v>
      </c>
      <c r="E550" s="754">
        <v>939.23</v>
      </c>
      <c r="F550" s="244">
        <v>1</v>
      </c>
      <c r="G550" s="245">
        <f t="shared" si="27"/>
        <v>18207.450000000008</v>
      </c>
      <c r="H550" s="246">
        <f t="shared" si="25"/>
        <v>20</v>
      </c>
      <c r="I550" s="331" t="s">
        <v>233</v>
      </c>
      <c r="J550" s="277" t="s">
        <v>52</v>
      </c>
      <c r="K550" s="241" t="s">
        <v>73</v>
      </c>
      <c r="L550" s="250"/>
      <c r="M550" s="322" t="s">
        <v>111</v>
      </c>
      <c r="N550" s="283"/>
      <c r="O550" s="284"/>
      <c r="P550" s="284"/>
      <c r="Q550" s="307"/>
    </row>
    <row r="551" spans="1:17" s="130" customFormat="1" ht="18.75" x14ac:dyDescent="0.3">
      <c r="A551" s="246"/>
      <c r="B551" s="244">
        <v>18</v>
      </c>
      <c r="C551" s="240"/>
      <c r="D551" s="241"/>
      <c r="E551" s="755">
        <v>972.79</v>
      </c>
      <c r="F551" s="244">
        <v>1</v>
      </c>
      <c r="G551" s="245">
        <f t="shared" si="27"/>
        <v>17234.660000000007</v>
      </c>
      <c r="H551" s="246">
        <f t="shared" si="25"/>
        <v>19</v>
      </c>
      <c r="I551" s="331" t="s">
        <v>233</v>
      </c>
      <c r="J551" s="277" t="s">
        <v>52</v>
      </c>
      <c r="K551" s="241" t="s">
        <v>73</v>
      </c>
      <c r="L551" s="250"/>
      <c r="M551" s="322" t="s">
        <v>111</v>
      </c>
      <c r="N551" s="283"/>
      <c r="O551" s="284"/>
      <c r="P551" s="284"/>
      <c r="Q551" s="307"/>
    </row>
    <row r="552" spans="1:17" s="130" customFormat="1" ht="18.75" x14ac:dyDescent="0.3">
      <c r="A552" s="246"/>
      <c r="B552" s="244">
        <v>18</v>
      </c>
      <c r="C552" s="315"/>
      <c r="D552" s="294"/>
      <c r="E552" s="755">
        <v>947.85</v>
      </c>
      <c r="F552" s="244">
        <v>1</v>
      </c>
      <c r="G552" s="245">
        <f t="shared" si="27"/>
        <v>16286.810000000007</v>
      </c>
      <c r="H552" s="246">
        <f t="shared" si="25"/>
        <v>18</v>
      </c>
      <c r="I552" s="331" t="s">
        <v>233</v>
      </c>
      <c r="J552" s="277" t="s">
        <v>52</v>
      </c>
      <c r="K552" s="241" t="s">
        <v>73</v>
      </c>
      <c r="L552" s="250"/>
      <c r="M552" s="322" t="s">
        <v>111</v>
      </c>
      <c r="N552" s="283"/>
      <c r="O552" s="284"/>
      <c r="P552" s="284"/>
      <c r="Q552" s="307"/>
    </row>
    <row r="553" spans="1:17" s="130" customFormat="1" ht="18.75" x14ac:dyDescent="0.3">
      <c r="A553" s="246"/>
      <c r="B553" s="244">
        <v>18</v>
      </c>
      <c r="C553" s="240"/>
      <c r="D553" s="241"/>
      <c r="E553" s="755">
        <v>910.66</v>
      </c>
      <c r="F553" s="244">
        <v>1</v>
      </c>
      <c r="G553" s="245">
        <f t="shared" si="27"/>
        <v>15376.150000000007</v>
      </c>
      <c r="H553" s="246">
        <f t="shared" si="25"/>
        <v>17</v>
      </c>
      <c r="I553" s="331" t="s">
        <v>233</v>
      </c>
      <c r="J553" s="277" t="s">
        <v>52</v>
      </c>
      <c r="K553" s="241" t="s">
        <v>73</v>
      </c>
      <c r="L553" s="250"/>
      <c r="M553" s="322" t="s">
        <v>111</v>
      </c>
      <c r="N553" s="283"/>
      <c r="O553" s="284"/>
      <c r="P553" s="284"/>
      <c r="Q553" s="307"/>
    </row>
    <row r="554" spans="1:17" s="130" customFormat="1" ht="18.75" x14ac:dyDescent="0.3">
      <c r="A554" s="246"/>
      <c r="B554" s="244">
        <v>18</v>
      </c>
      <c r="C554" s="240"/>
      <c r="D554" s="241"/>
      <c r="E554" s="755">
        <v>884.55</v>
      </c>
      <c r="F554" s="244">
        <v>1</v>
      </c>
      <c r="G554" s="245">
        <f t="shared" si="27"/>
        <v>14491.600000000008</v>
      </c>
      <c r="H554" s="246">
        <f t="shared" si="25"/>
        <v>16</v>
      </c>
      <c r="I554" s="331" t="s">
        <v>233</v>
      </c>
      <c r="J554" s="277" t="s">
        <v>52</v>
      </c>
      <c r="K554" s="241" t="s">
        <v>73</v>
      </c>
      <c r="L554" s="250"/>
      <c r="M554" s="322" t="s">
        <v>111</v>
      </c>
      <c r="N554" s="283"/>
      <c r="O554" s="284"/>
      <c r="P554" s="284"/>
      <c r="Q554" s="307"/>
    </row>
    <row r="555" spans="1:17" s="130" customFormat="1" ht="18.75" x14ac:dyDescent="0.3">
      <c r="A555" s="246"/>
      <c r="B555" s="244">
        <v>18</v>
      </c>
      <c r="C555" s="240"/>
      <c r="D555" s="241"/>
      <c r="E555" s="755">
        <v>902.04</v>
      </c>
      <c r="F555" s="244">
        <v>1</v>
      </c>
      <c r="G555" s="245">
        <f t="shared" si="27"/>
        <v>13589.560000000009</v>
      </c>
      <c r="H555" s="246">
        <f t="shared" si="25"/>
        <v>15</v>
      </c>
      <c r="I555" s="331" t="s">
        <v>233</v>
      </c>
      <c r="J555" s="277" t="s">
        <v>52</v>
      </c>
      <c r="K555" s="241" t="s">
        <v>73</v>
      </c>
      <c r="L555" s="250"/>
      <c r="M555" s="322" t="s">
        <v>111</v>
      </c>
      <c r="N555" s="283"/>
      <c r="O555" s="284"/>
      <c r="P555" s="284"/>
      <c r="Q555" s="307"/>
    </row>
    <row r="556" spans="1:17" s="130" customFormat="1" ht="18.75" x14ac:dyDescent="0.3">
      <c r="A556" s="246"/>
      <c r="B556" s="244">
        <v>18</v>
      </c>
      <c r="C556" s="245"/>
      <c r="D556" s="246"/>
      <c r="E556" s="755">
        <v>951.02</v>
      </c>
      <c r="F556" s="244">
        <v>1</v>
      </c>
      <c r="G556" s="245">
        <f t="shared" si="27"/>
        <v>12638.540000000008</v>
      </c>
      <c r="H556" s="246">
        <f t="shared" si="25"/>
        <v>14</v>
      </c>
      <c r="I556" s="331" t="s">
        <v>233</v>
      </c>
      <c r="J556" s="277" t="s">
        <v>52</v>
      </c>
      <c r="K556" s="241" t="s">
        <v>73</v>
      </c>
      <c r="L556" s="250"/>
      <c r="M556" s="322" t="s">
        <v>111</v>
      </c>
      <c r="N556" s="283"/>
      <c r="O556" s="284"/>
      <c r="P556" s="284"/>
      <c r="Q556" s="307"/>
    </row>
    <row r="557" spans="1:17" s="130" customFormat="1" ht="18" x14ac:dyDescent="0.25">
      <c r="A557" s="246"/>
      <c r="B557" s="244">
        <v>18</v>
      </c>
      <c r="C557" s="245"/>
      <c r="D557" s="246"/>
      <c r="E557" s="754">
        <v>906.12</v>
      </c>
      <c r="F557" s="244">
        <v>1</v>
      </c>
      <c r="G557" s="245">
        <f t="shared" si="27"/>
        <v>11732.420000000007</v>
      </c>
      <c r="H557" s="246">
        <f t="shared" si="25"/>
        <v>13</v>
      </c>
      <c r="I557" s="331" t="s">
        <v>233</v>
      </c>
      <c r="J557" s="277" t="s">
        <v>52</v>
      </c>
      <c r="K557" s="241" t="s">
        <v>73</v>
      </c>
      <c r="L557" s="250"/>
      <c r="M557" s="322" t="s">
        <v>111</v>
      </c>
      <c r="N557" s="283"/>
      <c r="O557" s="284"/>
      <c r="P557" s="284"/>
      <c r="Q557" s="307"/>
    </row>
    <row r="558" spans="1:17" s="130" customFormat="1" ht="18" x14ac:dyDescent="0.25">
      <c r="A558" s="246"/>
      <c r="B558" s="244">
        <v>18</v>
      </c>
      <c r="C558" s="245"/>
      <c r="D558" s="246"/>
      <c r="E558" s="754">
        <v>933.33</v>
      </c>
      <c r="F558" s="244">
        <v>1</v>
      </c>
      <c r="G558" s="245">
        <f t="shared" si="27"/>
        <v>10799.090000000007</v>
      </c>
      <c r="H558" s="246">
        <f t="shared" si="25"/>
        <v>12</v>
      </c>
      <c r="I558" s="331" t="s">
        <v>233</v>
      </c>
      <c r="J558" s="277" t="s">
        <v>52</v>
      </c>
      <c r="K558" s="241" t="s">
        <v>73</v>
      </c>
      <c r="L558" s="250"/>
      <c r="M558" s="322" t="s">
        <v>111</v>
      </c>
      <c r="N558" s="283"/>
      <c r="O558" s="284"/>
      <c r="P558" s="284"/>
      <c r="Q558" s="307"/>
    </row>
    <row r="559" spans="1:17" s="130" customFormat="1" ht="18" x14ac:dyDescent="0.25">
      <c r="A559" s="246"/>
      <c r="B559" s="244">
        <v>18</v>
      </c>
      <c r="C559" s="245"/>
      <c r="D559" s="246"/>
      <c r="E559" s="754">
        <v>945.12</v>
      </c>
      <c r="F559" s="244">
        <v>1</v>
      </c>
      <c r="G559" s="245">
        <f t="shared" si="27"/>
        <v>9853.9700000000066</v>
      </c>
      <c r="H559" s="246">
        <f t="shared" si="25"/>
        <v>11</v>
      </c>
      <c r="I559" s="331" t="s">
        <v>233</v>
      </c>
      <c r="J559" s="277" t="s">
        <v>52</v>
      </c>
      <c r="K559" s="241" t="s">
        <v>73</v>
      </c>
      <c r="L559" s="250"/>
      <c r="M559" s="322" t="s">
        <v>111</v>
      </c>
      <c r="N559" s="283"/>
      <c r="O559" s="284"/>
      <c r="P559" s="284"/>
      <c r="Q559" s="307"/>
    </row>
    <row r="560" spans="1:17" s="130" customFormat="1" ht="18" x14ac:dyDescent="0.25">
      <c r="A560" s="246"/>
      <c r="B560" s="244">
        <v>18</v>
      </c>
      <c r="C560" s="245"/>
      <c r="D560" s="246"/>
      <c r="E560" s="754">
        <v>939.23</v>
      </c>
      <c r="F560" s="244">
        <v>1</v>
      </c>
      <c r="G560" s="245">
        <f t="shared" si="27"/>
        <v>8914.7400000000071</v>
      </c>
      <c r="H560" s="246">
        <f t="shared" si="25"/>
        <v>10</v>
      </c>
      <c r="I560" s="331" t="s">
        <v>233</v>
      </c>
      <c r="J560" s="277" t="s">
        <v>52</v>
      </c>
      <c r="K560" s="241" t="s">
        <v>73</v>
      </c>
      <c r="L560" s="250"/>
      <c r="M560" s="322" t="s">
        <v>111</v>
      </c>
      <c r="N560" s="283"/>
      <c r="O560" s="284"/>
      <c r="P560" s="284"/>
      <c r="Q560" s="307"/>
    </row>
    <row r="561" spans="1:17" s="130" customFormat="1" ht="18" x14ac:dyDescent="0.25">
      <c r="A561" s="246"/>
      <c r="B561" s="244">
        <v>18</v>
      </c>
      <c r="C561" s="245"/>
      <c r="D561" s="246"/>
      <c r="E561" s="754">
        <v>902.04</v>
      </c>
      <c r="F561" s="244">
        <v>1</v>
      </c>
      <c r="G561" s="245">
        <f t="shared" si="27"/>
        <v>8012.7000000000071</v>
      </c>
      <c r="H561" s="246">
        <f t="shared" si="25"/>
        <v>9</v>
      </c>
      <c r="I561" s="331" t="s">
        <v>233</v>
      </c>
      <c r="J561" s="277" t="s">
        <v>52</v>
      </c>
      <c r="K561" s="241" t="s">
        <v>73</v>
      </c>
      <c r="L561" s="250"/>
      <c r="M561" s="322" t="s">
        <v>111</v>
      </c>
      <c r="N561" s="283"/>
      <c r="O561" s="284"/>
      <c r="P561" s="284"/>
      <c r="Q561" s="307"/>
    </row>
    <row r="562" spans="1:17" s="130" customFormat="1" ht="18" x14ac:dyDescent="0.25">
      <c r="A562" s="246"/>
      <c r="B562" s="244">
        <v>18</v>
      </c>
      <c r="C562" s="293"/>
      <c r="D562" s="246"/>
      <c r="E562" s="754">
        <v>906.58</v>
      </c>
      <c r="F562" s="244">
        <v>1</v>
      </c>
      <c r="G562" s="245">
        <f t="shared" si="27"/>
        <v>7106.1200000000072</v>
      </c>
      <c r="H562" s="246">
        <f t="shared" si="25"/>
        <v>8</v>
      </c>
      <c r="I562" s="331" t="s">
        <v>233</v>
      </c>
      <c r="J562" s="277" t="s">
        <v>52</v>
      </c>
      <c r="K562" s="241" t="s">
        <v>73</v>
      </c>
      <c r="L562" s="250"/>
      <c r="M562" s="322" t="s">
        <v>111</v>
      </c>
      <c r="N562" s="283"/>
      <c r="O562" s="284"/>
      <c r="P562" s="284"/>
      <c r="Q562" s="307"/>
    </row>
    <row r="563" spans="1:17" s="130" customFormat="1" ht="18" x14ac:dyDescent="0.25">
      <c r="A563" s="246"/>
      <c r="B563" s="244">
        <v>18</v>
      </c>
      <c r="C563" s="245"/>
      <c r="D563" s="246"/>
      <c r="E563" s="754">
        <v>941.5</v>
      </c>
      <c r="F563" s="244">
        <v>1</v>
      </c>
      <c r="G563" s="245">
        <f t="shared" si="27"/>
        <v>6164.6200000000072</v>
      </c>
      <c r="H563" s="246">
        <f t="shared" si="25"/>
        <v>7</v>
      </c>
      <c r="I563" s="331" t="s">
        <v>233</v>
      </c>
      <c r="J563" s="277" t="s">
        <v>52</v>
      </c>
      <c r="K563" s="241" t="s">
        <v>73</v>
      </c>
      <c r="L563" s="250"/>
      <c r="M563" s="322" t="s">
        <v>111</v>
      </c>
      <c r="N563" s="283"/>
      <c r="O563" s="284"/>
      <c r="P563" s="284"/>
      <c r="Q563" s="307"/>
    </row>
    <row r="564" spans="1:17" s="130" customFormat="1" ht="18" x14ac:dyDescent="0.25">
      <c r="A564" s="246"/>
      <c r="B564" s="244">
        <v>18</v>
      </c>
      <c r="C564" s="240"/>
      <c r="D564" s="241"/>
      <c r="E564" s="754">
        <v>931.52</v>
      </c>
      <c r="F564" s="244">
        <v>1</v>
      </c>
      <c r="G564" s="245">
        <f t="shared" si="27"/>
        <v>5233.1000000000076</v>
      </c>
      <c r="H564" s="246">
        <f t="shared" si="25"/>
        <v>6</v>
      </c>
      <c r="I564" s="331" t="s">
        <v>233</v>
      </c>
      <c r="J564" s="277" t="s">
        <v>52</v>
      </c>
      <c r="K564" s="241" t="s">
        <v>73</v>
      </c>
      <c r="L564" s="250"/>
      <c r="M564" s="322" t="s">
        <v>111</v>
      </c>
      <c r="N564" s="283"/>
      <c r="O564" s="284"/>
      <c r="P564" s="284"/>
      <c r="Q564" s="307"/>
    </row>
    <row r="565" spans="1:17" s="130" customFormat="1" ht="18" x14ac:dyDescent="0.25">
      <c r="A565" s="246"/>
      <c r="B565" s="244">
        <v>18</v>
      </c>
      <c r="C565" s="240"/>
      <c r="D565" s="241"/>
      <c r="E565" s="754">
        <v>848.07</v>
      </c>
      <c r="F565" s="244">
        <v>1</v>
      </c>
      <c r="G565" s="245">
        <f t="shared" si="27"/>
        <v>4385.0300000000079</v>
      </c>
      <c r="H565" s="246">
        <f t="shared" si="25"/>
        <v>5</v>
      </c>
      <c r="I565" s="331" t="s">
        <v>233</v>
      </c>
      <c r="J565" s="277" t="s">
        <v>52</v>
      </c>
      <c r="K565" s="241" t="s">
        <v>73</v>
      </c>
      <c r="L565" s="250"/>
      <c r="M565" s="322" t="s">
        <v>111</v>
      </c>
      <c r="N565" s="283"/>
      <c r="O565" s="284"/>
      <c r="P565" s="284"/>
      <c r="Q565" s="307"/>
    </row>
    <row r="566" spans="1:17" s="130" customFormat="1" ht="18" x14ac:dyDescent="0.25">
      <c r="A566" s="246"/>
      <c r="B566" s="244">
        <v>18</v>
      </c>
      <c r="C566" s="240"/>
      <c r="D566" s="241"/>
      <c r="E566" s="754">
        <v>914.74</v>
      </c>
      <c r="F566" s="244">
        <v>1</v>
      </c>
      <c r="G566" s="245">
        <f t="shared" si="27"/>
        <v>3470.2900000000081</v>
      </c>
      <c r="H566" s="246">
        <f t="shared" si="25"/>
        <v>4</v>
      </c>
      <c r="I566" s="331" t="s">
        <v>233</v>
      </c>
      <c r="J566" s="277" t="s">
        <v>52</v>
      </c>
      <c r="K566" s="241" t="s">
        <v>73</v>
      </c>
      <c r="L566" s="250"/>
      <c r="M566" s="322" t="s">
        <v>111</v>
      </c>
      <c r="N566" s="283"/>
      <c r="O566" s="284"/>
      <c r="P566" s="284"/>
      <c r="Q566" s="307"/>
    </row>
    <row r="567" spans="1:17" s="130" customFormat="1" ht="18" x14ac:dyDescent="0.25">
      <c r="A567" s="246"/>
      <c r="B567" s="244">
        <v>18</v>
      </c>
      <c r="C567" s="240"/>
      <c r="D567" s="241"/>
      <c r="E567" s="754">
        <v>947.85</v>
      </c>
      <c r="F567" s="244">
        <v>1</v>
      </c>
      <c r="G567" s="245">
        <f t="shared" si="27"/>
        <v>2522.4400000000082</v>
      </c>
      <c r="H567" s="246">
        <f t="shared" si="25"/>
        <v>3</v>
      </c>
      <c r="I567" s="331" t="s">
        <v>233</v>
      </c>
      <c r="J567" s="277" t="s">
        <v>52</v>
      </c>
      <c r="K567" s="241" t="s">
        <v>73</v>
      </c>
      <c r="L567" s="250"/>
      <c r="M567" s="322" t="s">
        <v>111</v>
      </c>
      <c r="N567" s="283"/>
      <c r="O567" s="284"/>
      <c r="P567" s="284"/>
      <c r="Q567" s="307"/>
    </row>
    <row r="568" spans="1:17" s="130" customFormat="1" ht="18" x14ac:dyDescent="0.25">
      <c r="A568" s="246"/>
      <c r="B568" s="244">
        <v>18</v>
      </c>
      <c r="C568" s="240"/>
      <c r="D568" s="241"/>
      <c r="E568" s="754">
        <v>911.56</v>
      </c>
      <c r="F568" s="244">
        <v>1</v>
      </c>
      <c r="G568" s="245">
        <f t="shared" si="27"/>
        <v>1610.8800000000083</v>
      </c>
      <c r="H568" s="246">
        <f t="shared" si="25"/>
        <v>2</v>
      </c>
      <c r="I568" s="331" t="s">
        <v>233</v>
      </c>
      <c r="J568" s="277" t="s">
        <v>52</v>
      </c>
      <c r="K568" s="241" t="s">
        <v>73</v>
      </c>
      <c r="L568" s="250"/>
      <c r="M568" s="322" t="s">
        <v>111</v>
      </c>
      <c r="N568" s="283"/>
      <c r="O568" s="284"/>
      <c r="P568" s="284"/>
      <c r="Q568" s="307"/>
    </row>
    <row r="569" spans="1:17" s="130" customFormat="1" ht="18" x14ac:dyDescent="0.25">
      <c r="A569" s="246"/>
      <c r="B569" s="244">
        <v>18</v>
      </c>
      <c r="C569" s="240"/>
      <c r="D569" s="241"/>
      <c r="E569" s="743">
        <v>807.71</v>
      </c>
      <c r="F569" s="244">
        <v>1</v>
      </c>
      <c r="G569" s="245">
        <f t="shared" si="27"/>
        <v>803.17000000000826</v>
      </c>
      <c r="H569" s="246">
        <f t="shared" si="25"/>
        <v>1</v>
      </c>
      <c r="I569" s="247" t="s">
        <v>234</v>
      </c>
      <c r="J569" s="277" t="s">
        <v>52</v>
      </c>
      <c r="K569" s="241" t="s">
        <v>73</v>
      </c>
      <c r="L569" s="250"/>
      <c r="M569" s="324" t="s">
        <v>203</v>
      </c>
      <c r="N569" s="283"/>
      <c r="O569" s="284"/>
      <c r="P569" s="284"/>
      <c r="Q569" s="307"/>
    </row>
    <row r="570" spans="1:17" s="130" customFormat="1" ht="18" x14ac:dyDescent="0.25">
      <c r="A570" s="246"/>
      <c r="B570" s="244">
        <v>18</v>
      </c>
      <c r="C570" s="240"/>
      <c r="D570" s="241"/>
      <c r="E570" s="743">
        <v>803.17</v>
      </c>
      <c r="F570" s="244">
        <v>1</v>
      </c>
      <c r="G570" s="245">
        <f t="shared" si="27"/>
        <v>8.2991391536779702E-12</v>
      </c>
      <c r="H570" s="246">
        <f t="shared" si="25"/>
        <v>0</v>
      </c>
      <c r="I570" s="247" t="s">
        <v>234</v>
      </c>
      <c r="J570" s="277" t="s">
        <v>52</v>
      </c>
      <c r="K570" s="241" t="s">
        <v>73</v>
      </c>
      <c r="L570" s="250"/>
      <c r="M570" s="324" t="s">
        <v>203</v>
      </c>
      <c r="N570" s="283"/>
      <c r="O570" s="284"/>
      <c r="P570" s="284"/>
      <c r="Q570" s="307"/>
    </row>
    <row r="571" spans="1:17" s="130" customFormat="1" ht="15.75" x14ac:dyDescent="0.25">
      <c r="A571" s="939"/>
      <c r="B571" s="244">
        <v>18</v>
      </c>
      <c r="C571" s="240">
        <v>19421.099999999999</v>
      </c>
      <c r="D571" s="241">
        <v>21</v>
      </c>
      <c r="E571" s="748"/>
      <c r="F571" s="244"/>
      <c r="G571" s="245">
        <f t="shared" si="27"/>
        <v>19421.100000000006</v>
      </c>
      <c r="H571" s="246">
        <f t="shared" si="25"/>
        <v>21</v>
      </c>
      <c r="I571" s="247"/>
      <c r="J571" s="290" t="s">
        <v>82</v>
      </c>
      <c r="K571" s="241"/>
      <c r="L571" s="250"/>
      <c r="M571" s="322" t="s">
        <v>83</v>
      </c>
      <c r="N571" s="283"/>
      <c r="O571" s="284"/>
      <c r="P571" s="284"/>
      <c r="Q571" s="307"/>
    </row>
    <row r="572" spans="1:17" s="130" customFormat="1" ht="15.75" x14ac:dyDescent="0.25">
      <c r="A572" s="246"/>
      <c r="B572" s="244">
        <v>18</v>
      </c>
      <c r="C572" s="240"/>
      <c r="D572" s="241"/>
      <c r="E572" s="288">
        <v>932.6</v>
      </c>
      <c r="F572" s="244">
        <v>1</v>
      </c>
      <c r="G572" s="245">
        <f t="shared" si="27"/>
        <v>18488.500000000007</v>
      </c>
      <c r="H572" s="246">
        <f t="shared" si="25"/>
        <v>20</v>
      </c>
      <c r="I572" s="247" t="s">
        <v>228</v>
      </c>
      <c r="J572" s="290" t="s">
        <v>229</v>
      </c>
      <c r="K572" s="241" t="s">
        <v>83</v>
      </c>
      <c r="L572" s="250"/>
      <c r="M572" s="323"/>
      <c r="N572" s="283"/>
      <c r="O572" s="284"/>
      <c r="P572" s="284"/>
      <c r="Q572" s="307"/>
    </row>
    <row r="573" spans="1:17" s="130" customFormat="1" ht="15.75" x14ac:dyDescent="0.25">
      <c r="A573" s="246"/>
      <c r="B573" s="244">
        <v>18</v>
      </c>
      <c r="C573" s="240"/>
      <c r="D573" s="241"/>
      <c r="E573" s="288">
        <v>920.8</v>
      </c>
      <c r="F573" s="244">
        <v>1</v>
      </c>
      <c r="G573" s="245">
        <f t="shared" si="27"/>
        <v>17567.700000000008</v>
      </c>
      <c r="H573" s="246">
        <f t="shared" si="25"/>
        <v>19</v>
      </c>
      <c r="I573" s="247" t="s">
        <v>228</v>
      </c>
      <c r="J573" s="290" t="s">
        <v>229</v>
      </c>
      <c r="K573" s="241" t="s">
        <v>83</v>
      </c>
      <c r="L573" s="250"/>
      <c r="M573" s="323"/>
      <c r="N573" s="283"/>
      <c r="O573" s="284"/>
      <c r="P573" s="284"/>
      <c r="Q573" s="307"/>
    </row>
    <row r="574" spans="1:17" s="130" customFormat="1" ht="15.75" x14ac:dyDescent="0.25">
      <c r="A574" s="246"/>
      <c r="B574" s="244">
        <v>18</v>
      </c>
      <c r="C574" s="240"/>
      <c r="D574" s="241"/>
      <c r="E574" s="288">
        <v>925.3</v>
      </c>
      <c r="F574" s="244">
        <v>1</v>
      </c>
      <c r="G574" s="245">
        <f t="shared" si="27"/>
        <v>16642.400000000009</v>
      </c>
      <c r="H574" s="246">
        <f t="shared" si="25"/>
        <v>18</v>
      </c>
      <c r="I574" s="247" t="s">
        <v>227</v>
      </c>
      <c r="J574" s="290" t="s">
        <v>52</v>
      </c>
      <c r="K574" s="241" t="s">
        <v>83</v>
      </c>
      <c r="L574" s="250"/>
      <c r="M574" s="322"/>
      <c r="N574" s="283"/>
      <c r="O574" s="284"/>
      <c r="P574" s="284"/>
      <c r="Q574" s="307"/>
    </row>
    <row r="575" spans="1:17" s="130" customFormat="1" ht="15.75" x14ac:dyDescent="0.25">
      <c r="A575" s="246"/>
      <c r="B575" s="244">
        <v>19</v>
      </c>
      <c r="C575" s="240"/>
      <c r="D575" s="241"/>
      <c r="E575" s="288">
        <v>916.3</v>
      </c>
      <c r="F575" s="244">
        <v>1</v>
      </c>
      <c r="G575" s="245">
        <f t="shared" si="27"/>
        <v>15726.100000000009</v>
      </c>
      <c r="H575" s="246">
        <f t="shared" si="25"/>
        <v>17</v>
      </c>
      <c r="I575" s="247" t="s">
        <v>227</v>
      </c>
      <c r="J575" s="290" t="s">
        <v>52</v>
      </c>
      <c r="K575" s="241" t="s">
        <v>83</v>
      </c>
      <c r="L575" s="250"/>
      <c r="M575" s="330"/>
      <c r="N575" s="283"/>
      <c r="O575" s="284"/>
      <c r="P575" s="284"/>
      <c r="Q575" s="307"/>
    </row>
    <row r="576" spans="1:17" s="130" customFormat="1" ht="15.75" x14ac:dyDescent="0.25">
      <c r="A576" s="246"/>
      <c r="B576" s="244">
        <v>18</v>
      </c>
      <c r="C576" s="240"/>
      <c r="D576" s="241"/>
      <c r="E576" s="288">
        <v>916.3</v>
      </c>
      <c r="F576" s="244">
        <v>1</v>
      </c>
      <c r="G576" s="293">
        <f t="shared" si="27"/>
        <v>14809.80000000001</v>
      </c>
      <c r="H576" s="246">
        <f t="shared" si="25"/>
        <v>16</v>
      </c>
      <c r="I576" s="247" t="s">
        <v>225</v>
      </c>
      <c r="J576" s="290" t="s">
        <v>53</v>
      </c>
      <c r="K576" s="241" t="s">
        <v>83</v>
      </c>
      <c r="L576" s="250"/>
      <c r="M576" s="330"/>
      <c r="N576" s="283"/>
      <c r="O576" s="284"/>
      <c r="P576" s="284"/>
      <c r="Q576" s="307"/>
    </row>
    <row r="577" spans="1:17" s="130" customFormat="1" ht="15.75" x14ac:dyDescent="0.25">
      <c r="A577" s="246"/>
      <c r="B577" s="244">
        <v>18</v>
      </c>
      <c r="C577" s="315"/>
      <c r="D577" s="288"/>
      <c r="E577" s="288">
        <v>919.9</v>
      </c>
      <c r="F577" s="244">
        <v>1</v>
      </c>
      <c r="G577" s="293">
        <f t="shared" si="27"/>
        <v>13889.900000000011</v>
      </c>
      <c r="H577" s="246">
        <f t="shared" si="25"/>
        <v>15</v>
      </c>
      <c r="I577" s="247" t="s">
        <v>225</v>
      </c>
      <c r="J577" s="290" t="s">
        <v>53</v>
      </c>
      <c r="K577" s="241" t="s">
        <v>83</v>
      </c>
      <c r="L577" s="250"/>
      <c r="M577" s="326"/>
      <c r="N577" s="283"/>
      <c r="O577" s="284"/>
      <c r="P577" s="284"/>
      <c r="Q577" s="307"/>
    </row>
    <row r="578" spans="1:17" s="130" customFormat="1" ht="20.25" x14ac:dyDescent="0.3">
      <c r="A578" s="246"/>
      <c r="B578" s="244">
        <v>18</v>
      </c>
      <c r="C578" s="240"/>
      <c r="D578" s="309"/>
      <c r="E578" s="288">
        <v>940.7</v>
      </c>
      <c r="F578" s="244">
        <v>1</v>
      </c>
      <c r="G578" s="293">
        <f t="shared" si="27"/>
        <v>12949.20000000001</v>
      </c>
      <c r="H578" s="246">
        <f t="shared" si="25"/>
        <v>14</v>
      </c>
      <c r="I578" s="247" t="s">
        <v>225</v>
      </c>
      <c r="J578" s="290" t="s">
        <v>53</v>
      </c>
      <c r="K578" s="241" t="s">
        <v>83</v>
      </c>
      <c r="L578" s="250"/>
      <c r="M578" s="326"/>
      <c r="N578" s="283"/>
      <c r="O578" s="284"/>
      <c r="P578" s="284"/>
      <c r="Q578" s="307"/>
    </row>
    <row r="579" spans="1:17" s="130" customFormat="1" ht="15.75" x14ac:dyDescent="0.25">
      <c r="A579" s="246"/>
      <c r="B579" s="244">
        <v>18</v>
      </c>
      <c r="C579" s="240"/>
      <c r="D579" s="494"/>
      <c r="E579" s="242">
        <v>936.2</v>
      </c>
      <c r="F579" s="244">
        <v>1</v>
      </c>
      <c r="G579" s="293">
        <f t="shared" si="27"/>
        <v>12013.000000000009</v>
      </c>
      <c r="H579" s="246">
        <f t="shared" si="25"/>
        <v>13</v>
      </c>
      <c r="I579" s="247" t="s">
        <v>225</v>
      </c>
      <c r="J579" s="290" t="s">
        <v>53</v>
      </c>
      <c r="K579" s="241" t="s">
        <v>83</v>
      </c>
      <c r="L579" s="250"/>
      <c r="M579" s="325"/>
      <c r="N579" s="283"/>
      <c r="O579" s="284"/>
      <c r="P579" s="284"/>
      <c r="Q579" s="307"/>
    </row>
    <row r="580" spans="1:17" s="130" customFormat="1" ht="15.75" x14ac:dyDescent="0.25">
      <c r="A580" s="246"/>
      <c r="B580" s="244">
        <v>18</v>
      </c>
      <c r="C580" s="240"/>
      <c r="D580" s="520"/>
      <c r="E580" s="242">
        <v>926.2</v>
      </c>
      <c r="F580" s="244">
        <v>1</v>
      </c>
      <c r="G580" s="293">
        <f t="shared" si="27"/>
        <v>11086.800000000008</v>
      </c>
      <c r="H580" s="246">
        <f t="shared" si="25"/>
        <v>12</v>
      </c>
      <c r="I580" s="247" t="s">
        <v>225</v>
      </c>
      <c r="J580" s="290" t="s">
        <v>53</v>
      </c>
      <c r="K580" s="241" t="s">
        <v>83</v>
      </c>
      <c r="L580" s="250"/>
      <c r="M580" s="326"/>
      <c r="N580" s="283"/>
      <c r="O580" s="284"/>
      <c r="P580" s="284"/>
      <c r="Q580" s="307"/>
    </row>
    <row r="581" spans="1:17" s="130" customFormat="1" ht="15.75" x14ac:dyDescent="0.25">
      <c r="A581" s="246"/>
      <c r="B581" s="244">
        <v>18</v>
      </c>
      <c r="C581" s="240"/>
      <c r="D581" s="588"/>
      <c r="E581" s="242">
        <v>943.5</v>
      </c>
      <c r="F581" s="244">
        <v>1</v>
      </c>
      <c r="G581" s="293">
        <f t="shared" si="27"/>
        <v>10143.300000000008</v>
      </c>
      <c r="H581" s="246">
        <f t="shared" si="27"/>
        <v>11</v>
      </c>
      <c r="I581" s="247" t="s">
        <v>224</v>
      </c>
      <c r="J581" s="290" t="s">
        <v>52</v>
      </c>
      <c r="K581" s="241" t="s">
        <v>83</v>
      </c>
      <c r="L581" s="250"/>
      <c r="M581" s="330"/>
      <c r="N581" s="283"/>
      <c r="O581" s="284"/>
      <c r="P581" s="284"/>
      <c r="Q581" s="307"/>
    </row>
    <row r="582" spans="1:17" s="130" customFormat="1" ht="20.25" x14ac:dyDescent="0.3">
      <c r="A582" s="246"/>
      <c r="B582" s="244">
        <v>18</v>
      </c>
      <c r="C582" s="240"/>
      <c r="D582" s="309"/>
      <c r="E582" s="242">
        <v>924.4</v>
      </c>
      <c r="F582" s="244">
        <v>1</v>
      </c>
      <c r="G582" s="293">
        <f t="shared" ref="G582:H640" si="28">G581-E582+C582</f>
        <v>9218.9000000000087</v>
      </c>
      <c r="H582" s="246">
        <f t="shared" si="28"/>
        <v>10</v>
      </c>
      <c r="I582" s="247" t="s">
        <v>224</v>
      </c>
      <c r="J582" s="290" t="s">
        <v>52</v>
      </c>
      <c r="K582" s="241" t="s">
        <v>83</v>
      </c>
      <c r="L582" s="250"/>
      <c r="M582" s="326"/>
      <c r="N582" s="283"/>
      <c r="O582" s="284"/>
      <c r="P582" s="284"/>
      <c r="Q582" s="307"/>
    </row>
    <row r="583" spans="1:17" s="130" customFormat="1" ht="20.25" x14ac:dyDescent="0.3">
      <c r="A583" s="246"/>
      <c r="B583" s="244">
        <v>18</v>
      </c>
      <c r="C583" s="240"/>
      <c r="D583" s="309"/>
      <c r="E583" s="242">
        <v>919.9</v>
      </c>
      <c r="F583" s="244">
        <v>1</v>
      </c>
      <c r="G583" s="293">
        <f t="shared" si="28"/>
        <v>8299.0000000000091</v>
      </c>
      <c r="H583" s="246">
        <f t="shared" si="28"/>
        <v>9</v>
      </c>
      <c r="I583" s="247" t="s">
        <v>224</v>
      </c>
      <c r="J583" s="290" t="s">
        <v>52</v>
      </c>
      <c r="K583" s="241" t="s">
        <v>83</v>
      </c>
      <c r="L583" s="250"/>
      <c r="M583" s="326"/>
      <c r="N583" s="283"/>
      <c r="O583" s="284"/>
      <c r="P583" s="284"/>
      <c r="Q583" s="307"/>
    </row>
    <row r="584" spans="1:17" s="130" customFormat="1" ht="18" x14ac:dyDescent="0.25">
      <c r="A584" s="246"/>
      <c r="B584" s="244">
        <v>18</v>
      </c>
      <c r="C584" s="315"/>
      <c r="D584" s="303"/>
      <c r="E584" s="242">
        <v>913.5</v>
      </c>
      <c r="F584" s="248">
        <v>1</v>
      </c>
      <c r="G584" s="293">
        <f t="shared" si="28"/>
        <v>7385.5000000000091</v>
      </c>
      <c r="H584" s="246">
        <f t="shared" si="28"/>
        <v>8</v>
      </c>
      <c r="I584" s="247" t="s">
        <v>224</v>
      </c>
      <c r="J584" s="290" t="s">
        <v>52</v>
      </c>
      <c r="K584" s="241" t="s">
        <v>83</v>
      </c>
      <c r="L584" s="250"/>
      <c r="M584" s="585"/>
      <c r="N584" s="283"/>
      <c r="O584" s="284"/>
      <c r="P584" s="284"/>
      <c r="Q584" s="307"/>
    </row>
    <row r="585" spans="1:17" s="130" customFormat="1" ht="15.75" x14ac:dyDescent="0.25">
      <c r="A585" s="246"/>
      <c r="B585" s="244">
        <v>18</v>
      </c>
      <c r="C585" s="521"/>
      <c r="D585" s="288"/>
      <c r="E585" s="242">
        <v>915.3</v>
      </c>
      <c r="F585" s="248">
        <v>1</v>
      </c>
      <c r="G585" s="293">
        <f t="shared" si="28"/>
        <v>6470.2000000000089</v>
      </c>
      <c r="H585" s="246">
        <f t="shared" si="28"/>
        <v>7</v>
      </c>
      <c r="I585" s="247" t="s">
        <v>224</v>
      </c>
      <c r="J585" s="290" t="s">
        <v>52</v>
      </c>
      <c r="K585" s="241" t="s">
        <v>83</v>
      </c>
      <c r="L585" s="312"/>
      <c r="M585" s="330"/>
      <c r="N585" s="283"/>
      <c r="O585" s="284"/>
      <c r="P585" s="284"/>
      <c r="Q585" s="307"/>
    </row>
    <row r="586" spans="1:17" s="130" customFormat="1" ht="20.25" x14ac:dyDescent="0.3">
      <c r="A586" s="246"/>
      <c r="B586" s="244">
        <v>18</v>
      </c>
      <c r="C586" s="240"/>
      <c r="D586" s="309"/>
      <c r="E586" s="242">
        <v>942.6</v>
      </c>
      <c r="F586" s="248">
        <v>1</v>
      </c>
      <c r="G586" s="293">
        <f t="shared" si="28"/>
        <v>5527.6000000000085</v>
      </c>
      <c r="H586" s="246">
        <f t="shared" si="28"/>
        <v>6</v>
      </c>
      <c r="I586" s="247" t="s">
        <v>224</v>
      </c>
      <c r="J586" s="290" t="s">
        <v>52</v>
      </c>
      <c r="K586" s="241" t="s">
        <v>83</v>
      </c>
      <c r="L586" s="250"/>
      <c r="M586" s="326"/>
      <c r="N586" s="283"/>
      <c r="O586" s="284"/>
      <c r="P586" s="284"/>
      <c r="Q586" s="307"/>
    </row>
    <row r="587" spans="1:17" s="130" customFormat="1" ht="18" x14ac:dyDescent="0.25">
      <c r="A587" s="246"/>
      <c r="B587" s="244">
        <v>18</v>
      </c>
      <c r="C587" s="240"/>
      <c r="D587" s="242"/>
      <c r="E587" s="297">
        <v>916.3</v>
      </c>
      <c r="F587" s="248">
        <v>1</v>
      </c>
      <c r="G587" s="293">
        <f t="shared" si="28"/>
        <v>4611.3000000000084</v>
      </c>
      <c r="H587" s="246">
        <f t="shared" si="28"/>
        <v>5</v>
      </c>
      <c r="I587" s="247" t="s">
        <v>224</v>
      </c>
      <c r="J587" s="290" t="s">
        <v>52</v>
      </c>
      <c r="K587" s="241" t="s">
        <v>83</v>
      </c>
      <c r="L587" s="250"/>
      <c r="M587" s="628"/>
      <c r="N587" s="283"/>
      <c r="O587" s="284"/>
      <c r="P587" s="284"/>
      <c r="Q587" s="307"/>
    </row>
    <row r="588" spans="1:17" s="130" customFormat="1" ht="20.25" x14ac:dyDescent="0.3">
      <c r="A588" s="246"/>
      <c r="B588" s="244">
        <v>18</v>
      </c>
      <c r="C588" s="240"/>
      <c r="D588" s="309"/>
      <c r="E588" s="297">
        <v>916.3</v>
      </c>
      <c r="F588" s="248">
        <v>1</v>
      </c>
      <c r="G588" s="293">
        <f t="shared" si="28"/>
        <v>3695.0000000000082</v>
      </c>
      <c r="H588" s="246">
        <f t="shared" si="28"/>
        <v>4</v>
      </c>
      <c r="I588" s="247" t="s">
        <v>224</v>
      </c>
      <c r="J588" s="290" t="s">
        <v>52</v>
      </c>
      <c r="K588" s="241" t="s">
        <v>83</v>
      </c>
      <c r="L588" s="250"/>
      <c r="M588" s="326"/>
      <c r="N588" s="283"/>
      <c r="O588" s="284"/>
      <c r="P588" s="284"/>
      <c r="Q588" s="307"/>
    </row>
    <row r="589" spans="1:17" s="130" customFormat="1" ht="20.25" x14ac:dyDescent="0.3">
      <c r="A589" s="246"/>
      <c r="B589" s="244">
        <v>18</v>
      </c>
      <c r="C589" s="240"/>
      <c r="D589" s="309"/>
      <c r="E589" s="297">
        <v>930.8</v>
      </c>
      <c r="F589" s="248">
        <v>1</v>
      </c>
      <c r="G589" s="293">
        <f t="shared" si="28"/>
        <v>2764.200000000008</v>
      </c>
      <c r="H589" s="246">
        <f t="shared" si="28"/>
        <v>3</v>
      </c>
      <c r="I589" s="247" t="s">
        <v>224</v>
      </c>
      <c r="J589" s="290" t="s">
        <v>52</v>
      </c>
      <c r="K589" s="241" t="s">
        <v>83</v>
      </c>
      <c r="L589" s="250"/>
      <c r="M589" s="326"/>
      <c r="N589" s="283"/>
      <c r="O589" s="284"/>
      <c r="P589" s="284"/>
      <c r="Q589" s="307"/>
    </row>
    <row r="590" spans="1:17" s="130" customFormat="1" ht="18" x14ac:dyDescent="0.25">
      <c r="A590" s="246"/>
      <c r="B590" s="244">
        <v>18</v>
      </c>
      <c r="C590" s="315"/>
      <c r="D590" s="329"/>
      <c r="E590" s="297">
        <v>921.7</v>
      </c>
      <c r="F590" s="248">
        <v>1</v>
      </c>
      <c r="G590" s="293">
        <f t="shared" si="28"/>
        <v>1842.500000000008</v>
      </c>
      <c r="H590" s="246">
        <f t="shared" si="28"/>
        <v>2</v>
      </c>
      <c r="I590" s="247" t="s">
        <v>224</v>
      </c>
      <c r="J590" s="290" t="s">
        <v>52</v>
      </c>
      <c r="K590" s="241" t="s">
        <v>83</v>
      </c>
      <c r="L590" s="250"/>
      <c r="M590" s="326"/>
      <c r="N590" s="283"/>
      <c r="O590" s="284"/>
      <c r="P590" s="284"/>
      <c r="Q590" s="307"/>
    </row>
    <row r="591" spans="1:17" s="130" customFormat="1" ht="18" x14ac:dyDescent="0.25">
      <c r="A591" s="246"/>
      <c r="B591" s="244">
        <v>18</v>
      </c>
      <c r="C591" s="240"/>
      <c r="D591" s="530"/>
      <c r="E591" s="297">
        <v>926.2</v>
      </c>
      <c r="F591" s="248">
        <v>1</v>
      </c>
      <c r="G591" s="293">
        <f t="shared" si="28"/>
        <v>916.30000000000791</v>
      </c>
      <c r="H591" s="246">
        <f t="shared" si="28"/>
        <v>1</v>
      </c>
      <c r="I591" s="247" t="s">
        <v>224</v>
      </c>
      <c r="J591" s="290" t="s">
        <v>52</v>
      </c>
      <c r="K591" s="241" t="s">
        <v>83</v>
      </c>
      <c r="L591" s="250"/>
      <c r="M591" s="330"/>
      <c r="N591" s="283"/>
      <c r="O591" s="284"/>
      <c r="P591" s="284"/>
      <c r="Q591" s="307"/>
    </row>
    <row r="592" spans="1:17" s="130" customFormat="1" ht="20.25" x14ac:dyDescent="0.3">
      <c r="A592" s="246"/>
      <c r="B592" s="244">
        <v>18</v>
      </c>
      <c r="C592" s="240"/>
      <c r="D592" s="309"/>
      <c r="E592" s="297">
        <v>916.3</v>
      </c>
      <c r="F592" s="248">
        <v>1</v>
      </c>
      <c r="G592" s="293">
        <f t="shared" si="28"/>
        <v>7.9580786405131221E-12</v>
      </c>
      <c r="H592" s="246">
        <f t="shared" si="28"/>
        <v>0</v>
      </c>
      <c r="I592" s="247" t="s">
        <v>224</v>
      </c>
      <c r="J592" s="290" t="s">
        <v>52</v>
      </c>
      <c r="K592" s="241" t="s">
        <v>83</v>
      </c>
      <c r="L592" s="250"/>
      <c r="M592" s="325"/>
      <c r="N592" s="283"/>
      <c r="O592" s="284"/>
      <c r="P592" s="284"/>
      <c r="Q592" s="307"/>
    </row>
    <row r="593" spans="1:17" s="130" customFormat="1" ht="18" x14ac:dyDescent="0.25">
      <c r="A593" s="246"/>
      <c r="B593" s="244">
        <v>20</v>
      </c>
      <c r="C593" s="240">
        <v>9155.4</v>
      </c>
      <c r="D593" s="242">
        <v>10</v>
      </c>
      <c r="E593" s="297"/>
      <c r="F593" s="248"/>
      <c r="G593" s="293">
        <f t="shared" si="28"/>
        <v>9155.4000000000069</v>
      </c>
      <c r="H593" s="246">
        <f t="shared" si="28"/>
        <v>10</v>
      </c>
      <c r="I593" s="247"/>
      <c r="J593" s="288" t="s">
        <v>199</v>
      </c>
      <c r="K593" s="321"/>
      <c r="L593" s="250"/>
      <c r="M593" s="325"/>
      <c r="N593" s="283"/>
      <c r="O593" s="284"/>
      <c r="P593" s="284"/>
      <c r="Q593" s="307"/>
    </row>
    <row r="594" spans="1:17" s="130" customFormat="1" ht="20.25" x14ac:dyDescent="0.3">
      <c r="A594" s="246"/>
      <c r="B594" s="244">
        <v>20</v>
      </c>
      <c r="C594" s="240"/>
      <c r="D594" s="309"/>
      <c r="E594" s="297">
        <v>916.7</v>
      </c>
      <c r="F594" s="248">
        <v>1</v>
      </c>
      <c r="G594" s="293">
        <f t="shared" si="28"/>
        <v>8238.7000000000062</v>
      </c>
      <c r="H594" s="246">
        <f t="shared" si="28"/>
        <v>9</v>
      </c>
      <c r="I594" s="247" t="s">
        <v>231</v>
      </c>
      <c r="J594" s="288" t="s">
        <v>52</v>
      </c>
      <c r="K594" s="321" t="s">
        <v>232</v>
      </c>
      <c r="L594" s="250"/>
      <c r="M594" s="325"/>
      <c r="N594" s="283"/>
      <c r="O594" s="284"/>
      <c r="P594" s="284"/>
      <c r="Q594" s="307"/>
    </row>
    <row r="595" spans="1:17" s="130" customFormat="1" ht="20.25" x14ac:dyDescent="0.3">
      <c r="A595" s="246"/>
      <c r="B595" s="244">
        <v>20</v>
      </c>
      <c r="C595" s="240"/>
      <c r="D595" s="309"/>
      <c r="E595" s="297">
        <v>911.3</v>
      </c>
      <c r="F595" s="248">
        <v>1</v>
      </c>
      <c r="G595" s="245">
        <f t="shared" si="28"/>
        <v>7327.400000000006</v>
      </c>
      <c r="H595" s="246">
        <f t="shared" si="28"/>
        <v>8</v>
      </c>
      <c r="I595" s="247" t="s">
        <v>231</v>
      </c>
      <c r="J595" s="288" t="s">
        <v>52</v>
      </c>
      <c r="K595" s="321" t="s">
        <v>232</v>
      </c>
      <c r="L595" s="250"/>
      <c r="M595" s="325"/>
      <c r="N595" s="283"/>
      <c r="O595" s="284"/>
      <c r="P595" s="284"/>
      <c r="Q595" s="307"/>
    </row>
    <row r="596" spans="1:17" s="130" customFormat="1" ht="20.25" x14ac:dyDescent="0.3">
      <c r="A596" s="246"/>
      <c r="B596" s="244">
        <v>20</v>
      </c>
      <c r="C596" s="240"/>
      <c r="D596" s="309"/>
      <c r="E596" s="297">
        <v>878.6</v>
      </c>
      <c r="F596" s="248">
        <v>1</v>
      </c>
      <c r="G596" s="245">
        <f t="shared" si="28"/>
        <v>6448.8000000000056</v>
      </c>
      <c r="H596" s="246">
        <f t="shared" si="28"/>
        <v>7</v>
      </c>
      <c r="I596" s="247" t="s">
        <v>231</v>
      </c>
      <c r="J596" s="288" t="s">
        <v>52</v>
      </c>
      <c r="K596" s="321" t="s">
        <v>232</v>
      </c>
      <c r="L596" s="250"/>
      <c r="M596" s="325"/>
      <c r="N596" s="283"/>
      <c r="O596" s="284"/>
      <c r="P596" s="284"/>
      <c r="Q596" s="307"/>
    </row>
    <row r="597" spans="1:17" s="130" customFormat="1" ht="18" x14ac:dyDescent="0.25">
      <c r="A597" s="246"/>
      <c r="B597" s="244">
        <v>20</v>
      </c>
      <c r="C597" s="240"/>
      <c r="D597" s="494"/>
      <c r="E597" s="303">
        <v>895</v>
      </c>
      <c r="F597" s="248">
        <v>1</v>
      </c>
      <c r="G597" s="245">
        <f t="shared" si="28"/>
        <v>5553.8000000000056</v>
      </c>
      <c r="H597" s="246">
        <f t="shared" si="28"/>
        <v>6</v>
      </c>
      <c r="I597" s="247" t="s">
        <v>231</v>
      </c>
      <c r="J597" s="288" t="s">
        <v>52</v>
      </c>
      <c r="K597" s="321" t="s">
        <v>232</v>
      </c>
      <c r="L597" s="250"/>
      <c r="M597" s="330"/>
      <c r="N597" s="283"/>
      <c r="O597" s="284"/>
      <c r="P597" s="284"/>
      <c r="Q597" s="307"/>
    </row>
    <row r="598" spans="1:17" s="130" customFormat="1" ht="18" x14ac:dyDescent="0.25">
      <c r="A598" s="246"/>
      <c r="B598" s="244">
        <v>20</v>
      </c>
      <c r="C598" s="240"/>
      <c r="D598" s="241"/>
      <c r="E598" s="303">
        <v>921.7</v>
      </c>
      <c r="F598" s="248">
        <v>1</v>
      </c>
      <c r="G598" s="245">
        <f t="shared" si="28"/>
        <v>4632.1000000000058</v>
      </c>
      <c r="H598" s="246">
        <f t="shared" si="28"/>
        <v>5</v>
      </c>
      <c r="I598" s="247" t="s">
        <v>231</v>
      </c>
      <c r="J598" s="288" t="s">
        <v>52</v>
      </c>
      <c r="K598" s="321" t="s">
        <v>232</v>
      </c>
      <c r="L598" s="250"/>
      <c r="M598" s="325"/>
      <c r="N598" s="283"/>
      <c r="O598" s="284"/>
      <c r="P598" s="284"/>
      <c r="Q598" s="307"/>
    </row>
    <row r="599" spans="1:17" s="130" customFormat="1" ht="18" x14ac:dyDescent="0.25">
      <c r="A599" s="246"/>
      <c r="B599" s="244">
        <v>20</v>
      </c>
      <c r="C599" s="240"/>
      <c r="D599" s="241"/>
      <c r="E599" s="303">
        <v>959.8</v>
      </c>
      <c r="F599" s="248">
        <v>1</v>
      </c>
      <c r="G599" s="245">
        <f t="shared" si="28"/>
        <v>3672.3000000000056</v>
      </c>
      <c r="H599" s="246">
        <f t="shared" si="28"/>
        <v>4</v>
      </c>
      <c r="I599" s="247" t="s">
        <v>231</v>
      </c>
      <c r="J599" s="288" t="s">
        <v>52</v>
      </c>
      <c r="K599" s="321" t="s">
        <v>232</v>
      </c>
      <c r="N599" s="283"/>
      <c r="O599" s="284"/>
      <c r="P599" s="284"/>
      <c r="Q599" s="307"/>
    </row>
    <row r="600" spans="1:17" s="130" customFormat="1" ht="18" x14ac:dyDescent="0.25">
      <c r="A600" s="246"/>
      <c r="B600" s="244">
        <v>20</v>
      </c>
      <c r="C600" s="315"/>
      <c r="D600" s="493"/>
      <c r="E600" s="303">
        <v>893.1</v>
      </c>
      <c r="F600" s="248">
        <v>1</v>
      </c>
      <c r="G600" s="245">
        <f t="shared" si="28"/>
        <v>2779.2000000000057</v>
      </c>
      <c r="H600" s="246">
        <f t="shared" si="28"/>
        <v>3</v>
      </c>
      <c r="I600" s="247" t="s">
        <v>231</v>
      </c>
      <c r="J600" s="288" t="s">
        <v>52</v>
      </c>
      <c r="K600" s="321" t="s">
        <v>232</v>
      </c>
      <c r="L600" s="250"/>
      <c r="M600" s="325"/>
      <c r="N600" s="283"/>
      <c r="O600" s="284"/>
      <c r="P600" s="284"/>
      <c r="Q600" s="307"/>
    </row>
    <row r="601" spans="1:17" s="130" customFormat="1" ht="18" x14ac:dyDescent="0.25">
      <c r="A601" s="246"/>
      <c r="B601" s="244">
        <v>20</v>
      </c>
      <c r="C601" s="240"/>
      <c r="D601" s="241"/>
      <c r="E601" s="303">
        <v>912.2</v>
      </c>
      <c r="F601" s="248">
        <v>1</v>
      </c>
      <c r="G601" s="245">
        <f t="shared" si="28"/>
        <v>1867.0000000000057</v>
      </c>
      <c r="H601" s="246">
        <f t="shared" si="28"/>
        <v>2</v>
      </c>
      <c r="I601" s="247" t="s">
        <v>231</v>
      </c>
      <c r="J601" s="288" t="s">
        <v>52</v>
      </c>
      <c r="K601" s="321" t="s">
        <v>232</v>
      </c>
      <c r="L601" s="250"/>
      <c r="M601" s="325"/>
      <c r="N601" s="283"/>
      <c r="O601" s="284"/>
      <c r="P601" s="284"/>
      <c r="Q601" s="307"/>
    </row>
    <row r="602" spans="1:17" s="130" customFormat="1" ht="18" x14ac:dyDescent="0.25">
      <c r="A602" s="246"/>
      <c r="B602" s="244">
        <v>20</v>
      </c>
      <c r="C602" s="240"/>
      <c r="D602" s="241"/>
      <c r="E602" s="303">
        <v>970.7</v>
      </c>
      <c r="F602" s="248">
        <v>1</v>
      </c>
      <c r="G602" s="245">
        <f t="shared" si="28"/>
        <v>896.30000000000564</v>
      </c>
      <c r="H602" s="246">
        <f t="shared" si="28"/>
        <v>1</v>
      </c>
      <c r="I602" s="247" t="s">
        <v>231</v>
      </c>
      <c r="J602" s="288" t="s">
        <v>52</v>
      </c>
      <c r="K602" s="321" t="s">
        <v>232</v>
      </c>
      <c r="L602" s="320"/>
      <c r="M602" s="325"/>
      <c r="N602" s="283"/>
      <c r="O602" s="284"/>
      <c r="P602" s="284"/>
      <c r="Q602" s="307"/>
    </row>
    <row r="603" spans="1:17" s="130" customFormat="1" ht="18" x14ac:dyDescent="0.25">
      <c r="A603" s="246"/>
      <c r="B603" s="244">
        <v>20</v>
      </c>
      <c r="C603" s="240"/>
      <c r="D603" s="241"/>
      <c r="E603" s="303">
        <v>896.3</v>
      </c>
      <c r="F603" s="248">
        <v>1</v>
      </c>
      <c r="G603" s="245">
        <f t="shared" si="28"/>
        <v>5.6843418860808015E-12</v>
      </c>
      <c r="H603" s="246">
        <f t="shared" si="28"/>
        <v>0</v>
      </c>
      <c r="I603" s="247" t="s">
        <v>231</v>
      </c>
      <c r="J603" s="288" t="s">
        <v>52</v>
      </c>
      <c r="K603" s="321" t="s">
        <v>232</v>
      </c>
      <c r="L603" s="320"/>
      <c r="M603" s="325"/>
      <c r="N603" s="283"/>
      <c r="O603" s="284"/>
      <c r="P603" s="284"/>
      <c r="Q603" s="307"/>
    </row>
    <row r="604" spans="1:17" s="130" customFormat="1" ht="18" x14ac:dyDescent="0.25">
      <c r="A604" s="246"/>
      <c r="B604" s="244">
        <v>21</v>
      </c>
      <c r="C604" s="240">
        <v>18515.8</v>
      </c>
      <c r="D604" s="241">
        <v>22</v>
      </c>
      <c r="E604" s="303"/>
      <c r="F604" s="248"/>
      <c r="G604" s="245">
        <f t="shared" si="28"/>
        <v>18515.800000000007</v>
      </c>
      <c r="H604" s="246">
        <f t="shared" si="28"/>
        <v>22</v>
      </c>
      <c r="I604" s="247"/>
      <c r="J604" s="288" t="s">
        <v>235</v>
      </c>
      <c r="K604" s="321"/>
      <c r="L604" s="320"/>
      <c r="M604" s="330" t="s">
        <v>236</v>
      </c>
      <c r="N604" s="283"/>
      <c r="O604" s="284"/>
      <c r="P604" s="284"/>
      <c r="Q604" s="307"/>
    </row>
    <row r="605" spans="1:17" s="130" customFormat="1" ht="20.25" x14ac:dyDescent="0.3">
      <c r="A605" s="246"/>
      <c r="B605" s="244">
        <v>21</v>
      </c>
      <c r="C605" s="303"/>
      <c r="D605" s="294"/>
      <c r="E605" s="613">
        <v>826</v>
      </c>
      <c r="F605" s="146">
        <v>1</v>
      </c>
      <c r="G605" s="245">
        <f t="shared" si="28"/>
        <v>17689.800000000007</v>
      </c>
      <c r="H605" s="246">
        <f t="shared" si="28"/>
        <v>21</v>
      </c>
      <c r="I605" s="247" t="s">
        <v>242</v>
      </c>
      <c r="J605" s="288" t="s">
        <v>117</v>
      </c>
      <c r="K605" s="321" t="s">
        <v>243</v>
      </c>
      <c r="L605" s="320"/>
      <c r="M605" s="330"/>
      <c r="N605" s="283"/>
      <c r="O605" s="284"/>
      <c r="P605" s="284"/>
      <c r="Q605" s="307"/>
    </row>
    <row r="606" spans="1:17" s="130" customFormat="1" ht="20.25" x14ac:dyDescent="0.3">
      <c r="A606" s="246"/>
      <c r="B606" s="244">
        <v>21</v>
      </c>
      <c r="C606" s="309"/>
      <c r="D606" s="241"/>
      <c r="E606" s="613">
        <v>804.6</v>
      </c>
      <c r="F606" s="146">
        <v>1</v>
      </c>
      <c r="G606" s="245">
        <f t="shared" si="28"/>
        <v>16885.200000000008</v>
      </c>
      <c r="H606" s="246">
        <f t="shared" si="28"/>
        <v>20</v>
      </c>
      <c r="I606" s="247" t="s">
        <v>242</v>
      </c>
      <c r="J606" s="288" t="s">
        <v>117</v>
      </c>
      <c r="K606" s="321" t="s">
        <v>243</v>
      </c>
      <c r="L606" s="320"/>
      <c r="M606" s="325"/>
      <c r="N606" s="283"/>
      <c r="O606" s="284"/>
      <c r="P606" s="284"/>
      <c r="Q606" s="307"/>
    </row>
    <row r="607" spans="1:17" s="130" customFormat="1" ht="20.25" x14ac:dyDescent="0.3">
      <c r="A607" s="246"/>
      <c r="B607" s="244">
        <v>21</v>
      </c>
      <c r="C607" s="309"/>
      <c r="D607" s="241"/>
      <c r="E607" s="613">
        <v>861.3</v>
      </c>
      <c r="F607" s="146">
        <v>1</v>
      </c>
      <c r="G607" s="245">
        <f t="shared" si="28"/>
        <v>16023.900000000009</v>
      </c>
      <c r="H607" s="246">
        <f t="shared" si="28"/>
        <v>19</v>
      </c>
      <c r="I607" s="247" t="s">
        <v>242</v>
      </c>
      <c r="J607" s="288" t="s">
        <v>117</v>
      </c>
      <c r="K607" s="321" t="s">
        <v>243</v>
      </c>
      <c r="L607" s="320"/>
      <c r="M607" s="325"/>
      <c r="N607" s="283"/>
      <c r="O607" s="284"/>
      <c r="P607" s="284"/>
      <c r="Q607" s="307"/>
    </row>
    <row r="608" spans="1:17" s="130" customFormat="1" ht="20.25" x14ac:dyDescent="0.3">
      <c r="A608" s="246"/>
      <c r="B608" s="244">
        <v>21</v>
      </c>
      <c r="C608" s="309"/>
      <c r="D608" s="241"/>
      <c r="E608" s="613">
        <v>855.4</v>
      </c>
      <c r="F608" s="146">
        <v>1</v>
      </c>
      <c r="G608" s="245">
        <f t="shared" si="28"/>
        <v>15168.500000000009</v>
      </c>
      <c r="H608" s="246">
        <f t="shared" si="28"/>
        <v>18</v>
      </c>
      <c r="I608" s="247" t="s">
        <v>242</v>
      </c>
      <c r="J608" s="288" t="s">
        <v>117</v>
      </c>
      <c r="K608" s="321" t="s">
        <v>243</v>
      </c>
      <c r="L608" s="320"/>
      <c r="M608" s="325"/>
      <c r="N608" s="283"/>
      <c r="O608" s="284"/>
      <c r="P608" s="284"/>
      <c r="Q608" s="307"/>
    </row>
    <row r="609" spans="1:17" ht="20.25" x14ac:dyDescent="0.3">
      <c r="A609" s="246"/>
      <c r="B609" s="244">
        <v>21</v>
      </c>
      <c r="C609" s="428"/>
      <c r="D609" s="241"/>
      <c r="E609" s="613">
        <v>778.3</v>
      </c>
      <c r="F609" s="146">
        <v>1</v>
      </c>
      <c r="G609" s="245">
        <f t="shared" si="28"/>
        <v>14390.20000000001</v>
      </c>
      <c r="H609" s="246">
        <f t="shared" si="28"/>
        <v>17</v>
      </c>
      <c r="I609" s="247" t="s">
        <v>242</v>
      </c>
      <c r="J609" s="288" t="s">
        <v>117</v>
      </c>
      <c r="K609" s="321" t="s">
        <v>243</v>
      </c>
      <c r="L609" s="320"/>
      <c r="M609" s="325"/>
      <c r="N609" s="10"/>
      <c r="O609" s="14"/>
      <c r="P609" s="14"/>
      <c r="Q609" s="234"/>
    </row>
    <row r="610" spans="1:17" ht="20.25" x14ac:dyDescent="0.3">
      <c r="A610" s="246"/>
      <c r="B610" s="244">
        <v>21</v>
      </c>
      <c r="C610" s="428"/>
      <c r="D610" s="241"/>
      <c r="E610" s="613">
        <v>916.7</v>
      </c>
      <c r="F610" s="146">
        <v>1</v>
      </c>
      <c r="G610" s="245">
        <f t="shared" si="28"/>
        <v>13473.500000000009</v>
      </c>
      <c r="H610" s="246">
        <f t="shared" si="28"/>
        <v>16</v>
      </c>
      <c r="I610" s="247" t="s">
        <v>242</v>
      </c>
      <c r="J610" s="288" t="s">
        <v>117</v>
      </c>
      <c r="K610" s="321" t="s">
        <v>243</v>
      </c>
      <c r="L610" s="320"/>
      <c r="M610" s="325"/>
      <c r="N610" s="10"/>
      <c r="O610" s="14"/>
      <c r="P610" s="14"/>
      <c r="Q610" s="234"/>
    </row>
    <row r="611" spans="1:17" ht="20.25" x14ac:dyDescent="0.3">
      <c r="A611" s="246"/>
      <c r="B611" s="244">
        <v>21</v>
      </c>
      <c r="C611" s="428"/>
      <c r="D611" s="241"/>
      <c r="E611" s="613">
        <v>865</v>
      </c>
      <c r="F611" s="146">
        <v>1</v>
      </c>
      <c r="G611" s="245">
        <f t="shared" si="28"/>
        <v>12608.500000000009</v>
      </c>
      <c r="H611" s="246">
        <f t="shared" si="28"/>
        <v>15</v>
      </c>
      <c r="I611" s="247" t="s">
        <v>242</v>
      </c>
      <c r="J611" s="288" t="s">
        <v>117</v>
      </c>
      <c r="K611" s="321" t="s">
        <v>243</v>
      </c>
      <c r="L611" s="320"/>
      <c r="M611" s="325"/>
      <c r="N611" s="10"/>
      <c r="O611" s="14"/>
      <c r="P611" s="14"/>
      <c r="Q611" s="234"/>
    </row>
    <row r="612" spans="1:17" ht="20.25" x14ac:dyDescent="0.3">
      <c r="A612" s="246"/>
      <c r="B612" s="244">
        <v>21</v>
      </c>
      <c r="C612" s="428"/>
      <c r="D612" s="241"/>
      <c r="E612" s="613">
        <v>851.4</v>
      </c>
      <c r="F612" s="146">
        <v>1</v>
      </c>
      <c r="G612" s="245">
        <f t="shared" si="28"/>
        <v>11757.100000000009</v>
      </c>
      <c r="H612" s="246">
        <f t="shared" si="28"/>
        <v>14</v>
      </c>
      <c r="I612" s="247" t="s">
        <v>242</v>
      </c>
      <c r="J612" s="288" t="s">
        <v>117</v>
      </c>
      <c r="K612" s="321" t="s">
        <v>243</v>
      </c>
      <c r="L612" s="320"/>
      <c r="M612" s="325"/>
      <c r="N612" s="10"/>
      <c r="O612" s="14"/>
      <c r="P612" s="14"/>
      <c r="Q612" s="234"/>
    </row>
    <row r="613" spans="1:17" ht="20.25" x14ac:dyDescent="0.3">
      <c r="A613" s="246"/>
      <c r="B613" s="244">
        <v>21</v>
      </c>
      <c r="C613" s="428"/>
      <c r="D613" s="241"/>
      <c r="E613" s="613">
        <v>830.5</v>
      </c>
      <c r="F613" s="146">
        <v>1</v>
      </c>
      <c r="G613" s="245">
        <f t="shared" si="28"/>
        <v>10926.600000000009</v>
      </c>
      <c r="H613" s="246">
        <f t="shared" si="28"/>
        <v>13</v>
      </c>
      <c r="I613" s="247" t="s">
        <v>242</v>
      </c>
      <c r="J613" s="288" t="s">
        <v>117</v>
      </c>
      <c r="K613" s="321" t="s">
        <v>243</v>
      </c>
      <c r="L613" s="320"/>
      <c r="M613" s="271"/>
      <c r="N613" s="10"/>
      <c r="O613" s="14"/>
      <c r="P613" s="14"/>
      <c r="Q613" s="234"/>
    </row>
    <row r="614" spans="1:17" ht="20.25" x14ac:dyDescent="0.3">
      <c r="A614" s="246"/>
      <c r="B614" s="244">
        <v>21</v>
      </c>
      <c r="C614" s="428"/>
      <c r="D614" s="241"/>
      <c r="E614" s="613">
        <v>800.1</v>
      </c>
      <c r="F614" s="146">
        <v>1</v>
      </c>
      <c r="G614" s="245">
        <f t="shared" si="28"/>
        <v>10126.500000000009</v>
      </c>
      <c r="H614" s="246">
        <f t="shared" si="28"/>
        <v>12</v>
      </c>
      <c r="I614" s="247" t="s">
        <v>242</v>
      </c>
      <c r="J614" s="288" t="s">
        <v>117</v>
      </c>
      <c r="K614" s="321" t="s">
        <v>243</v>
      </c>
      <c r="L614" s="320"/>
      <c r="M614" s="250"/>
      <c r="N614" s="10"/>
      <c r="O614" s="14"/>
      <c r="P614" s="14"/>
      <c r="Q614" s="234"/>
    </row>
    <row r="615" spans="1:17" ht="20.25" x14ac:dyDescent="0.3">
      <c r="A615" s="246"/>
      <c r="B615" s="244">
        <v>21</v>
      </c>
      <c r="C615" s="428"/>
      <c r="D615" s="241"/>
      <c r="E615" s="613">
        <v>816.4</v>
      </c>
      <c r="F615" s="146">
        <v>1</v>
      </c>
      <c r="G615" s="245">
        <f t="shared" si="28"/>
        <v>9310.1000000000095</v>
      </c>
      <c r="H615" s="246">
        <f t="shared" si="28"/>
        <v>11</v>
      </c>
      <c r="I615" s="247" t="s">
        <v>242</v>
      </c>
      <c r="J615" s="288" t="s">
        <v>117</v>
      </c>
      <c r="K615" s="321" t="s">
        <v>243</v>
      </c>
      <c r="L615" s="320"/>
      <c r="M615" s="250"/>
      <c r="N615" s="10"/>
      <c r="O615" s="14"/>
      <c r="P615" s="14"/>
      <c r="Q615" s="234"/>
    </row>
    <row r="616" spans="1:17" ht="20.25" x14ac:dyDescent="0.3">
      <c r="A616" s="246"/>
      <c r="B616" s="244">
        <v>21</v>
      </c>
      <c r="C616" s="428"/>
      <c r="D616" s="241"/>
      <c r="E616" s="747">
        <v>822.8</v>
      </c>
      <c r="F616" s="146">
        <v>1</v>
      </c>
      <c r="G616" s="245">
        <f t="shared" si="28"/>
        <v>8487.3000000000102</v>
      </c>
      <c r="H616" s="246">
        <f t="shared" si="28"/>
        <v>10</v>
      </c>
      <c r="I616" s="247" t="s">
        <v>242</v>
      </c>
      <c r="J616" s="288" t="s">
        <v>117</v>
      </c>
      <c r="K616" s="321" t="s">
        <v>243</v>
      </c>
      <c r="L616" s="320"/>
      <c r="M616" s="250"/>
      <c r="N616" s="10"/>
      <c r="O616" s="14"/>
      <c r="P616" s="14"/>
      <c r="Q616" s="234"/>
    </row>
    <row r="617" spans="1:17" ht="20.25" x14ac:dyDescent="0.3">
      <c r="A617" s="246"/>
      <c r="B617" s="244">
        <v>21</v>
      </c>
      <c r="C617" s="428"/>
      <c r="D617" s="241"/>
      <c r="E617" s="747">
        <v>814.2</v>
      </c>
      <c r="F617" s="146">
        <v>1</v>
      </c>
      <c r="G617" s="245">
        <f t="shared" si="28"/>
        <v>7673.1000000000104</v>
      </c>
      <c r="H617" s="246">
        <f t="shared" si="28"/>
        <v>9</v>
      </c>
      <c r="I617" s="247" t="s">
        <v>242</v>
      </c>
      <c r="J617" s="288" t="s">
        <v>117</v>
      </c>
      <c r="K617" s="321" t="s">
        <v>243</v>
      </c>
      <c r="L617" s="320"/>
      <c r="M617" s="250"/>
      <c r="N617" s="10"/>
      <c r="O617" s="14"/>
      <c r="P617" s="14"/>
      <c r="Q617" s="234"/>
    </row>
    <row r="618" spans="1:17" ht="20.25" x14ac:dyDescent="0.3">
      <c r="A618" s="246"/>
      <c r="B618" s="244">
        <v>21</v>
      </c>
      <c r="C618" s="428"/>
      <c r="D618" s="241"/>
      <c r="E618" s="747">
        <v>831.8</v>
      </c>
      <c r="F618" s="146">
        <v>1</v>
      </c>
      <c r="G618" s="245">
        <f t="shared" si="28"/>
        <v>6841.3000000000102</v>
      </c>
      <c r="H618" s="246">
        <f t="shared" si="28"/>
        <v>8</v>
      </c>
      <c r="I618" s="247" t="s">
        <v>242</v>
      </c>
      <c r="J618" s="288" t="s">
        <v>117</v>
      </c>
      <c r="K618" s="321" t="s">
        <v>243</v>
      </c>
      <c r="L618" s="204"/>
      <c r="M618" s="250"/>
      <c r="N618" s="10"/>
      <c r="O618" s="14"/>
      <c r="P618" s="14"/>
      <c r="Q618" s="234"/>
    </row>
    <row r="619" spans="1:17" ht="21" x14ac:dyDescent="0.35">
      <c r="A619" s="246"/>
      <c r="B619" s="244">
        <v>21</v>
      </c>
      <c r="C619" s="428"/>
      <c r="D619" s="241"/>
      <c r="E619" s="612">
        <v>820.5</v>
      </c>
      <c r="F619" s="146">
        <v>1</v>
      </c>
      <c r="G619" s="245">
        <f t="shared" si="28"/>
        <v>6020.8000000000102</v>
      </c>
      <c r="H619" s="246">
        <f t="shared" si="28"/>
        <v>7</v>
      </c>
      <c r="I619" s="247" t="s">
        <v>242</v>
      </c>
      <c r="J619" s="288" t="s">
        <v>117</v>
      </c>
      <c r="K619" s="321" t="s">
        <v>243</v>
      </c>
      <c r="L619" s="204"/>
      <c r="M619" s="250"/>
      <c r="N619" s="10"/>
      <c r="O619" s="14"/>
      <c r="P619" s="14"/>
      <c r="Q619" s="234"/>
    </row>
    <row r="620" spans="1:17" ht="21" x14ac:dyDescent="0.35">
      <c r="A620" s="246"/>
      <c r="B620" s="244">
        <v>21</v>
      </c>
      <c r="C620" s="428"/>
      <c r="D620" s="241"/>
      <c r="E620" s="612">
        <v>854.5</v>
      </c>
      <c r="F620" s="146">
        <v>1</v>
      </c>
      <c r="G620" s="245">
        <f t="shared" si="28"/>
        <v>5166.3000000000102</v>
      </c>
      <c r="H620" s="246">
        <f t="shared" si="28"/>
        <v>6</v>
      </c>
      <c r="I620" s="247" t="s">
        <v>242</v>
      </c>
      <c r="J620" s="288" t="s">
        <v>117</v>
      </c>
      <c r="K620" s="321" t="s">
        <v>243</v>
      </c>
      <c r="L620" s="320"/>
      <c r="M620" s="312"/>
      <c r="N620" s="10"/>
      <c r="O620" s="14"/>
      <c r="P620" s="14"/>
      <c r="Q620" s="234"/>
    </row>
    <row r="621" spans="1:17" ht="20.25" x14ac:dyDescent="0.3">
      <c r="A621" s="246"/>
      <c r="B621" s="244">
        <v>21</v>
      </c>
      <c r="C621" s="442"/>
      <c r="D621" s="294"/>
      <c r="E621" s="563">
        <v>866.3</v>
      </c>
      <c r="F621" s="146">
        <v>1</v>
      </c>
      <c r="G621" s="245">
        <f t="shared" si="28"/>
        <v>4300.00000000001</v>
      </c>
      <c r="H621" s="246">
        <f t="shared" si="28"/>
        <v>5</v>
      </c>
      <c r="I621" s="247" t="s">
        <v>242</v>
      </c>
      <c r="J621" s="288" t="s">
        <v>117</v>
      </c>
      <c r="K621" s="321" t="s">
        <v>243</v>
      </c>
      <c r="L621" s="320"/>
      <c r="M621" s="312"/>
      <c r="N621" s="10"/>
      <c r="O621" s="14"/>
      <c r="P621" s="14"/>
      <c r="Q621" s="234"/>
    </row>
    <row r="622" spans="1:17" ht="20.25" x14ac:dyDescent="0.3">
      <c r="A622" s="246"/>
      <c r="B622" s="244">
        <v>21</v>
      </c>
      <c r="C622" s="428"/>
      <c r="D622" s="241"/>
      <c r="E622" s="562">
        <v>923.5</v>
      </c>
      <c r="F622" s="146">
        <v>1</v>
      </c>
      <c r="G622" s="245">
        <f t="shared" si="28"/>
        <v>3376.50000000001</v>
      </c>
      <c r="H622" s="246">
        <f t="shared" si="28"/>
        <v>4</v>
      </c>
      <c r="I622" s="247" t="s">
        <v>244</v>
      </c>
      <c r="J622" s="288" t="s">
        <v>117</v>
      </c>
      <c r="K622" s="321" t="s">
        <v>243</v>
      </c>
      <c r="L622" s="320"/>
      <c r="M622" s="250"/>
      <c r="N622" s="10"/>
      <c r="O622" s="14"/>
      <c r="P622" s="14"/>
      <c r="Q622" s="234"/>
    </row>
    <row r="623" spans="1:17" ht="20.25" x14ac:dyDescent="0.3">
      <c r="A623" s="246"/>
      <c r="B623" s="244">
        <v>21</v>
      </c>
      <c r="C623" s="428"/>
      <c r="D623" s="241"/>
      <c r="E623" s="562">
        <v>852.3</v>
      </c>
      <c r="F623" s="146">
        <v>1</v>
      </c>
      <c r="G623" s="245">
        <f t="shared" si="28"/>
        <v>2524.2000000000098</v>
      </c>
      <c r="H623" s="246">
        <f t="shared" si="28"/>
        <v>3</v>
      </c>
      <c r="I623" s="247" t="s">
        <v>244</v>
      </c>
      <c r="J623" s="288" t="s">
        <v>117</v>
      </c>
      <c r="K623" s="321" t="s">
        <v>243</v>
      </c>
      <c r="L623" s="320"/>
      <c r="M623" s="323"/>
      <c r="N623" s="10"/>
      <c r="O623" s="14"/>
      <c r="P623" s="14"/>
      <c r="Q623" s="234"/>
    </row>
    <row r="624" spans="1:17" ht="20.25" x14ac:dyDescent="0.3">
      <c r="A624" s="272"/>
      <c r="B624" s="244">
        <v>21</v>
      </c>
      <c r="C624" s="428"/>
      <c r="D624" s="241"/>
      <c r="E624" s="562">
        <v>815.1</v>
      </c>
      <c r="F624" s="146">
        <v>1</v>
      </c>
      <c r="G624" s="245">
        <f t="shared" si="28"/>
        <v>1709.1000000000099</v>
      </c>
      <c r="H624" s="246">
        <f t="shared" si="28"/>
        <v>2</v>
      </c>
      <c r="I624" s="247" t="s">
        <v>244</v>
      </c>
      <c r="J624" s="288" t="s">
        <v>117</v>
      </c>
      <c r="K624" s="321" t="s">
        <v>243</v>
      </c>
      <c r="L624" s="250"/>
      <c r="M624" s="324"/>
      <c r="N624" s="10"/>
      <c r="O624" s="14"/>
      <c r="P624" s="14"/>
      <c r="Q624" s="234"/>
    </row>
    <row r="625" spans="1:17" ht="20.25" x14ac:dyDescent="0.3">
      <c r="A625" s="272"/>
      <c r="B625" s="244">
        <v>21</v>
      </c>
      <c r="C625" s="428"/>
      <c r="D625" s="241"/>
      <c r="E625" s="562">
        <v>868.6</v>
      </c>
      <c r="F625" s="146">
        <v>1</v>
      </c>
      <c r="G625" s="245">
        <f t="shared" si="28"/>
        <v>840.50000000000989</v>
      </c>
      <c r="H625" s="246">
        <f t="shared" si="28"/>
        <v>1</v>
      </c>
      <c r="I625" s="247" t="s">
        <v>244</v>
      </c>
      <c r="J625" s="288" t="s">
        <v>117</v>
      </c>
      <c r="K625" s="321" t="s">
        <v>243</v>
      </c>
      <c r="L625" s="250"/>
      <c r="M625" s="322"/>
      <c r="N625" s="10"/>
      <c r="O625" s="14"/>
      <c r="P625" s="14"/>
      <c r="Q625" s="234"/>
    </row>
    <row r="626" spans="1:17" s="130" customFormat="1" ht="18" x14ac:dyDescent="0.25">
      <c r="A626" s="272"/>
      <c r="B626" s="244">
        <v>21</v>
      </c>
      <c r="C626" s="240"/>
      <c r="D626" s="241"/>
      <c r="E626" s="741">
        <v>840.5</v>
      </c>
      <c r="F626" s="244">
        <v>1</v>
      </c>
      <c r="G626" s="245">
        <f t="shared" si="28"/>
        <v>9.8907548817805946E-12</v>
      </c>
      <c r="H626" s="246">
        <f t="shared" si="28"/>
        <v>0</v>
      </c>
      <c r="I626" s="247" t="s">
        <v>244</v>
      </c>
      <c r="J626" s="288" t="s">
        <v>117</v>
      </c>
      <c r="K626" s="321" t="s">
        <v>243</v>
      </c>
      <c r="L626" s="250"/>
      <c r="M626" s="323"/>
      <c r="N626" s="283"/>
      <c r="O626" s="284"/>
      <c r="P626" s="284"/>
      <c r="Q626" s="307"/>
    </row>
    <row r="627" spans="1:17" ht="18" x14ac:dyDescent="0.25">
      <c r="A627" s="272"/>
      <c r="B627" s="248">
        <v>21</v>
      </c>
      <c r="C627" s="240">
        <v>17382.32</v>
      </c>
      <c r="D627" s="241">
        <v>22</v>
      </c>
      <c r="E627" s="297"/>
      <c r="G627" s="245">
        <f t="shared" si="28"/>
        <v>17382.320000000011</v>
      </c>
      <c r="H627" s="246">
        <f t="shared" si="28"/>
        <v>22</v>
      </c>
      <c r="I627" s="247"/>
      <c r="J627" s="408" t="s">
        <v>72</v>
      </c>
      <c r="K627" s="321"/>
      <c r="L627" s="250"/>
      <c r="M627" s="324"/>
      <c r="N627" s="10"/>
      <c r="O627" s="14"/>
      <c r="P627" s="14"/>
      <c r="Q627" s="234"/>
    </row>
    <row r="628" spans="1:17" ht="18" x14ac:dyDescent="0.25">
      <c r="A628" s="272"/>
      <c r="B628" s="248">
        <v>21</v>
      </c>
      <c r="C628" s="315"/>
      <c r="D628" s="294"/>
      <c r="E628" s="303">
        <v>775.96</v>
      </c>
      <c r="F628" s="146">
        <v>1</v>
      </c>
      <c r="G628" s="245">
        <f t="shared" si="28"/>
        <v>16606.360000000011</v>
      </c>
      <c r="H628" s="246">
        <f t="shared" si="28"/>
        <v>21</v>
      </c>
      <c r="I628" s="757" t="s">
        <v>245</v>
      </c>
      <c r="J628" s="200" t="s">
        <v>52</v>
      </c>
      <c r="K628" s="321" t="s">
        <v>246</v>
      </c>
      <c r="L628" s="250"/>
      <c r="M628" s="323"/>
      <c r="N628" s="10"/>
      <c r="O628" s="14"/>
      <c r="P628" s="14"/>
      <c r="Q628" s="234"/>
    </row>
    <row r="629" spans="1:17" ht="18" x14ac:dyDescent="0.25">
      <c r="A629" s="272"/>
      <c r="B629" s="248">
        <v>21</v>
      </c>
      <c r="C629" s="240"/>
      <c r="D629" s="241"/>
      <c r="E629" s="303">
        <v>787.3</v>
      </c>
      <c r="F629" s="146">
        <v>1</v>
      </c>
      <c r="G629" s="245">
        <f t="shared" si="28"/>
        <v>15819.060000000012</v>
      </c>
      <c r="H629" s="246">
        <f t="shared" si="28"/>
        <v>20</v>
      </c>
      <c r="I629" s="757" t="s">
        <v>245</v>
      </c>
      <c r="J629" s="200" t="s">
        <v>52</v>
      </c>
      <c r="K629" s="321" t="s">
        <v>246</v>
      </c>
      <c r="L629" s="250"/>
      <c r="M629" s="323"/>
      <c r="N629" s="10"/>
      <c r="O629" s="14"/>
      <c r="P629" s="14"/>
      <c r="Q629" s="234"/>
    </row>
    <row r="630" spans="1:17" ht="18" x14ac:dyDescent="0.25">
      <c r="A630" s="272"/>
      <c r="B630" s="248">
        <v>21</v>
      </c>
      <c r="C630" s="240"/>
      <c r="D630" s="241"/>
      <c r="E630" s="303">
        <v>786.85</v>
      </c>
      <c r="F630" s="146">
        <v>1</v>
      </c>
      <c r="G630" s="245">
        <f t="shared" si="28"/>
        <v>15032.210000000012</v>
      </c>
      <c r="H630" s="246">
        <f t="shared" si="28"/>
        <v>19</v>
      </c>
      <c r="I630" s="757" t="s">
        <v>245</v>
      </c>
      <c r="J630" s="200" t="s">
        <v>52</v>
      </c>
      <c r="K630" s="321" t="s">
        <v>246</v>
      </c>
      <c r="L630" s="250"/>
      <c r="M630" s="323"/>
      <c r="N630" s="10"/>
      <c r="O630" s="14"/>
      <c r="P630" s="14"/>
      <c r="Q630" s="234"/>
    </row>
    <row r="631" spans="1:17" ht="18" x14ac:dyDescent="0.25">
      <c r="A631" s="272"/>
      <c r="B631" s="248">
        <v>21</v>
      </c>
      <c r="C631" s="240"/>
      <c r="D631" s="241"/>
      <c r="E631" s="319">
        <v>827.66</v>
      </c>
      <c r="F631" s="146">
        <v>1</v>
      </c>
      <c r="G631" s="245">
        <f t="shared" si="28"/>
        <v>14204.550000000012</v>
      </c>
      <c r="H631" s="246">
        <f t="shared" si="28"/>
        <v>18</v>
      </c>
      <c r="I631" s="757" t="s">
        <v>245</v>
      </c>
      <c r="J631" s="200" t="s">
        <v>52</v>
      </c>
      <c r="K631" s="321" t="s">
        <v>246</v>
      </c>
      <c r="L631" s="250"/>
      <c r="M631" s="322"/>
      <c r="N631" s="10"/>
      <c r="O631" s="14"/>
      <c r="P631" s="14"/>
      <c r="Q631" s="234"/>
    </row>
    <row r="632" spans="1:17" s="130" customFormat="1" ht="18" x14ac:dyDescent="0.25">
      <c r="A632" s="272"/>
      <c r="B632" s="248">
        <v>21</v>
      </c>
      <c r="C632" s="240"/>
      <c r="D632" s="241"/>
      <c r="E632" s="303">
        <v>861.22</v>
      </c>
      <c r="F632" s="146">
        <v>1</v>
      </c>
      <c r="G632" s="245">
        <f t="shared" si="28"/>
        <v>13343.330000000013</v>
      </c>
      <c r="H632" s="246">
        <f t="shared" si="28"/>
        <v>17</v>
      </c>
      <c r="I632" s="757" t="s">
        <v>245</v>
      </c>
      <c r="J632" s="200" t="s">
        <v>52</v>
      </c>
      <c r="K632" s="321" t="s">
        <v>246</v>
      </c>
      <c r="L632" s="250"/>
      <c r="M632" s="323"/>
      <c r="N632" s="626"/>
      <c r="O632" s="284"/>
      <c r="P632" s="284"/>
      <c r="Q632" s="307"/>
    </row>
    <row r="633" spans="1:17" s="130" customFormat="1" ht="18" x14ac:dyDescent="0.25">
      <c r="A633" s="272"/>
      <c r="B633" s="248">
        <v>21</v>
      </c>
      <c r="C633" s="240"/>
      <c r="D633" s="241"/>
      <c r="E633" s="303">
        <v>844.9</v>
      </c>
      <c r="F633" s="146">
        <v>1</v>
      </c>
      <c r="G633" s="245">
        <f t="shared" si="28"/>
        <v>12498.430000000013</v>
      </c>
      <c r="H633" s="246">
        <f t="shared" si="28"/>
        <v>16</v>
      </c>
      <c r="I633" s="757" t="s">
        <v>245</v>
      </c>
      <c r="J633" s="200" t="s">
        <v>52</v>
      </c>
      <c r="K633" s="321" t="s">
        <v>246</v>
      </c>
      <c r="L633" s="320"/>
      <c r="M633" s="325"/>
      <c r="N633" s="626"/>
      <c r="O633" s="284"/>
      <c r="P633" s="284"/>
      <c r="Q633" s="307"/>
    </row>
    <row r="634" spans="1:17" s="130" customFormat="1" ht="18" x14ac:dyDescent="0.25">
      <c r="A634" s="272"/>
      <c r="B634" s="248">
        <v>21</v>
      </c>
      <c r="C634" s="240"/>
      <c r="D634" s="241"/>
      <c r="E634" s="303">
        <v>783.22</v>
      </c>
      <c r="F634" s="146">
        <v>1</v>
      </c>
      <c r="G634" s="245">
        <f t="shared" si="28"/>
        <v>11715.210000000014</v>
      </c>
      <c r="H634" s="246">
        <f t="shared" si="28"/>
        <v>15</v>
      </c>
      <c r="I634" s="757" t="s">
        <v>245</v>
      </c>
      <c r="J634" s="200" t="s">
        <v>52</v>
      </c>
      <c r="K634" s="321" t="s">
        <v>246</v>
      </c>
      <c r="L634" s="250"/>
      <c r="M634" s="323"/>
      <c r="N634" s="626"/>
      <c r="O634" s="284"/>
      <c r="P634" s="284"/>
      <c r="Q634" s="307"/>
    </row>
    <row r="635" spans="1:17" s="130" customFormat="1" ht="18" x14ac:dyDescent="0.25">
      <c r="A635" s="272"/>
      <c r="B635" s="248">
        <v>21</v>
      </c>
      <c r="C635" s="240"/>
      <c r="D635" s="241"/>
      <c r="E635" s="303">
        <v>798.64</v>
      </c>
      <c r="F635" s="146">
        <v>1</v>
      </c>
      <c r="G635" s="245">
        <f t="shared" si="28"/>
        <v>10916.570000000014</v>
      </c>
      <c r="H635" s="246">
        <f t="shared" si="28"/>
        <v>14</v>
      </c>
      <c r="I635" s="757" t="s">
        <v>245</v>
      </c>
      <c r="J635" s="200" t="s">
        <v>52</v>
      </c>
      <c r="K635" s="321" t="s">
        <v>246</v>
      </c>
      <c r="L635" s="250"/>
      <c r="M635" s="323"/>
      <c r="N635" s="626"/>
      <c r="O635" s="284"/>
      <c r="P635" s="284"/>
      <c r="Q635" s="307"/>
    </row>
    <row r="636" spans="1:17" s="130" customFormat="1" ht="18" x14ac:dyDescent="0.25">
      <c r="A636" s="272"/>
      <c r="B636" s="248">
        <v>21</v>
      </c>
      <c r="C636" s="240"/>
      <c r="D636" s="241"/>
      <c r="E636" s="303">
        <v>800.91</v>
      </c>
      <c r="F636" s="146">
        <v>1</v>
      </c>
      <c r="G636" s="245">
        <f t="shared" si="28"/>
        <v>10115.660000000014</v>
      </c>
      <c r="H636" s="246">
        <f t="shared" si="28"/>
        <v>13</v>
      </c>
      <c r="I636" s="757" t="s">
        <v>245</v>
      </c>
      <c r="J636" s="200" t="s">
        <v>52</v>
      </c>
      <c r="K636" s="321" t="s">
        <v>246</v>
      </c>
      <c r="L636" s="250"/>
      <c r="M636" s="323"/>
      <c r="N636" s="283"/>
      <c r="O636" s="284"/>
      <c r="P636" s="284"/>
      <c r="Q636" s="307"/>
    </row>
    <row r="637" spans="1:17" s="130" customFormat="1" ht="18" x14ac:dyDescent="0.25">
      <c r="A637" s="272"/>
      <c r="B637" s="248">
        <v>21</v>
      </c>
      <c r="C637" s="315"/>
      <c r="D637" s="241"/>
      <c r="E637" s="303">
        <v>831.75</v>
      </c>
      <c r="F637" s="146">
        <v>1</v>
      </c>
      <c r="G637" s="245">
        <f t="shared" si="28"/>
        <v>9283.9100000000144</v>
      </c>
      <c r="H637" s="246">
        <f t="shared" si="28"/>
        <v>12</v>
      </c>
      <c r="I637" s="757" t="s">
        <v>245</v>
      </c>
      <c r="J637" s="200" t="s">
        <v>52</v>
      </c>
      <c r="K637" s="321" t="s">
        <v>246</v>
      </c>
      <c r="L637" s="250"/>
      <c r="M637" s="324"/>
      <c r="N637" s="283"/>
      <c r="O637" s="284"/>
      <c r="P637" s="284"/>
      <c r="Q637" s="307"/>
    </row>
    <row r="638" spans="1:17" s="130" customFormat="1" ht="18" x14ac:dyDescent="0.25">
      <c r="A638" s="272"/>
      <c r="B638" s="248">
        <v>21</v>
      </c>
      <c r="C638" s="240"/>
      <c r="D638" s="241"/>
      <c r="E638" s="303">
        <v>459.86</v>
      </c>
      <c r="F638" s="146">
        <v>1</v>
      </c>
      <c r="G638" s="245">
        <f t="shared" si="28"/>
        <v>8824.0500000000138</v>
      </c>
      <c r="H638" s="246">
        <f t="shared" si="28"/>
        <v>11</v>
      </c>
      <c r="I638" s="757" t="s">
        <v>245</v>
      </c>
      <c r="J638" s="200" t="s">
        <v>52</v>
      </c>
      <c r="K638" s="321" t="s">
        <v>246</v>
      </c>
      <c r="L638" s="250"/>
      <c r="M638" s="323"/>
      <c r="N638" s="283"/>
      <c r="O638" s="284"/>
      <c r="P638" s="284"/>
      <c r="Q638" s="307"/>
    </row>
    <row r="639" spans="1:17" s="130" customFormat="1" ht="18" x14ac:dyDescent="0.25">
      <c r="A639" s="310"/>
      <c r="B639" s="248">
        <v>21</v>
      </c>
      <c r="C639" s="240"/>
      <c r="D639" s="241"/>
      <c r="E639" s="303">
        <v>744.67</v>
      </c>
      <c r="F639" s="146">
        <v>1</v>
      </c>
      <c r="G639" s="245">
        <f t="shared" si="28"/>
        <v>8079.3800000000138</v>
      </c>
      <c r="H639" s="246">
        <f t="shared" si="28"/>
        <v>10</v>
      </c>
      <c r="I639" s="757" t="s">
        <v>245</v>
      </c>
      <c r="J639" s="200" t="s">
        <v>52</v>
      </c>
      <c r="K639" s="321" t="s">
        <v>246</v>
      </c>
      <c r="L639" s="250"/>
      <c r="M639" s="323"/>
      <c r="N639" s="283"/>
      <c r="O639" s="284"/>
      <c r="P639" s="284"/>
      <c r="Q639" s="307"/>
    </row>
    <row r="640" spans="1:17" s="130" customFormat="1" ht="18" x14ac:dyDescent="0.25">
      <c r="A640" s="627"/>
      <c r="B640" s="248">
        <v>21</v>
      </c>
      <c r="C640" s="240"/>
      <c r="D640" s="241"/>
      <c r="E640" s="303">
        <v>797.28</v>
      </c>
      <c r="F640" s="146">
        <v>1</v>
      </c>
      <c r="G640" s="245">
        <f t="shared" si="28"/>
        <v>7282.100000000014</v>
      </c>
      <c r="H640" s="246">
        <f t="shared" si="28"/>
        <v>9</v>
      </c>
      <c r="I640" s="757" t="s">
        <v>245</v>
      </c>
      <c r="J640" s="200" t="s">
        <v>52</v>
      </c>
      <c r="K640" s="321" t="s">
        <v>246</v>
      </c>
      <c r="L640" s="321"/>
      <c r="M640" s="323"/>
      <c r="N640" s="283"/>
      <c r="O640" s="284"/>
      <c r="P640" s="284"/>
      <c r="Q640" s="307"/>
    </row>
    <row r="641" spans="1:17" s="130" customFormat="1" ht="18" x14ac:dyDescent="0.25">
      <c r="A641" s="272"/>
      <c r="B641" s="248">
        <v>21</v>
      </c>
      <c r="C641" s="240"/>
      <c r="D641" s="241"/>
      <c r="E641" s="303">
        <v>823.13</v>
      </c>
      <c r="F641" s="146">
        <v>1</v>
      </c>
      <c r="G641" s="245">
        <f t="shared" ref="G641:H656" si="29">G640-E641+C641</f>
        <v>6458.9700000000139</v>
      </c>
      <c r="H641" s="246">
        <f t="shared" si="29"/>
        <v>8</v>
      </c>
      <c r="I641" s="757" t="s">
        <v>245</v>
      </c>
      <c r="J641" s="200" t="s">
        <v>52</v>
      </c>
      <c r="K641" s="321" t="s">
        <v>246</v>
      </c>
      <c r="L641" s="250"/>
      <c r="M641" s="323"/>
      <c r="N641" s="283"/>
      <c r="O641" s="284"/>
      <c r="P641" s="284"/>
      <c r="Q641" s="307"/>
    </row>
    <row r="642" spans="1:17" s="130" customFormat="1" ht="18" x14ac:dyDescent="0.25">
      <c r="A642" s="272"/>
      <c r="B642" s="248">
        <v>21</v>
      </c>
      <c r="C642" s="240"/>
      <c r="D642" s="241"/>
      <c r="E642" s="303">
        <v>797.28</v>
      </c>
      <c r="F642" s="146">
        <v>1</v>
      </c>
      <c r="G642" s="245">
        <f t="shared" si="29"/>
        <v>5661.6900000000142</v>
      </c>
      <c r="H642" s="246">
        <f t="shared" si="29"/>
        <v>7</v>
      </c>
      <c r="I642" s="757" t="s">
        <v>245</v>
      </c>
      <c r="J642" s="200" t="s">
        <v>52</v>
      </c>
      <c r="K642" s="321" t="s">
        <v>246</v>
      </c>
      <c r="L642" s="250"/>
      <c r="M642" s="323"/>
      <c r="N642" s="283"/>
      <c r="O642" s="284"/>
      <c r="P642" s="284"/>
      <c r="Q642" s="307"/>
    </row>
    <row r="643" spans="1:17" s="130" customFormat="1" ht="18" x14ac:dyDescent="0.25">
      <c r="A643" s="272"/>
      <c r="B643" s="248">
        <v>21</v>
      </c>
      <c r="C643" s="315"/>
      <c r="D643" s="241"/>
      <c r="E643" s="303">
        <v>784.13</v>
      </c>
      <c r="F643" s="146">
        <v>1</v>
      </c>
      <c r="G643" s="245">
        <f t="shared" si="29"/>
        <v>4877.560000000014</v>
      </c>
      <c r="H643" s="246">
        <f t="shared" si="29"/>
        <v>6</v>
      </c>
      <c r="I643" s="757" t="s">
        <v>245</v>
      </c>
      <c r="J643" s="200" t="s">
        <v>52</v>
      </c>
      <c r="K643" s="321" t="s">
        <v>246</v>
      </c>
      <c r="L643" s="250"/>
      <c r="M643" s="322"/>
      <c r="N643" s="283"/>
      <c r="O643" s="284"/>
      <c r="P643" s="284"/>
      <c r="Q643" s="307"/>
    </row>
    <row r="644" spans="1:17" s="130" customFormat="1" ht="18" x14ac:dyDescent="0.25">
      <c r="A644" s="272"/>
      <c r="B644" s="248">
        <v>21</v>
      </c>
      <c r="C644" s="240"/>
      <c r="D644" s="241"/>
      <c r="E644" s="303">
        <v>837.64</v>
      </c>
      <c r="F644" s="146">
        <v>1</v>
      </c>
      <c r="G644" s="245">
        <f t="shared" si="29"/>
        <v>4039.9200000000142</v>
      </c>
      <c r="H644" s="246">
        <f t="shared" si="29"/>
        <v>5</v>
      </c>
      <c r="I644" s="757" t="s">
        <v>245</v>
      </c>
      <c r="J644" s="200" t="s">
        <v>52</v>
      </c>
      <c r="K644" s="321" t="s">
        <v>246</v>
      </c>
      <c r="L644" s="250"/>
      <c r="M644" s="323"/>
      <c r="N644" s="283"/>
      <c r="O644" s="284"/>
      <c r="P644" s="284"/>
      <c r="Q644" s="307"/>
    </row>
    <row r="645" spans="1:17" s="130" customFormat="1" ht="18" x14ac:dyDescent="0.25">
      <c r="A645" s="272"/>
      <c r="B645" s="248">
        <v>21</v>
      </c>
      <c r="C645" s="315"/>
      <c r="D645" s="241"/>
      <c r="E645" s="303">
        <v>809.98</v>
      </c>
      <c r="F645" s="146">
        <v>1</v>
      </c>
      <c r="G645" s="245">
        <f t="shared" si="29"/>
        <v>3229.9400000000142</v>
      </c>
      <c r="H645" s="246">
        <f t="shared" si="29"/>
        <v>4</v>
      </c>
      <c r="I645" s="758" t="s">
        <v>247</v>
      </c>
      <c r="J645" s="200" t="s">
        <v>52</v>
      </c>
      <c r="K645" s="321" t="s">
        <v>246</v>
      </c>
      <c r="L645" s="250"/>
      <c r="M645" s="324"/>
      <c r="N645" s="283"/>
      <c r="O645" s="284"/>
      <c r="P645" s="284"/>
      <c r="Q645" s="307"/>
    </row>
    <row r="646" spans="1:17" s="130" customFormat="1" ht="18" x14ac:dyDescent="0.25">
      <c r="A646" s="272"/>
      <c r="B646" s="248">
        <v>21</v>
      </c>
      <c r="C646" s="240"/>
      <c r="D646" s="241"/>
      <c r="E646" s="303">
        <v>756.92</v>
      </c>
      <c r="F646" s="146">
        <v>1</v>
      </c>
      <c r="G646" s="245">
        <f t="shared" si="29"/>
        <v>2473.0200000000141</v>
      </c>
      <c r="H646" s="246">
        <f t="shared" si="29"/>
        <v>3</v>
      </c>
      <c r="I646" s="758" t="s">
        <v>247</v>
      </c>
      <c r="J646" s="200" t="s">
        <v>52</v>
      </c>
      <c r="K646" s="321" t="s">
        <v>246</v>
      </c>
      <c r="L646" s="250"/>
      <c r="M646" s="322"/>
      <c r="N646" s="283"/>
      <c r="O646" s="284"/>
      <c r="P646" s="284"/>
      <c r="Q646" s="307"/>
    </row>
    <row r="647" spans="1:17" s="130" customFormat="1" ht="18" x14ac:dyDescent="0.25">
      <c r="A647" s="246"/>
      <c r="B647" s="248">
        <v>21</v>
      </c>
      <c r="C647" s="240"/>
      <c r="D647" s="241"/>
      <c r="E647" s="303">
        <v>780.05</v>
      </c>
      <c r="F647" s="146">
        <v>1</v>
      </c>
      <c r="G647" s="245">
        <f t="shared" si="29"/>
        <v>1692.9700000000141</v>
      </c>
      <c r="H647" s="246">
        <f t="shared" si="29"/>
        <v>2</v>
      </c>
      <c r="I647" s="758" t="s">
        <v>247</v>
      </c>
      <c r="J647" s="200" t="s">
        <v>52</v>
      </c>
      <c r="K647" s="321" t="s">
        <v>246</v>
      </c>
      <c r="L647" s="250"/>
      <c r="M647" s="323"/>
      <c r="N647" s="283"/>
      <c r="O647" s="284"/>
      <c r="P647" s="284"/>
      <c r="Q647" s="307"/>
    </row>
    <row r="648" spans="1:17" s="130" customFormat="1" ht="18" x14ac:dyDescent="0.25">
      <c r="A648" s="246"/>
      <c r="B648" s="248">
        <v>21</v>
      </c>
      <c r="C648" s="240"/>
      <c r="D648" s="241"/>
      <c r="E648" s="303">
        <v>868.93</v>
      </c>
      <c r="F648" s="146">
        <v>1</v>
      </c>
      <c r="G648" s="245">
        <f t="shared" si="29"/>
        <v>824.04000000001417</v>
      </c>
      <c r="H648" s="246">
        <f t="shared" si="29"/>
        <v>1</v>
      </c>
      <c r="I648" s="758" t="s">
        <v>247</v>
      </c>
      <c r="J648" s="200" t="s">
        <v>52</v>
      </c>
      <c r="K648" s="321" t="s">
        <v>246</v>
      </c>
      <c r="L648" s="250"/>
      <c r="M648" s="323"/>
      <c r="N648" s="283"/>
      <c r="O648" s="284"/>
      <c r="P648" s="284"/>
      <c r="Q648" s="307"/>
    </row>
    <row r="649" spans="1:17" s="130" customFormat="1" ht="18" x14ac:dyDescent="0.25">
      <c r="A649" s="246"/>
      <c r="B649" s="248">
        <v>21</v>
      </c>
      <c r="C649" s="240"/>
      <c r="D649" s="241"/>
      <c r="E649" s="303">
        <v>824.04</v>
      </c>
      <c r="F649" s="146">
        <v>1</v>
      </c>
      <c r="G649" s="245">
        <f t="shared" si="29"/>
        <v>1.4210854715202004E-11</v>
      </c>
      <c r="H649" s="246">
        <f t="shared" si="29"/>
        <v>0</v>
      </c>
      <c r="I649" s="758" t="s">
        <v>247</v>
      </c>
      <c r="J649" s="200" t="s">
        <v>52</v>
      </c>
      <c r="K649" s="321" t="s">
        <v>246</v>
      </c>
      <c r="L649" s="250"/>
      <c r="M649" s="324"/>
      <c r="N649" s="283"/>
      <c r="O649" s="284"/>
      <c r="P649" s="284"/>
      <c r="Q649" s="307"/>
    </row>
    <row r="650" spans="1:17" s="130" customFormat="1" ht="18" x14ac:dyDescent="0.25">
      <c r="A650" s="246"/>
      <c r="B650" s="248">
        <v>21</v>
      </c>
      <c r="C650" s="240">
        <v>18217.240000000002</v>
      </c>
      <c r="D650" s="241">
        <v>22</v>
      </c>
      <c r="E650" s="303"/>
      <c r="F650" s="286"/>
      <c r="G650" s="245">
        <f t="shared" si="29"/>
        <v>18217.240000000016</v>
      </c>
      <c r="H650" s="246">
        <f t="shared" si="29"/>
        <v>22</v>
      </c>
      <c r="I650" s="247"/>
      <c r="J650" s="408" t="s">
        <v>72</v>
      </c>
      <c r="K650" s="321"/>
      <c r="L650" s="250"/>
      <c r="M650" s="324"/>
      <c r="N650" s="283"/>
      <c r="O650" s="284"/>
      <c r="P650" s="284"/>
      <c r="Q650" s="307"/>
    </row>
    <row r="651" spans="1:17" s="130" customFormat="1" ht="18" x14ac:dyDescent="0.25">
      <c r="A651" s="246"/>
      <c r="B651" s="248">
        <v>21</v>
      </c>
      <c r="C651" s="315"/>
      <c r="D651" s="294"/>
      <c r="E651" s="303">
        <v>799.55</v>
      </c>
      <c r="F651" s="286">
        <v>1</v>
      </c>
      <c r="G651" s="245">
        <f t="shared" si="29"/>
        <v>17417.690000000017</v>
      </c>
      <c r="H651" s="246">
        <f t="shared" si="29"/>
        <v>21</v>
      </c>
      <c r="I651" s="247" t="s">
        <v>248</v>
      </c>
      <c r="J651" s="313" t="s">
        <v>52</v>
      </c>
      <c r="K651" s="321" t="s">
        <v>249</v>
      </c>
      <c r="L651" s="250"/>
      <c r="M651" s="323"/>
      <c r="N651" s="283"/>
      <c r="O651" s="284"/>
      <c r="P651" s="284"/>
      <c r="Q651" s="307"/>
    </row>
    <row r="652" spans="1:17" s="130" customFormat="1" ht="18" x14ac:dyDescent="0.25">
      <c r="A652" s="246"/>
      <c r="B652" s="248">
        <v>21</v>
      </c>
      <c r="C652" s="240"/>
      <c r="D652" s="241"/>
      <c r="E652" s="303">
        <v>847.17</v>
      </c>
      <c r="F652" s="286">
        <v>1</v>
      </c>
      <c r="G652" s="245">
        <f t="shared" si="29"/>
        <v>16570.520000000019</v>
      </c>
      <c r="H652" s="246">
        <f t="shared" si="29"/>
        <v>20</v>
      </c>
      <c r="I652" s="247" t="s">
        <v>248</v>
      </c>
      <c r="J652" s="313" t="s">
        <v>52</v>
      </c>
      <c r="K652" s="321" t="s">
        <v>249</v>
      </c>
      <c r="L652" s="250"/>
      <c r="M652" s="323"/>
      <c r="N652" s="283"/>
      <c r="O652" s="284"/>
      <c r="P652" s="284"/>
      <c r="Q652" s="307"/>
    </row>
    <row r="653" spans="1:17" s="130" customFormat="1" ht="18" x14ac:dyDescent="0.25">
      <c r="A653" s="246"/>
      <c r="B653" s="248">
        <v>21</v>
      </c>
      <c r="C653" s="240"/>
      <c r="D653" s="241"/>
      <c r="E653" s="303">
        <v>807.26</v>
      </c>
      <c r="F653" s="286">
        <v>1</v>
      </c>
      <c r="G653" s="245">
        <f t="shared" si="29"/>
        <v>15763.260000000018</v>
      </c>
      <c r="H653" s="246">
        <f t="shared" si="29"/>
        <v>19</v>
      </c>
      <c r="I653" s="247" t="s">
        <v>248</v>
      </c>
      <c r="J653" s="313" t="s">
        <v>52</v>
      </c>
      <c r="K653" s="321" t="s">
        <v>249</v>
      </c>
      <c r="L653" s="250"/>
      <c r="M653" s="323"/>
      <c r="N653" s="283"/>
      <c r="O653" s="284"/>
      <c r="P653" s="284"/>
      <c r="Q653" s="307"/>
    </row>
    <row r="654" spans="1:17" s="130" customFormat="1" ht="18" x14ac:dyDescent="0.25">
      <c r="A654" s="246"/>
      <c r="B654" s="248">
        <v>21</v>
      </c>
      <c r="C654" s="240"/>
      <c r="D654" s="241"/>
      <c r="E654" s="303">
        <v>759.64</v>
      </c>
      <c r="F654" s="286">
        <v>1</v>
      </c>
      <c r="G654" s="245">
        <f t="shared" ref="G654:G656" si="30">G653-E654+C654</f>
        <v>15003.620000000019</v>
      </c>
      <c r="H654" s="246">
        <f t="shared" si="29"/>
        <v>18</v>
      </c>
      <c r="I654" s="247" t="s">
        <v>248</v>
      </c>
      <c r="J654" s="313" t="s">
        <v>52</v>
      </c>
      <c r="K654" s="321" t="s">
        <v>249</v>
      </c>
      <c r="L654" s="250"/>
      <c r="M654" s="323"/>
      <c r="N654" s="283"/>
      <c r="O654" s="284"/>
      <c r="P654" s="284"/>
      <c r="Q654" s="307"/>
    </row>
    <row r="655" spans="1:17" s="130" customFormat="1" ht="18" x14ac:dyDescent="0.25">
      <c r="A655" s="246"/>
      <c r="B655" s="248">
        <v>21</v>
      </c>
      <c r="C655" s="240"/>
      <c r="D655" s="241"/>
      <c r="E655" s="303">
        <v>876.19</v>
      </c>
      <c r="F655" s="286">
        <v>1</v>
      </c>
      <c r="G655" s="245">
        <f t="shared" si="30"/>
        <v>14127.430000000018</v>
      </c>
      <c r="H655" s="246">
        <f t="shared" si="29"/>
        <v>17</v>
      </c>
      <c r="I655" s="247" t="s">
        <v>248</v>
      </c>
      <c r="J655" s="313" t="s">
        <v>52</v>
      </c>
      <c r="K655" s="321" t="s">
        <v>249</v>
      </c>
      <c r="L655" s="250"/>
      <c r="M655" s="323"/>
      <c r="N655" s="283"/>
      <c r="O655" s="284"/>
      <c r="P655" s="284"/>
      <c r="Q655" s="307"/>
    </row>
    <row r="656" spans="1:17" s="130" customFormat="1" ht="18" x14ac:dyDescent="0.25">
      <c r="A656" s="246"/>
      <c r="B656" s="248">
        <v>21</v>
      </c>
      <c r="C656" s="240"/>
      <c r="D656" s="241"/>
      <c r="E656" s="303">
        <v>884.35</v>
      </c>
      <c r="F656" s="286">
        <v>1</v>
      </c>
      <c r="G656" s="245">
        <f t="shared" si="30"/>
        <v>13243.080000000018</v>
      </c>
      <c r="H656" s="246">
        <f t="shared" si="29"/>
        <v>16</v>
      </c>
      <c r="I656" s="247" t="s">
        <v>248</v>
      </c>
      <c r="J656" s="313" t="s">
        <v>52</v>
      </c>
      <c r="K656" s="321" t="s">
        <v>249</v>
      </c>
      <c r="L656" s="250"/>
      <c r="M656" s="323"/>
      <c r="N656" s="283"/>
      <c r="O656" s="284"/>
      <c r="P656" s="284"/>
      <c r="Q656" s="307"/>
    </row>
    <row r="657" spans="1:17" s="130" customFormat="1" ht="18" x14ac:dyDescent="0.25">
      <c r="A657" s="246"/>
      <c r="B657" s="248">
        <v>21</v>
      </c>
      <c r="C657" s="240"/>
      <c r="D657" s="241"/>
      <c r="E657" s="303">
        <v>819.5</v>
      </c>
      <c r="F657" s="286">
        <v>1</v>
      </c>
      <c r="G657" s="245">
        <f t="shared" ref="G657:H720" si="31">G656-E657+C657</f>
        <v>12423.580000000018</v>
      </c>
      <c r="H657" s="246">
        <f t="shared" si="31"/>
        <v>15</v>
      </c>
      <c r="I657" s="247" t="s">
        <v>248</v>
      </c>
      <c r="J657" s="313" t="s">
        <v>52</v>
      </c>
      <c r="K657" s="321" t="s">
        <v>249</v>
      </c>
      <c r="L657" s="250"/>
      <c r="M657" s="323"/>
      <c r="N657" s="283"/>
      <c r="O657" s="284"/>
      <c r="P657" s="284"/>
      <c r="Q657" s="307"/>
    </row>
    <row r="658" spans="1:17" s="527" customFormat="1" ht="18" x14ac:dyDescent="0.25">
      <c r="A658" s="522"/>
      <c r="B658" s="248">
        <v>21</v>
      </c>
      <c r="C658" s="378"/>
      <c r="D658" s="379"/>
      <c r="E658" s="303">
        <v>809.52</v>
      </c>
      <c r="F658" s="286">
        <v>1</v>
      </c>
      <c r="G658" s="245">
        <f t="shared" si="31"/>
        <v>11614.060000000018</v>
      </c>
      <c r="H658" s="246">
        <f t="shared" si="31"/>
        <v>14</v>
      </c>
      <c r="I658" s="247" t="s">
        <v>248</v>
      </c>
      <c r="J658" s="313" t="s">
        <v>52</v>
      </c>
      <c r="K658" s="321" t="s">
        <v>249</v>
      </c>
      <c r="L658" s="523"/>
      <c r="M658" s="524"/>
      <c r="N658" s="525"/>
      <c r="O658" s="526"/>
      <c r="P658" s="526"/>
    </row>
    <row r="659" spans="1:17" s="130" customFormat="1" ht="18" x14ac:dyDescent="0.25">
      <c r="A659" s="246"/>
      <c r="B659" s="248">
        <v>21</v>
      </c>
      <c r="C659" s="240"/>
      <c r="D659" s="241"/>
      <c r="E659" s="303">
        <v>836.28</v>
      </c>
      <c r="F659" s="286">
        <v>1</v>
      </c>
      <c r="G659" s="245">
        <f t="shared" si="31"/>
        <v>10777.780000000017</v>
      </c>
      <c r="H659" s="246">
        <f t="shared" si="31"/>
        <v>13</v>
      </c>
      <c r="I659" s="247" t="s">
        <v>248</v>
      </c>
      <c r="J659" s="313" t="s">
        <v>52</v>
      </c>
      <c r="K659" s="321" t="s">
        <v>249</v>
      </c>
      <c r="L659" s="250"/>
      <c r="M659" s="322"/>
      <c r="N659" s="283"/>
      <c r="O659" s="284"/>
      <c r="P659" s="284"/>
      <c r="Q659" s="307"/>
    </row>
    <row r="660" spans="1:17" s="130" customFormat="1" ht="18" x14ac:dyDescent="0.25">
      <c r="A660" s="246"/>
      <c r="B660" s="248">
        <v>21</v>
      </c>
      <c r="C660" s="240"/>
      <c r="D660" s="241"/>
      <c r="E660" s="319">
        <v>907.94</v>
      </c>
      <c r="F660" s="286">
        <v>1</v>
      </c>
      <c r="G660" s="245">
        <f t="shared" si="31"/>
        <v>9869.8400000000165</v>
      </c>
      <c r="H660" s="246">
        <f t="shared" si="31"/>
        <v>12</v>
      </c>
      <c r="I660" s="247" t="s">
        <v>248</v>
      </c>
      <c r="J660" s="313" t="s">
        <v>52</v>
      </c>
      <c r="K660" s="321" t="s">
        <v>249</v>
      </c>
      <c r="L660" s="250"/>
      <c r="M660" s="323"/>
      <c r="N660" s="283"/>
      <c r="O660" s="284"/>
      <c r="P660" s="284"/>
      <c r="Q660" s="307"/>
    </row>
    <row r="661" spans="1:17" s="527" customFormat="1" ht="18" x14ac:dyDescent="0.25">
      <c r="A661" s="522"/>
      <c r="B661" s="248">
        <v>21</v>
      </c>
      <c r="C661" s="528"/>
      <c r="D661" s="529"/>
      <c r="E661" s="319">
        <v>831.29</v>
      </c>
      <c r="F661" s="286">
        <v>1</v>
      </c>
      <c r="G661" s="245">
        <f t="shared" si="31"/>
        <v>9038.5500000000175</v>
      </c>
      <c r="H661" s="246">
        <f t="shared" si="31"/>
        <v>11</v>
      </c>
      <c r="I661" s="247" t="s">
        <v>248</v>
      </c>
      <c r="J661" s="313" t="s">
        <v>52</v>
      </c>
      <c r="K661" s="321" t="s">
        <v>249</v>
      </c>
      <c r="L661" s="523"/>
      <c r="M661" s="524"/>
      <c r="N661" s="525"/>
      <c r="O661" s="526"/>
      <c r="P661" s="526"/>
    </row>
    <row r="662" spans="1:17" s="527" customFormat="1" ht="18" x14ac:dyDescent="0.25">
      <c r="A662" s="522"/>
      <c r="B662" s="248">
        <v>21</v>
      </c>
      <c r="C662" s="378"/>
      <c r="D662" s="379"/>
      <c r="E662" s="319">
        <v>846.26</v>
      </c>
      <c r="F662" s="286">
        <v>1</v>
      </c>
      <c r="G662" s="245">
        <f t="shared" si="31"/>
        <v>8192.2900000000172</v>
      </c>
      <c r="H662" s="246">
        <f t="shared" si="31"/>
        <v>10</v>
      </c>
      <c r="I662" s="247" t="s">
        <v>248</v>
      </c>
      <c r="J662" s="313" t="s">
        <v>52</v>
      </c>
      <c r="K662" s="321" t="s">
        <v>249</v>
      </c>
      <c r="L662" s="523"/>
      <c r="M662" s="524"/>
      <c r="N662" s="525"/>
      <c r="O662" s="526"/>
      <c r="P662" s="526"/>
    </row>
    <row r="663" spans="1:17" s="527" customFormat="1" ht="18" x14ac:dyDescent="0.25">
      <c r="A663" s="522"/>
      <c r="B663" s="248">
        <v>21</v>
      </c>
      <c r="C663" s="378"/>
      <c r="D663" s="379"/>
      <c r="E663" s="319">
        <v>813.15</v>
      </c>
      <c r="F663" s="286">
        <v>1</v>
      </c>
      <c r="G663" s="245">
        <f t="shared" si="31"/>
        <v>7379.1400000000176</v>
      </c>
      <c r="H663" s="246">
        <f t="shared" si="31"/>
        <v>9</v>
      </c>
      <c r="I663" s="247" t="s">
        <v>248</v>
      </c>
      <c r="J663" s="313" t="s">
        <v>52</v>
      </c>
      <c r="K663" s="321" t="s">
        <v>249</v>
      </c>
      <c r="L663" s="523"/>
      <c r="M663" s="524"/>
      <c r="N663" s="525"/>
      <c r="O663" s="526"/>
      <c r="P663" s="526"/>
    </row>
    <row r="664" spans="1:17" s="527" customFormat="1" ht="18" x14ac:dyDescent="0.25">
      <c r="A664" s="522"/>
      <c r="B664" s="248">
        <v>21</v>
      </c>
      <c r="C664" s="378"/>
      <c r="D664" s="379"/>
      <c r="E664" s="319">
        <v>845.35</v>
      </c>
      <c r="F664" s="286">
        <v>1</v>
      </c>
      <c r="G664" s="245">
        <f t="shared" si="31"/>
        <v>6533.7900000000172</v>
      </c>
      <c r="H664" s="246">
        <f t="shared" si="31"/>
        <v>8</v>
      </c>
      <c r="I664" s="247" t="s">
        <v>248</v>
      </c>
      <c r="J664" s="313" t="s">
        <v>52</v>
      </c>
      <c r="K664" s="321" t="s">
        <v>249</v>
      </c>
      <c r="L664" s="523"/>
      <c r="M664" s="524"/>
      <c r="N664" s="525"/>
      <c r="O664" s="526"/>
      <c r="P664" s="526"/>
    </row>
    <row r="665" spans="1:17" s="527" customFormat="1" ht="18" x14ac:dyDescent="0.25">
      <c r="A665" s="522"/>
      <c r="B665" s="248">
        <v>21</v>
      </c>
      <c r="C665" s="240"/>
      <c r="D665" s="241"/>
      <c r="E665" s="319">
        <v>865.31</v>
      </c>
      <c r="F665" s="286">
        <v>1</v>
      </c>
      <c r="G665" s="245">
        <f t="shared" si="31"/>
        <v>5668.4800000000178</v>
      </c>
      <c r="H665" s="246">
        <f t="shared" si="31"/>
        <v>7</v>
      </c>
      <c r="I665" s="247" t="s">
        <v>248</v>
      </c>
      <c r="J665" s="313" t="s">
        <v>52</v>
      </c>
      <c r="K665" s="321" t="s">
        <v>249</v>
      </c>
      <c r="L665" s="523"/>
      <c r="M665" s="524"/>
      <c r="N665" s="525"/>
      <c r="O665" s="526"/>
      <c r="P665" s="526"/>
    </row>
    <row r="666" spans="1:17" s="527" customFormat="1" ht="18" x14ac:dyDescent="0.25">
      <c r="A666" s="522"/>
      <c r="B666" s="248">
        <v>21</v>
      </c>
      <c r="C666" s="240"/>
      <c r="D666" s="241"/>
      <c r="E666" s="319">
        <v>876.19</v>
      </c>
      <c r="F666" s="286">
        <v>1</v>
      </c>
      <c r="G666" s="245">
        <f t="shared" si="31"/>
        <v>4792.2900000000172</v>
      </c>
      <c r="H666" s="246">
        <f t="shared" si="31"/>
        <v>6</v>
      </c>
      <c r="I666" s="247" t="s">
        <v>248</v>
      </c>
      <c r="J666" s="313" t="s">
        <v>52</v>
      </c>
      <c r="K666" s="321" t="s">
        <v>249</v>
      </c>
      <c r="L666" s="523"/>
      <c r="M666" s="524"/>
      <c r="N666" s="525"/>
      <c r="O666" s="526"/>
      <c r="P666" s="526"/>
    </row>
    <row r="667" spans="1:17" s="527" customFormat="1" ht="18" x14ac:dyDescent="0.25">
      <c r="A667" s="522"/>
      <c r="B667" s="248">
        <v>21</v>
      </c>
      <c r="C667" s="240"/>
      <c r="D667" s="241"/>
      <c r="E667" s="303">
        <v>792.74</v>
      </c>
      <c r="F667" s="286">
        <v>1</v>
      </c>
      <c r="G667" s="245">
        <f t="shared" si="31"/>
        <v>3999.5500000000175</v>
      </c>
      <c r="H667" s="246">
        <f t="shared" si="31"/>
        <v>5</v>
      </c>
      <c r="I667" s="247" t="s">
        <v>248</v>
      </c>
      <c r="J667" s="313" t="s">
        <v>52</v>
      </c>
      <c r="K667" s="321" t="s">
        <v>249</v>
      </c>
      <c r="L667" s="523"/>
      <c r="M667" s="322"/>
      <c r="N667" s="525"/>
      <c r="O667" s="526"/>
      <c r="P667" s="526"/>
    </row>
    <row r="668" spans="1:17" s="527" customFormat="1" ht="18" x14ac:dyDescent="0.25">
      <c r="A668" s="522"/>
      <c r="B668" s="248">
        <v>21</v>
      </c>
      <c r="C668" s="378"/>
      <c r="D668" s="379"/>
      <c r="E668" s="303">
        <v>868.48</v>
      </c>
      <c r="F668" s="286">
        <v>1</v>
      </c>
      <c r="G668" s="245">
        <f t="shared" si="31"/>
        <v>3131.0700000000174</v>
      </c>
      <c r="H668" s="246">
        <f t="shared" si="31"/>
        <v>4</v>
      </c>
      <c r="I668" s="247" t="s">
        <v>250</v>
      </c>
      <c r="J668" s="313" t="s">
        <v>52</v>
      </c>
      <c r="K668" s="321" t="s">
        <v>249</v>
      </c>
      <c r="L668" s="523"/>
      <c r="M668" s="524"/>
      <c r="N668" s="525"/>
      <c r="O668" s="526"/>
      <c r="P668" s="526"/>
    </row>
    <row r="669" spans="1:17" s="130" customFormat="1" ht="18" x14ac:dyDescent="0.25">
      <c r="A669" s="246"/>
      <c r="B669" s="248">
        <v>21</v>
      </c>
      <c r="C669" s="315"/>
      <c r="D669" s="294"/>
      <c r="E669" s="303">
        <v>794.56</v>
      </c>
      <c r="F669" s="286">
        <v>1</v>
      </c>
      <c r="G669" s="245">
        <f t="shared" si="31"/>
        <v>2336.5100000000175</v>
      </c>
      <c r="H669" s="246">
        <f t="shared" si="31"/>
        <v>3</v>
      </c>
      <c r="I669" s="247" t="s">
        <v>250</v>
      </c>
      <c r="J669" s="313" t="s">
        <v>52</v>
      </c>
      <c r="K669" s="321" t="s">
        <v>249</v>
      </c>
      <c r="L669" s="250"/>
      <c r="M669" s="623"/>
      <c r="N669" s="283"/>
      <c r="O669" s="284"/>
      <c r="P669" s="284"/>
      <c r="Q669" s="307"/>
    </row>
    <row r="670" spans="1:17" s="130" customFormat="1" ht="18" x14ac:dyDescent="0.25">
      <c r="A670" s="246"/>
      <c r="B670" s="248">
        <v>21</v>
      </c>
      <c r="C670" s="240"/>
      <c r="D670" s="241"/>
      <c r="E670" s="303">
        <v>842.18</v>
      </c>
      <c r="F670" s="286">
        <v>1</v>
      </c>
      <c r="G670" s="245">
        <f t="shared" si="31"/>
        <v>1494.3300000000177</v>
      </c>
      <c r="H670" s="246">
        <f t="shared" si="31"/>
        <v>2</v>
      </c>
      <c r="I670" s="247" t="s">
        <v>250</v>
      </c>
      <c r="J670" s="313" t="s">
        <v>52</v>
      </c>
      <c r="K670" s="321" t="s">
        <v>249</v>
      </c>
      <c r="L670" s="250"/>
      <c r="M670" s="323"/>
      <c r="N670" s="283"/>
      <c r="O670" s="284"/>
      <c r="P670" s="284"/>
      <c r="Q670" s="307"/>
    </row>
    <row r="671" spans="1:17" s="130" customFormat="1" ht="18" x14ac:dyDescent="0.25">
      <c r="A671" s="246"/>
      <c r="B671" s="248">
        <v>21</v>
      </c>
      <c r="C671" s="240"/>
      <c r="D671" s="241"/>
      <c r="E671" s="759">
        <v>754.65</v>
      </c>
      <c r="F671" s="286">
        <v>1</v>
      </c>
      <c r="G671" s="245">
        <f t="shared" si="31"/>
        <v>739.68000000001769</v>
      </c>
      <c r="H671" s="246">
        <f t="shared" si="31"/>
        <v>1</v>
      </c>
      <c r="I671" s="247" t="s">
        <v>250</v>
      </c>
      <c r="J671" s="313" t="s">
        <v>52</v>
      </c>
      <c r="K671" s="321" t="s">
        <v>249</v>
      </c>
      <c r="L671" s="250"/>
      <c r="M671" s="621" t="s">
        <v>136</v>
      </c>
      <c r="N671" s="283"/>
      <c r="O671" s="284"/>
      <c r="P671" s="284"/>
      <c r="Q671" s="307"/>
    </row>
    <row r="672" spans="1:17" s="130" customFormat="1" ht="18" x14ac:dyDescent="0.25">
      <c r="A672" s="246"/>
      <c r="B672" s="248">
        <v>21</v>
      </c>
      <c r="C672" s="240"/>
      <c r="D672" s="241"/>
      <c r="E672" s="759">
        <v>739.68</v>
      </c>
      <c r="F672" s="286">
        <v>1</v>
      </c>
      <c r="G672" s="245">
        <f t="shared" si="31"/>
        <v>1.7735146684572101E-11</v>
      </c>
      <c r="H672" s="246">
        <f t="shared" si="31"/>
        <v>0</v>
      </c>
      <c r="I672" s="247" t="s">
        <v>250</v>
      </c>
      <c r="J672" s="313" t="s">
        <v>52</v>
      </c>
      <c r="K672" s="321" t="s">
        <v>249</v>
      </c>
      <c r="L672" s="250"/>
      <c r="M672" s="761" t="s">
        <v>136</v>
      </c>
      <c r="N672" s="283"/>
      <c r="O672" s="284"/>
      <c r="P672" s="284"/>
      <c r="Q672" s="307"/>
    </row>
    <row r="673" spans="1:17" s="130" customFormat="1" ht="18" x14ac:dyDescent="0.25">
      <c r="A673" s="246"/>
      <c r="B673" s="248">
        <v>22</v>
      </c>
      <c r="C673" s="240">
        <v>19228.080000000002</v>
      </c>
      <c r="D673" s="241">
        <v>21</v>
      </c>
      <c r="E673" s="303"/>
      <c r="F673" s="286"/>
      <c r="G673" s="245">
        <f t="shared" si="31"/>
        <v>19228.08000000002</v>
      </c>
      <c r="H673" s="246">
        <f t="shared" si="31"/>
        <v>21</v>
      </c>
      <c r="I673" s="247"/>
      <c r="J673" s="313"/>
      <c r="K673" s="321"/>
      <c r="L673" s="250"/>
      <c r="M673" s="621"/>
      <c r="N673" s="283"/>
      <c r="O673" s="284"/>
      <c r="P673" s="284"/>
      <c r="Q673" s="307"/>
    </row>
    <row r="674" spans="1:17" s="130" customFormat="1" ht="20.25" x14ac:dyDescent="0.3">
      <c r="A674" s="246"/>
      <c r="B674" s="248">
        <v>22</v>
      </c>
      <c r="C674" s="240"/>
      <c r="D674" s="241"/>
      <c r="E674" s="941">
        <v>811.34</v>
      </c>
      <c r="F674" s="286">
        <v>1</v>
      </c>
      <c r="G674" s="245">
        <f t="shared" si="31"/>
        <v>18416.74000000002</v>
      </c>
      <c r="H674" s="246">
        <f t="shared" si="31"/>
        <v>20</v>
      </c>
      <c r="I674" s="247" t="s">
        <v>257</v>
      </c>
      <c r="J674" s="313" t="s">
        <v>52</v>
      </c>
      <c r="K674" s="321" t="s">
        <v>258</v>
      </c>
      <c r="L674" s="250"/>
      <c r="M674" s="621" t="s">
        <v>136</v>
      </c>
      <c r="N674" s="283"/>
      <c r="O674" s="284"/>
      <c r="P674" s="284"/>
      <c r="Q674" s="307"/>
    </row>
    <row r="675" spans="1:17" s="130" customFormat="1" ht="20.25" x14ac:dyDescent="0.3">
      <c r="A675" s="246"/>
      <c r="B675" s="248">
        <v>22</v>
      </c>
      <c r="C675" s="240"/>
      <c r="D675" s="241"/>
      <c r="E675" s="542">
        <v>911.56</v>
      </c>
      <c r="F675" s="286">
        <v>1</v>
      </c>
      <c r="G675" s="245">
        <f t="shared" si="31"/>
        <v>17505.180000000018</v>
      </c>
      <c r="H675" s="246">
        <f t="shared" si="31"/>
        <v>19</v>
      </c>
      <c r="I675" s="247" t="s">
        <v>257</v>
      </c>
      <c r="J675" s="313" t="s">
        <v>52</v>
      </c>
      <c r="K675" s="321" t="s">
        <v>258</v>
      </c>
      <c r="L675" s="250"/>
      <c r="M675" s="322"/>
      <c r="N675" s="283"/>
      <c r="O675" s="284"/>
      <c r="P675" s="284"/>
      <c r="Q675" s="307"/>
    </row>
    <row r="676" spans="1:17" s="130" customFormat="1" ht="20.25" x14ac:dyDescent="0.3">
      <c r="A676" s="246"/>
      <c r="B676" s="248">
        <v>22</v>
      </c>
      <c r="C676" s="240"/>
      <c r="D676" s="241"/>
      <c r="E676" s="542">
        <v>902.04</v>
      </c>
      <c r="F676" s="286">
        <v>1</v>
      </c>
      <c r="G676" s="245">
        <f t="shared" si="31"/>
        <v>16603.140000000018</v>
      </c>
      <c r="H676" s="246">
        <f t="shared" si="31"/>
        <v>18</v>
      </c>
      <c r="I676" s="247" t="s">
        <v>257</v>
      </c>
      <c r="J676" s="313" t="s">
        <v>52</v>
      </c>
      <c r="K676" s="321" t="s">
        <v>258</v>
      </c>
      <c r="L676" s="250"/>
      <c r="M676" s="323"/>
      <c r="N676" s="283"/>
      <c r="O676" s="284"/>
      <c r="P676" s="284"/>
      <c r="Q676" s="307"/>
    </row>
    <row r="677" spans="1:17" s="130" customFormat="1" ht="20.25" x14ac:dyDescent="0.3">
      <c r="A677" s="246"/>
      <c r="B677" s="248">
        <v>22</v>
      </c>
      <c r="C677" s="240"/>
      <c r="D677" s="241"/>
      <c r="E677" s="442">
        <v>974.15</v>
      </c>
      <c r="F677" s="286">
        <v>1</v>
      </c>
      <c r="G677" s="245">
        <f t="shared" si="31"/>
        <v>15628.990000000018</v>
      </c>
      <c r="H677" s="246">
        <f t="shared" si="31"/>
        <v>17</v>
      </c>
      <c r="I677" s="247" t="s">
        <v>257</v>
      </c>
      <c r="J677" s="313" t="s">
        <v>52</v>
      </c>
      <c r="K677" s="321" t="s">
        <v>258</v>
      </c>
      <c r="L677" s="250"/>
      <c r="M677" s="323"/>
      <c r="N677" s="283"/>
      <c r="O677" s="284"/>
      <c r="P677" s="284"/>
      <c r="Q677" s="307"/>
    </row>
    <row r="678" spans="1:17" s="130" customFormat="1" ht="20.25" x14ac:dyDescent="0.3">
      <c r="A678" s="246"/>
      <c r="B678" s="248">
        <v>22</v>
      </c>
      <c r="C678" s="240"/>
      <c r="D678" s="241"/>
      <c r="E678" s="442">
        <v>919.73</v>
      </c>
      <c r="F678" s="286">
        <v>1</v>
      </c>
      <c r="G678" s="245">
        <f t="shared" si="31"/>
        <v>14709.260000000018</v>
      </c>
      <c r="H678" s="246">
        <f t="shared" si="31"/>
        <v>16</v>
      </c>
      <c r="I678" s="247" t="s">
        <v>257</v>
      </c>
      <c r="J678" s="313" t="s">
        <v>52</v>
      </c>
      <c r="K678" s="321" t="s">
        <v>258</v>
      </c>
      <c r="L678" s="250"/>
      <c r="M678" s="324"/>
      <c r="N678" s="283"/>
      <c r="O678" s="284"/>
      <c r="P678" s="284"/>
      <c r="Q678" s="307"/>
    </row>
    <row r="679" spans="1:17" s="130" customFormat="1" ht="20.25" x14ac:dyDescent="0.3">
      <c r="A679" s="246"/>
      <c r="B679" s="248">
        <v>22</v>
      </c>
      <c r="C679" s="240"/>
      <c r="D679" s="241"/>
      <c r="E679" s="442">
        <v>921.54</v>
      </c>
      <c r="F679" s="286">
        <v>1</v>
      </c>
      <c r="G679" s="245">
        <f t="shared" si="31"/>
        <v>13787.720000000019</v>
      </c>
      <c r="H679" s="246">
        <f t="shared" si="31"/>
        <v>15</v>
      </c>
      <c r="I679" s="247" t="s">
        <v>257</v>
      </c>
      <c r="J679" s="313" t="s">
        <v>52</v>
      </c>
      <c r="K679" s="321" t="s">
        <v>258</v>
      </c>
      <c r="L679" s="250"/>
      <c r="M679" s="323"/>
      <c r="N679" s="283"/>
      <c r="O679" s="284"/>
      <c r="P679" s="284"/>
      <c r="Q679" s="307"/>
    </row>
    <row r="680" spans="1:17" s="130" customFormat="1" ht="20.25" x14ac:dyDescent="0.3">
      <c r="A680" s="246"/>
      <c r="B680" s="248">
        <v>22</v>
      </c>
      <c r="C680" s="240"/>
      <c r="D680" s="241"/>
      <c r="E680" s="442">
        <v>948.75</v>
      </c>
      <c r="F680" s="286">
        <v>1</v>
      </c>
      <c r="G680" s="245">
        <f t="shared" si="31"/>
        <v>12838.970000000019</v>
      </c>
      <c r="H680" s="246">
        <f t="shared" si="31"/>
        <v>14</v>
      </c>
      <c r="I680" s="247" t="s">
        <v>257</v>
      </c>
      <c r="J680" s="313" t="s">
        <v>52</v>
      </c>
      <c r="K680" s="321" t="s">
        <v>258</v>
      </c>
      <c r="L680" s="250"/>
      <c r="M680" s="322"/>
      <c r="N680" s="283"/>
      <c r="O680" s="284"/>
      <c r="P680" s="284"/>
      <c r="Q680" s="307"/>
    </row>
    <row r="681" spans="1:17" s="130" customFormat="1" ht="20.25" x14ac:dyDescent="0.3">
      <c r="A681" s="246"/>
      <c r="B681" s="248">
        <v>22</v>
      </c>
      <c r="C681" s="240"/>
      <c r="D681" s="241"/>
      <c r="E681" s="442">
        <v>945.58</v>
      </c>
      <c r="F681" s="286">
        <v>1</v>
      </c>
      <c r="G681" s="245">
        <f t="shared" si="31"/>
        <v>11893.390000000019</v>
      </c>
      <c r="H681" s="246">
        <f t="shared" si="31"/>
        <v>13</v>
      </c>
      <c r="I681" s="247" t="s">
        <v>257</v>
      </c>
      <c r="J681" s="313" t="s">
        <v>52</v>
      </c>
      <c r="K681" s="321" t="s">
        <v>258</v>
      </c>
      <c r="L681" s="250"/>
      <c r="M681" s="323"/>
      <c r="N681" s="283"/>
      <c r="O681" s="284"/>
      <c r="P681" s="284"/>
      <c r="Q681" s="307"/>
    </row>
    <row r="682" spans="1:17" s="130" customFormat="1" ht="20.25" x14ac:dyDescent="0.3">
      <c r="A682" s="246"/>
      <c r="B682" s="248">
        <v>22</v>
      </c>
      <c r="C682" s="240"/>
      <c r="D682" s="241"/>
      <c r="E682" s="442">
        <v>887.53</v>
      </c>
      <c r="F682" s="286">
        <v>1</v>
      </c>
      <c r="G682" s="245">
        <f t="shared" si="31"/>
        <v>11005.860000000019</v>
      </c>
      <c r="H682" s="246">
        <f t="shared" si="31"/>
        <v>12</v>
      </c>
      <c r="I682" s="247" t="s">
        <v>257</v>
      </c>
      <c r="J682" s="313" t="s">
        <v>52</v>
      </c>
      <c r="K682" s="321" t="s">
        <v>258</v>
      </c>
      <c r="L682" s="250"/>
      <c r="M682" s="324"/>
      <c r="N682" s="283"/>
      <c r="O682" s="284"/>
      <c r="P682" s="284"/>
      <c r="Q682" s="307"/>
    </row>
    <row r="683" spans="1:17" s="130" customFormat="1" ht="20.25" x14ac:dyDescent="0.3">
      <c r="A683" s="246"/>
      <c r="B683" s="248">
        <v>22</v>
      </c>
      <c r="C683" s="240"/>
      <c r="D683" s="241"/>
      <c r="E683" s="442">
        <v>918.82</v>
      </c>
      <c r="F683" s="286">
        <v>1</v>
      </c>
      <c r="G683" s="245">
        <f t="shared" si="31"/>
        <v>10087.040000000019</v>
      </c>
      <c r="H683" s="246">
        <f t="shared" si="31"/>
        <v>11</v>
      </c>
      <c r="I683" s="247" t="s">
        <v>257</v>
      </c>
      <c r="J683" s="313" t="s">
        <v>52</v>
      </c>
      <c r="K683" s="321" t="s">
        <v>258</v>
      </c>
      <c r="L683" s="250"/>
      <c r="M683" s="323"/>
      <c r="N683" s="283"/>
      <c r="O683" s="284"/>
      <c r="P683" s="284"/>
      <c r="Q683" s="307"/>
    </row>
    <row r="684" spans="1:17" s="130" customFormat="1" ht="20.25" x14ac:dyDescent="0.3">
      <c r="A684" s="246"/>
      <c r="B684" s="248">
        <v>22</v>
      </c>
      <c r="C684" s="240"/>
      <c r="D684" s="241"/>
      <c r="E684" s="442">
        <v>943.31</v>
      </c>
      <c r="F684" s="286">
        <v>1</v>
      </c>
      <c r="G684" s="245">
        <f t="shared" si="31"/>
        <v>9143.7300000000196</v>
      </c>
      <c r="H684" s="246">
        <f t="shared" si="31"/>
        <v>10</v>
      </c>
      <c r="I684" s="247" t="s">
        <v>257</v>
      </c>
      <c r="J684" s="313" t="s">
        <v>52</v>
      </c>
      <c r="K684" s="321" t="s">
        <v>258</v>
      </c>
      <c r="L684" s="250"/>
      <c r="M684" s="323"/>
      <c r="N684" s="283"/>
      <c r="O684" s="284"/>
      <c r="P684" s="284"/>
      <c r="Q684" s="307"/>
    </row>
    <row r="685" spans="1:17" s="130" customFormat="1" ht="20.25" x14ac:dyDescent="0.3">
      <c r="A685" s="246"/>
      <c r="B685" s="248">
        <v>22</v>
      </c>
      <c r="C685" s="240"/>
      <c r="D685" s="241"/>
      <c r="E685" s="542">
        <v>903.4</v>
      </c>
      <c r="F685" s="286">
        <v>1</v>
      </c>
      <c r="G685" s="245">
        <f t="shared" si="31"/>
        <v>8240.3300000000199</v>
      </c>
      <c r="H685" s="246">
        <f t="shared" si="31"/>
        <v>9</v>
      </c>
      <c r="I685" s="247" t="s">
        <v>257</v>
      </c>
      <c r="J685" s="313" t="s">
        <v>52</v>
      </c>
      <c r="K685" s="321" t="s">
        <v>258</v>
      </c>
      <c r="L685" s="250"/>
      <c r="M685" s="323"/>
      <c r="N685" s="283"/>
      <c r="O685" s="284"/>
      <c r="P685" s="284"/>
      <c r="Q685" s="307"/>
    </row>
    <row r="686" spans="1:17" s="130" customFormat="1" ht="20.25" x14ac:dyDescent="0.3">
      <c r="A686" s="246"/>
      <c r="B686" s="248">
        <v>22</v>
      </c>
      <c r="C686" s="240"/>
      <c r="D686" s="241"/>
      <c r="E686" s="542">
        <v>900.23</v>
      </c>
      <c r="F686" s="286">
        <v>1</v>
      </c>
      <c r="G686" s="245">
        <f t="shared" si="31"/>
        <v>7340.1000000000204</v>
      </c>
      <c r="H686" s="246">
        <f t="shared" si="31"/>
        <v>8</v>
      </c>
      <c r="I686" s="247" t="s">
        <v>257</v>
      </c>
      <c r="J686" s="313" t="s">
        <v>52</v>
      </c>
      <c r="K686" s="321" t="s">
        <v>258</v>
      </c>
      <c r="L686" s="250"/>
      <c r="M686" s="322"/>
      <c r="N686" s="283"/>
      <c r="O686" s="284"/>
      <c r="P686" s="284"/>
      <c r="Q686" s="307"/>
    </row>
    <row r="687" spans="1:17" s="130" customFormat="1" ht="20.25" x14ac:dyDescent="0.3">
      <c r="A687" s="246"/>
      <c r="B687" s="248">
        <v>22</v>
      </c>
      <c r="C687" s="240"/>
      <c r="D687" s="241"/>
      <c r="E687" s="542">
        <v>955.56</v>
      </c>
      <c r="F687" s="286">
        <v>1</v>
      </c>
      <c r="G687" s="245">
        <f t="shared" si="31"/>
        <v>6384.5400000000209</v>
      </c>
      <c r="H687" s="246">
        <f t="shared" si="31"/>
        <v>7</v>
      </c>
      <c r="I687" s="247" t="s">
        <v>257</v>
      </c>
      <c r="J687" s="313" t="s">
        <v>52</v>
      </c>
      <c r="K687" s="321" t="s">
        <v>258</v>
      </c>
      <c r="L687" s="250"/>
      <c r="M687" s="323"/>
      <c r="N687" s="283"/>
      <c r="O687" s="284"/>
      <c r="P687" s="284"/>
      <c r="Q687" s="307"/>
    </row>
    <row r="688" spans="1:17" s="130" customFormat="1" ht="20.25" x14ac:dyDescent="0.3">
      <c r="A688" s="246"/>
      <c r="B688" s="248">
        <v>22</v>
      </c>
      <c r="C688" s="240"/>
      <c r="D688" s="241"/>
      <c r="E688" s="542">
        <v>935.15</v>
      </c>
      <c r="F688" s="286">
        <v>1</v>
      </c>
      <c r="G688" s="245">
        <f t="shared" si="31"/>
        <v>5449.3900000000212</v>
      </c>
      <c r="H688" s="246">
        <f t="shared" si="31"/>
        <v>6</v>
      </c>
      <c r="I688" s="247" t="s">
        <v>257</v>
      </c>
      <c r="J688" s="313" t="s">
        <v>52</v>
      </c>
      <c r="K688" s="321" t="s">
        <v>258</v>
      </c>
      <c r="L688" s="250"/>
      <c r="M688" s="323"/>
      <c r="N688" s="283"/>
      <c r="O688" s="284"/>
      <c r="P688" s="284"/>
      <c r="Q688" s="307"/>
    </row>
    <row r="689" spans="1:17" s="130" customFormat="1" ht="20.25" x14ac:dyDescent="0.3">
      <c r="A689" s="246"/>
      <c r="B689" s="248">
        <v>22</v>
      </c>
      <c r="C689" s="240"/>
      <c r="D689" s="241"/>
      <c r="E689" s="542">
        <v>918.82</v>
      </c>
      <c r="F689" s="286">
        <v>1</v>
      </c>
      <c r="G689" s="245">
        <f t="shared" si="31"/>
        <v>4530.5700000000215</v>
      </c>
      <c r="H689" s="246">
        <f t="shared" si="31"/>
        <v>5</v>
      </c>
      <c r="I689" s="247" t="s">
        <v>257</v>
      </c>
      <c r="J689" s="313" t="s">
        <v>52</v>
      </c>
      <c r="K689" s="321" t="s">
        <v>258</v>
      </c>
      <c r="L689" s="250"/>
      <c r="M689" s="323"/>
      <c r="N689" s="283"/>
      <c r="O689" s="284"/>
      <c r="P689" s="284"/>
      <c r="Q689" s="307"/>
    </row>
    <row r="690" spans="1:17" s="130" customFormat="1" ht="20.25" x14ac:dyDescent="0.3">
      <c r="A690" s="246"/>
      <c r="B690" s="248">
        <v>22</v>
      </c>
      <c r="C690" s="240"/>
      <c r="D690" s="241"/>
      <c r="E690" s="542">
        <v>943.76</v>
      </c>
      <c r="F690" s="286">
        <v>1</v>
      </c>
      <c r="G690" s="245">
        <f t="shared" si="31"/>
        <v>3586.8100000000213</v>
      </c>
      <c r="H690" s="246">
        <f t="shared" si="31"/>
        <v>4</v>
      </c>
      <c r="I690" s="247" t="s">
        <v>257</v>
      </c>
      <c r="J690" s="313" t="s">
        <v>52</v>
      </c>
      <c r="K690" s="321" t="s">
        <v>258</v>
      </c>
      <c r="L690" s="624"/>
      <c r="M690" s="495"/>
      <c r="N690" s="283"/>
      <c r="O690" s="284"/>
      <c r="P690" s="284"/>
      <c r="Q690" s="307"/>
    </row>
    <row r="691" spans="1:17" s="130" customFormat="1" ht="23.25" x14ac:dyDescent="0.35">
      <c r="A691" s="246"/>
      <c r="B691" s="248">
        <v>22</v>
      </c>
      <c r="C691" s="240"/>
      <c r="D691" s="241"/>
      <c r="E691" s="542">
        <v>898.37</v>
      </c>
      <c r="F691" s="286">
        <v>1</v>
      </c>
      <c r="G691" s="245">
        <f t="shared" si="31"/>
        <v>2688.4400000000214</v>
      </c>
      <c r="H691" s="246">
        <f t="shared" si="31"/>
        <v>3</v>
      </c>
      <c r="I691" s="247" t="s">
        <v>263</v>
      </c>
      <c r="J691" s="313" t="s">
        <v>52</v>
      </c>
      <c r="K691" s="321" t="s">
        <v>258</v>
      </c>
      <c r="L691" s="625"/>
      <c r="M691" s="323"/>
      <c r="N691" s="283"/>
      <c r="O691" s="284"/>
      <c r="P691" s="284"/>
      <c r="Q691" s="307"/>
    </row>
    <row r="692" spans="1:17" s="130" customFormat="1" ht="20.25" x14ac:dyDescent="0.3">
      <c r="A692" s="246"/>
      <c r="B692" s="248">
        <v>22</v>
      </c>
      <c r="C692" s="240"/>
      <c r="D692" s="241"/>
      <c r="E692" s="542">
        <v>946.94</v>
      </c>
      <c r="F692" s="286">
        <v>1</v>
      </c>
      <c r="G692" s="245">
        <f t="shared" si="31"/>
        <v>1741.5000000000214</v>
      </c>
      <c r="H692" s="246">
        <f t="shared" si="31"/>
        <v>2</v>
      </c>
      <c r="I692" s="247" t="s">
        <v>263</v>
      </c>
      <c r="J692" s="313" t="s">
        <v>52</v>
      </c>
      <c r="K692" s="321" t="s">
        <v>258</v>
      </c>
      <c r="L692" s="250"/>
      <c r="M692" s="323"/>
      <c r="N692" s="283"/>
      <c r="O692" s="284"/>
      <c r="P692" s="284"/>
      <c r="Q692" s="307"/>
    </row>
    <row r="693" spans="1:17" s="130" customFormat="1" ht="20.25" x14ac:dyDescent="0.3">
      <c r="A693" s="246"/>
      <c r="B693" s="248">
        <v>22</v>
      </c>
      <c r="C693" s="240"/>
      <c r="D693" s="241"/>
      <c r="E693" s="942">
        <v>775.51</v>
      </c>
      <c r="F693" s="286">
        <v>1</v>
      </c>
      <c r="G693" s="245">
        <f t="shared" si="31"/>
        <v>965.99000000002138</v>
      </c>
      <c r="H693" s="246">
        <f t="shared" si="31"/>
        <v>1</v>
      </c>
      <c r="I693" s="247" t="s">
        <v>263</v>
      </c>
      <c r="J693" s="313" t="s">
        <v>52</v>
      </c>
      <c r="K693" s="321" t="s">
        <v>258</v>
      </c>
      <c r="L693" s="250"/>
      <c r="M693" s="621" t="s">
        <v>203</v>
      </c>
      <c r="N693" s="283"/>
      <c r="O693" s="284"/>
      <c r="P693" s="284"/>
      <c r="Q693" s="307"/>
    </row>
    <row r="694" spans="1:17" s="130" customFormat="1" ht="20.25" x14ac:dyDescent="0.3">
      <c r="A694" s="246"/>
      <c r="B694" s="248">
        <v>22</v>
      </c>
      <c r="C694" s="240"/>
      <c r="D694" s="241"/>
      <c r="E694" s="542">
        <v>965.99</v>
      </c>
      <c r="F694" s="286">
        <v>1</v>
      </c>
      <c r="G694" s="245">
        <f t="shared" si="31"/>
        <v>2.1373125491663814E-11</v>
      </c>
      <c r="H694" s="246">
        <f t="shared" si="31"/>
        <v>0</v>
      </c>
      <c r="I694" s="247" t="s">
        <v>263</v>
      </c>
      <c r="J694" s="313" t="s">
        <v>52</v>
      </c>
      <c r="K694" s="321" t="s">
        <v>258</v>
      </c>
      <c r="L694" s="250"/>
      <c r="M694" s="322"/>
      <c r="N694" s="283"/>
      <c r="O694" s="284"/>
      <c r="P694" s="284"/>
      <c r="Q694" s="307"/>
    </row>
    <row r="695" spans="1:17" s="130" customFormat="1" ht="18" x14ac:dyDescent="0.25">
      <c r="A695" s="246"/>
      <c r="B695" s="248">
        <v>23</v>
      </c>
      <c r="C695" s="240">
        <v>18628.11</v>
      </c>
      <c r="D695" s="241">
        <v>22</v>
      </c>
      <c r="E695" s="303"/>
      <c r="F695" s="286"/>
      <c r="G695" s="245">
        <f t="shared" si="31"/>
        <v>18628.110000000022</v>
      </c>
      <c r="H695" s="246">
        <f t="shared" si="31"/>
        <v>22</v>
      </c>
      <c r="I695" s="247"/>
      <c r="J695" s="567" t="s">
        <v>261</v>
      </c>
      <c r="K695" s="321"/>
      <c r="L695" s="250"/>
      <c r="M695" s="323"/>
      <c r="N695" s="283"/>
      <c r="O695" s="284"/>
      <c r="P695" s="284"/>
      <c r="Q695" s="307"/>
    </row>
    <row r="696" spans="1:17" s="130" customFormat="1" ht="18" x14ac:dyDescent="0.25">
      <c r="A696" s="246"/>
      <c r="B696" s="248">
        <v>23</v>
      </c>
      <c r="C696" s="240"/>
      <c r="D696" s="241"/>
      <c r="E696" s="319">
        <v>826.3</v>
      </c>
      <c r="F696" s="286">
        <v>1</v>
      </c>
      <c r="G696" s="245">
        <f t="shared" si="31"/>
        <v>17801.810000000023</v>
      </c>
      <c r="H696" s="246">
        <f t="shared" si="31"/>
        <v>21</v>
      </c>
      <c r="I696" s="247" t="s">
        <v>260</v>
      </c>
      <c r="J696" s="567" t="s">
        <v>229</v>
      </c>
      <c r="K696" s="321" t="s">
        <v>246</v>
      </c>
      <c r="L696" s="250"/>
      <c r="M696" s="323"/>
      <c r="N696" s="283"/>
      <c r="O696" s="284"/>
      <c r="P696" s="284"/>
      <c r="Q696" s="307"/>
    </row>
    <row r="697" spans="1:17" s="130" customFormat="1" ht="18" x14ac:dyDescent="0.25">
      <c r="A697" s="246"/>
      <c r="B697" s="248">
        <v>23</v>
      </c>
      <c r="C697" s="240"/>
      <c r="D697" s="241"/>
      <c r="E697" s="319">
        <v>860.32</v>
      </c>
      <c r="F697" s="286">
        <v>1</v>
      </c>
      <c r="G697" s="245">
        <f t="shared" si="31"/>
        <v>16941.490000000023</v>
      </c>
      <c r="H697" s="246">
        <f t="shared" si="31"/>
        <v>20</v>
      </c>
      <c r="I697" s="247" t="s">
        <v>253</v>
      </c>
      <c r="J697" s="567" t="s">
        <v>53</v>
      </c>
      <c r="K697" s="321" t="s">
        <v>246</v>
      </c>
      <c r="L697" s="250"/>
      <c r="M697" s="323"/>
      <c r="N697" s="283"/>
      <c r="O697" s="284"/>
      <c r="P697" s="284"/>
      <c r="Q697" s="307"/>
    </row>
    <row r="698" spans="1:17" s="130" customFormat="1" ht="18" x14ac:dyDescent="0.25">
      <c r="A698" s="246"/>
      <c r="B698" s="248">
        <v>23</v>
      </c>
      <c r="C698" s="240"/>
      <c r="D698" s="241"/>
      <c r="E698" s="319">
        <v>875.28</v>
      </c>
      <c r="F698" s="286">
        <v>1</v>
      </c>
      <c r="G698" s="245">
        <f t="shared" si="31"/>
        <v>16066.210000000023</v>
      </c>
      <c r="H698" s="246">
        <f t="shared" si="31"/>
        <v>19</v>
      </c>
      <c r="I698" s="247" t="s">
        <v>254</v>
      </c>
      <c r="J698" s="567" t="s">
        <v>255</v>
      </c>
      <c r="K698" s="321" t="s">
        <v>246</v>
      </c>
      <c r="L698" s="241"/>
      <c r="M698" s="323"/>
      <c r="N698" s="283"/>
      <c r="O698" s="284"/>
      <c r="P698" s="284"/>
      <c r="Q698" s="307"/>
    </row>
    <row r="699" spans="1:17" s="130" customFormat="1" ht="18" x14ac:dyDescent="0.25">
      <c r="A699" s="246"/>
      <c r="B699" s="248">
        <v>23</v>
      </c>
      <c r="C699" s="240"/>
      <c r="D699" s="241"/>
      <c r="E699" s="319">
        <v>862.13</v>
      </c>
      <c r="F699" s="286">
        <v>1</v>
      </c>
      <c r="G699" s="245">
        <f t="shared" si="31"/>
        <v>15204.080000000024</v>
      </c>
      <c r="H699" s="246">
        <f t="shared" si="31"/>
        <v>18</v>
      </c>
      <c r="I699" s="247" t="s">
        <v>259</v>
      </c>
      <c r="J699" s="567" t="s">
        <v>52</v>
      </c>
      <c r="K699" s="321" t="s">
        <v>246</v>
      </c>
      <c r="L699" s="241"/>
      <c r="M699" s="323"/>
      <c r="N699" s="283"/>
      <c r="O699" s="284"/>
      <c r="P699" s="284"/>
      <c r="Q699" s="307"/>
    </row>
    <row r="700" spans="1:17" s="130" customFormat="1" ht="18" x14ac:dyDescent="0.25">
      <c r="A700" s="246"/>
      <c r="B700" s="248">
        <v>23</v>
      </c>
      <c r="C700" s="240"/>
      <c r="D700" s="241"/>
      <c r="E700" s="319">
        <v>882.99</v>
      </c>
      <c r="F700" s="286">
        <v>1</v>
      </c>
      <c r="G700" s="245">
        <f t="shared" si="31"/>
        <v>14321.090000000024</v>
      </c>
      <c r="H700" s="246">
        <f t="shared" si="31"/>
        <v>17</v>
      </c>
      <c r="I700" s="247" t="s">
        <v>259</v>
      </c>
      <c r="J700" s="567" t="s">
        <v>52</v>
      </c>
      <c r="K700" s="321" t="s">
        <v>246</v>
      </c>
      <c r="L700" s="241"/>
      <c r="M700" s="323"/>
      <c r="N700" s="283"/>
      <c r="O700" s="284"/>
      <c r="P700" s="284"/>
      <c r="Q700" s="307"/>
    </row>
    <row r="701" spans="1:17" s="307" customFormat="1" ht="18" x14ac:dyDescent="0.25">
      <c r="A701" s="374"/>
      <c r="B701" s="248">
        <v>23</v>
      </c>
      <c r="C701" s="373"/>
      <c r="D701" s="372"/>
      <c r="E701" s="319">
        <v>846.71</v>
      </c>
      <c r="F701" s="286">
        <v>1</v>
      </c>
      <c r="G701" s="245">
        <f t="shared" si="31"/>
        <v>13474.380000000023</v>
      </c>
      <c r="H701" s="246">
        <f t="shared" si="31"/>
        <v>16</v>
      </c>
      <c r="I701" s="247" t="s">
        <v>254</v>
      </c>
      <c r="J701" s="567" t="s">
        <v>255</v>
      </c>
      <c r="K701" s="321" t="s">
        <v>246</v>
      </c>
      <c r="L701" s="372"/>
      <c r="M701" s="621"/>
      <c r="N701" s="622"/>
      <c r="O701" s="479"/>
      <c r="P701" s="479"/>
    </row>
    <row r="702" spans="1:17" s="130" customFormat="1" ht="18" x14ac:dyDescent="0.25">
      <c r="A702" s="246"/>
      <c r="B702" s="248">
        <v>23</v>
      </c>
      <c r="C702" s="240"/>
      <c r="D702" s="241"/>
      <c r="E702" s="319">
        <v>844.44</v>
      </c>
      <c r="F702" s="248">
        <v>1</v>
      </c>
      <c r="G702" s="245">
        <f t="shared" si="31"/>
        <v>12629.940000000022</v>
      </c>
      <c r="H702" s="246">
        <f t="shared" si="31"/>
        <v>15</v>
      </c>
      <c r="I702" s="247" t="s">
        <v>259</v>
      </c>
      <c r="J702" s="313" t="s">
        <v>52</v>
      </c>
      <c r="K702" s="321" t="s">
        <v>246</v>
      </c>
      <c r="L702" s="241"/>
      <c r="M702" s="322"/>
      <c r="N702" s="283"/>
      <c r="O702" s="284"/>
      <c r="P702" s="284"/>
      <c r="Q702" s="307"/>
    </row>
    <row r="703" spans="1:17" s="307" customFormat="1" ht="18" x14ac:dyDescent="0.25">
      <c r="A703" s="374"/>
      <c r="B703" s="248">
        <v>23</v>
      </c>
      <c r="C703" s="373"/>
      <c r="D703" s="372"/>
      <c r="E703" s="319">
        <v>791.84</v>
      </c>
      <c r="F703" s="248">
        <v>1</v>
      </c>
      <c r="G703" s="245">
        <f t="shared" si="31"/>
        <v>11838.100000000022</v>
      </c>
      <c r="H703" s="246">
        <f t="shared" si="31"/>
        <v>14</v>
      </c>
      <c r="I703" s="247" t="s">
        <v>253</v>
      </c>
      <c r="J703" s="313" t="s">
        <v>53</v>
      </c>
      <c r="K703" s="321" t="s">
        <v>246</v>
      </c>
      <c r="L703" s="372"/>
      <c r="M703" s="621"/>
      <c r="N703" s="622"/>
      <c r="O703" s="479"/>
      <c r="P703" s="479"/>
    </row>
    <row r="704" spans="1:17" s="130" customFormat="1" ht="18" x14ac:dyDescent="0.25">
      <c r="A704" s="246"/>
      <c r="B704" s="248">
        <v>23</v>
      </c>
      <c r="C704" s="315"/>
      <c r="D704" s="294"/>
      <c r="E704" s="319">
        <v>855.33</v>
      </c>
      <c r="F704" s="248">
        <v>1</v>
      </c>
      <c r="G704" s="245">
        <f t="shared" si="31"/>
        <v>10982.770000000022</v>
      </c>
      <c r="H704" s="246">
        <f t="shared" si="31"/>
        <v>13</v>
      </c>
      <c r="I704" s="247" t="s">
        <v>254</v>
      </c>
      <c r="J704" s="313" t="s">
        <v>255</v>
      </c>
      <c r="K704" s="321" t="s">
        <v>246</v>
      </c>
      <c r="L704" s="241"/>
      <c r="M704" s="324"/>
      <c r="N704" s="283"/>
      <c r="O704" s="284"/>
      <c r="P704" s="284"/>
      <c r="Q704" s="307"/>
    </row>
    <row r="705" spans="1:17" s="307" customFormat="1" ht="18" x14ac:dyDescent="0.25">
      <c r="A705" s="374"/>
      <c r="B705" s="248">
        <v>23</v>
      </c>
      <c r="C705" s="373"/>
      <c r="D705" s="372"/>
      <c r="E705" s="319">
        <v>790.48</v>
      </c>
      <c r="F705" s="248">
        <v>1</v>
      </c>
      <c r="G705" s="245">
        <f t="shared" si="31"/>
        <v>10192.290000000023</v>
      </c>
      <c r="H705" s="246">
        <f t="shared" si="31"/>
        <v>12</v>
      </c>
      <c r="I705" s="247" t="s">
        <v>259</v>
      </c>
      <c r="J705" s="313" t="s">
        <v>52</v>
      </c>
      <c r="K705" s="321" t="s">
        <v>246</v>
      </c>
      <c r="L705" s="372"/>
      <c r="M705" s="621"/>
      <c r="N705" s="622"/>
      <c r="O705" s="479"/>
      <c r="P705" s="479"/>
    </row>
    <row r="706" spans="1:17" s="130" customFormat="1" ht="18" x14ac:dyDescent="0.25">
      <c r="A706" s="246"/>
      <c r="B706" s="248">
        <v>23</v>
      </c>
      <c r="C706" s="240"/>
      <c r="D706" s="241"/>
      <c r="E706" s="319">
        <v>878</v>
      </c>
      <c r="F706" s="248">
        <v>1</v>
      </c>
      <c r="G706" s="245">
        <f t="shared" si="31"/>
        <v>9314.2900000000227</v>
      </c>
      <c r="H706" s="246">
        <f t="shared" si="31"/>
        <v>11</v>
      </c>
      <c r="I706" s="247" t="s">
        <v>260</v>
      </c>
      <c r="J706" s="313" t="s">
        <v>229</v>
      </c>
      <c r="K706" s="321" t="s">
        <v>246</v>
      </c>
      <c r="L706" s="241"/>
      <c r="M706" s="323"/>
      <c r="N706" s="283"/>
      <c r="O706" s="284"/>
      <c r="P706" s="284"/>
      <c r="Q706" s="307"/>
    </row>
    <row r="707" spans="1:17" s="130" customFormat="1" ht="18" x14ac:dyDescent="0.25">
      <c r="A707" s="246"/>
      <c r="B707" s="248">
        <v>23</v>
      </c>
      <c r="C707" s="240"/>
      <c r="D707" s="241"/>
      <c r="E707" s="319">
        <v>888.44</v>
      </c>
      <c r="F707" s="248">
        <v>1</v>
      </c>
      <c r="G707" s="245">
        <f t="shared" si="31"/>
        <v>8425.8500000000222</v>
      </c>
      <c r="H707" s="246">
        <f t="shared" si="31"/>
        <v>10</v>
      </c>
      <c r="I707" s="247" t="s">
        <v>259</v>
      </c>
      <c r="J707" s="313" t="s">
        <v>52</v>
      </c>
      <c r="K707" s="321" t="s">
        <v>246</v>
      </c>
      <c r="L707" s="241"/>
      <c r="M707" s="323"/>
      <c r="N707" s="283"/>
      <c r="O707" s="284"/>
      <c r="P707" s="284"/>
      <c r="Q707" s="307"/>
    </row>
    <row r="708" spans="1:17" s="307" customFormat="1" ht="18" x14ac:dyDescent="0.25">
      <c r="A708" s="374"/>
      <c r="B708" s="248">
        <v>23</v>
      </c>
      <c r="C708" s="373"/>
      <c r="D708" s="372"/>
      <c r="E708" s="319">
        <v>893.42</v>
      </c>
      <c r="F708" s="248">
        <v>1</v>
      </c>
      <c r="G708" s="245">
        <f t="shared" si="31"/>
        <v>7532.4300000000221</v>
      </c>
      <c r="H708" s="246">
        <f t="shared" si="31"/>
        <v>9</v>
      </c>
      <c r="I708" s="247" t="s">
        <v>260</v>
      </c>
      <c r="J708" s="313" t="s">
        <v>229</v>
      </c>
      <c r="K708" s="321" t="s">
        <v>246</v>
      </c>
      <c r="L708" s="372"/>
      <c r="M708" s="621"/>
      <c r="N708" s="622"/>
      <c r="O708" s="479"/>
      <c r="P708" s="479"/>
    </row>
    <row r="709" spans="1:17" s="307" customFormat="1" ht="18" x14ac:dyDescent="0.25">
      <c r="A709" s="374"/>
      <c r="B709" s="248">
        <v>23</v>
      </c>
      <c r="C709" s="373"/>
      <c r="D709" s="372"/>
      <c r="E709" s="319">
        <v>813.15</v>
      </c>
      <c r="F709" s="248">
        <v>1</v>
      </c>
      <c r="G709" s="245">
        <f t="shared" si="31"/>
        <v>6719.2800000000225</v>
      </c>
      <c r="H709" s="246">
        <f t="shared" si="31"/>
        <v>8</v>
      </c>
      <c r="I709" s="247" t="s">
        <v>259</v>
      </c>
      <c r="J709" s="313" t="s">
        <v>52</v>
      </c>
      <c r="K709" s="321" t="s">
        <v>246</v>
      </c>
      <c r="L709" s="372"/>
      <c r="M709" s="621"/>
      <c r="N709" s="622"/>
      <c r="O709" s="479"/>
      <c r="P709" s="479"/>
    </row>
    <row r="710" spans="1:17" s="130" customFormat="1" ht="18" x14ac:dyDescent="0.25">
      <c r="A710" s="246"/>
      <c r="B710" s="248">
        <v>23</v>
      </c>
      <c r="C710" s="240"/>
      <c r="D710" s="241"/>
      <c r="E710" s="319">
        <v>873.47</v>
      </c>
      <c r="F710" s="248">
        <v>1</v>
      </c>
      <c r="G710" s="245">
        <f t="shared" si="31"/>
        <v>5845.8100000000222</v>
      </c>
      <c r="H710" s="246">
        <f t="shared" si="31"/>
        <v>7</v>
      </c>
      <c r="I710" s="247" t="s">
        <v>254</v>
      </c>
      <c r="J710" s="313" t="s">
        <v>255</v>
      </c>
      <c r="K710" s="321" t="s">
        <v>246</v>
      </c>
      <c r="L710" s="241"/>
      <c r="M710" s="323"/>
      <c r="N710" s="284"/>
      <c r="O710" s="284"/>
      <c r="P710" s="284"/>
      <c r="Q710" s="307"/>
    </row>
    <row r="711" spans="1:17" s="307" customFormat="1" ht="18" x14ac:dyDescent="0.25">
      <c r="A711" s="374"/>
      <c r="B711" s="248">
        <v>23</v>
      </c>
      <c r="C711" s="373"/>
      <c r="D711" s="372"/>
      <c r="E711" s="319">
        <v>839.91</v>
      </c>
      <c r="F711" s="248">
        <v>1</v>
      </c>
      <c r="G711" s="245">
        <f t="shared" si="31"/>
        <v>5005.9000000000224</v>
      </c>
      <c r="H711" s="246">
        <f t="shared" si="31"/>
        <v>6</v>
      </c>
      <c r="I711" s="247" t="s">
        <v>254</v>
      </c>
      <c r="J711" s="313" t="s">
        <v>255</v>
      </c>
      <c r="K711" s="321" t="s">
        <v>246</v>
      </c>
      <c r="L711" s="372"/>
      <c r="M711" s="621"/>
      <c r="N711" s="479"/>
      <c r="O711" s="479"/>
      <c r="P711" s="479"/>
    </row>
    <row r="712" spans="1:17" s="307" customFormat="1" ht="18" x14ac:dyDescent="0.25">
      <c r="A712" s="374"/>
      <c r="B712" s="248">
        <v>23</v>
      </c>
      <c r="C712" s="373"/>
      <c r="D712" s="372"/>
      <c r="E712" s="319">
        <v>847.62</v>
      </c>
      <c r="F712" s="248">
        <v>1</v>
      </c>
      <c r="G712" s="245">
        <f t="shared" si="31"/>
        <v>4158.2800000000225</v>
      </c>
      <c r="H712" s="246">
        <f t="shared" si="31"/>
        <v>5</v>
      </c>
      <c r="I712" s="247" t="s">
        <v>253</v>
      </c>
      <c r="J712" s="313" t="s">
        <v>53</v>
      </c>
      <c r="K712" s="321" t="s">
        <v>246</v>
      </c>
      <c r="L712" s="372"/>
      <c r="M712" s="621"/>
      <c r="N712" s="479"/>
      <c r="O712" s="479"/>
      <c r="P712" s="479"/>
    </row>
    <row r="713" spans="1:17" s="130" customFormat="1" ht="18" x14ac:dyDescent="0.25">
      <c r="A713" s="246"/>
      <c r="B713" s="248">
        <v>23</v>
      </c>
      <c r="C713" s="240"/>
      <c r="D713" s="241"/>
      <c r="E713" s="319">
        <v>829.93</v>
      </c>
      <c r="F713" s="248">
        <v>1</v>
      </c>
      <c r="G713" s="245">
        <f t="shared" si="31"/>
        <v>3328.3500000000226</v>
      </c>
      <c r="H713" s="246">
        <f t="shared" si="31"/>
        <v>4</v>
      </c>
      <c r="I713" s="247" t="s">
        <v>253</v>
      </c>
      <c r="J713" s="313" t="s">
        <v>53</v>
      </c>
      <c r="K713" s="321" t="s">
        <v>246</v>
      </c>
      <c r="L713" s="241"/>
      <c r="M713" s="322"/>
      <c r="N713" s="284"/>
      <c r="O713" s="284"/>
      <c r="P713" s="284"/>
      <c r="Q713" s="307"/>
    </row>
    <row r="714" spans="1:17" s="130" customFormat="1" ht="18" x14ac:dyDescent="0.25">
      <c r="A714" s="246"/>
      <c r="B714" s="248">
        <v>23</v>
      </c>
      <c r="C714" s="240"/>
      <c r="D714" s="241"/>
      <c r="E714" s="319">
        <v>838.55</v>
      </c>
      <c r="F714" s="248">
        <v>1</v>
      </c>
      <c r="G714" s="245">
        <f t="shared" si="31"/>
        <v>2489.8000000000229</v>
      </c>
      <c r="H714" s="246">
        <f t="shared" si="31"/>
        <v>3</v>
      </c>
      <c r="I714" s="247" t="s">
        <v>253</v>
      </c>
      <c r="J714" s="313" t="s">
        <v>53</v>
      </c>
      <c r="K714" s="321" t="s">
        <v>246</v>
      </c>
      <c r="L714" s="241"/>
      <c r="M714" s="323"/>
      <c r="N714" s="284"/>
      <c r="O714" s="284"/>
      <c r="P714" s="284"/>
      <c r="Q714" s="307"/>
    </row>
    <row r="715" spans="1:17" s="307" customFormat="1" ht="18" x14ac:dyDescent="0.25">
      <c r="A715" s="374"/>
      <c r="B715" s="248">
        <v>23</v>
      </c>
      <c r="C715" s="373"/>
      <c r="D715" s="372"/>
      <c r="E715" s="319">
        <v>821.77</v>
      </c>
      <c r="F715" s="248">
        <v>1</v>
      </c>
      <c r="G715" s="245">
        <f t="shared" si="31"/>
        <v>1668.0300000000229</v>
      </c>
      <c r="H715" s="246">
        <f t="shared" si="31"/>
        <v>2</v>
      </c>
      <c r="I715" s="247" t="s">
        <v>253</v>
      </c>
      <c r="J715" s="313" t="s">
        <v>53</v>
      </c>
      <c r="K715" s="321" t="s">
        <v>246</v>
      </c>
      <c r="L715" s="372"/>
      <c r="M715" s="621"/>
      <c r="N715" s="479"/>
      <c r="O715" s="479"/>
      <c r="P715" s="479"/>
    </row>
    <row r="716" spans="1:17" s="130" customFormat="1" ht="18" x14ac:dyDescent="0.25">
      <c r="A716" s="246"/>
      <c r="B716" s="248">
        <v>23</v>
      </c>
      <c r="C716" s="240"/>
      <c r="D716" s="241"/>
      <c r="E716" s="319">
        <v>799.55</v>
      </c>
      <c r="F716" s="248">
        <v>1</v>
      </c>
      <c r="G716" s="245">
        <f t="shared" si="31"/>
        <v>868.48000000002298</v>
      </c>
      <c r="H716" s="246">
        <f t="shared" si="31"/>
        <v>1</v>
      </c>
      <c r="I716" s="247" t="s">
        <v>253</v>
      </c>
      <c r="J716" s="313" t="s">
        <v>53</v>
      </c>
      <c r="K716" s="321" t="s">
        <v>246</v>
      </c>
      <c r="L716" s="241"/>
      <c r="M716" s="324"/>
      <c r="N716" s="284"/>
      <c r="O716" s="284"/>
      <c r="P716" s="284"/>
      <c r="Q716" s="307"/>
    </row>
    <row r="717" spans="1:17" s="130" customFormat="1" ht="18" x14ac:dyDescent="0.25">
      <c r="A717" s="246"/>
      <c r="B717" s="248">
        <v>23</v>
      </c>
      <c r="C717" s="240"/>
      <c r="D717" s="241"/>
      <c r="E717" s="319">
        <v>868.48</v>
      </c>
      <c r="F717" s="248">
        <v>1</v>
      </c>
      <c r="G717" s="245">
        <f t="shared" si="31"/>
        <v>2.2964741219766438E-11</v>
      </c>
      <c r="H717" s="246">
        <f t="shared" si="31"/>
        <v>0</v>
      </c>
      <c r="I717" s="247" t="s">
        <v>253</v>
      </c>
      <c r="J717" s="313" t="s">
        <v>52</v>
      </c>
      <c r="K717" s="321" t="s">
        <v>246</v>
      </c>
      <c r="L717" s="241"/>
      <c r="M717" s="323"/>
      <c r="N717" s="284"/>
      <c r="O717" s="284"/>
      <c r="P717" s="284"/>
      <c r="Q717" s="307"/>
    </row>
    <row r="718" spans="1:17" s="130" customFormat="1" ht="18" x14ac:dyDescent="0.25">
      <c r="A718" s="246"/>
      <c r="B718" s="248">
        <v>23</v>
      </c>
      <c r="C718" s="240">
        <v>19450</v>
      </c>
      <c r="D718" s="241">
        <v>21</v>
      </c>
      <c r="E718" s="485"/>
      <c r="F718" s="248"/>
      <c r="G718" s="245">
        <f t="shared" si="31"/>
        <v>19450.000000000022</v>
      </c>
      <c r="H718" s="246">
        <f t="shared" si="31"/>
        <v>21</v>
      </c>
      <c r="I718" s="247"/>
      <c r="J718" s="313"/>
      <c r="K718" s="321"/>
      <c r="L718" s="241"/>
      <c r="M718" s="323"/>
      <c r="N718" s="284"/>
      <c r="O718" s="284"/>
      <c r="P718" s="284"/>
      <c r="Q718" s="307"/>
    </row>
    <row r="719" spans="1:17" s="130" customFormat="1" ht="20.25" x14ac:dyDescent="0.3">
      <c r="A719" s="246"/>
      <c r="B719" s="248">
        <v>23</v>
      </c>
      <c r="C719" s="240"/>
      <c r="D719" s="241"/>
      <c r="E719" s="428">
        <v>936.2</v>
      </c>
      <c r="F719" s="248">
        <v>1</v>
      </c>
      <c r="G719" s="245">
        <f t="shared" si="31"/>
        <v>18513.800000000021</v>
      </c>
      <c r="H719" s="246">
        <f t="shared" si="31"/>
        <v>20</v>
      </c>
      <c r="I719" s="247" t="s">
        <v>265</v>
      </c>
      <c r="J719" s="313" t="s">
        <v>52</v>
      </c>
      <c r="K719" s="321" t="s">
        <v>83</v>
      </c>
      <c r="L719" s="241"/>
      <c r="M719" s="323"/>
      <c r="N719" s="284"/>
      <c r="O719" s="284"/>
      <c r="P719" s="284"/>
      <c r="Q719" s="307"/>
    </row>
    <row r="720" spans="1:17" s="130" customFormat="1" ht="20.25" x14ac:dyDescent="0.3">
      <c r="A720" s="246"/>
      <c r="B720" s="248">
        <v>23</v>
      </c>
      <c r="C720" s="240"/>
      <c r="D720" s="241"/>
      <c r="E720" s="428">
        <v>942.6</v>
      </c>
      <c r="F720" s="248">
        <v>1</v>
      </c>
      <c r="G720" s="245">
        <f t="shared" si="31"/>
        <v>17571.200000000023</v>
      </c>
      <c r="H720" s="246">
        <f t="shared" si="31"/>
        <v>19</v>
      </c>
      <c r="I720" s="247" t="s">
        <v>265</v>
      </c>
      <c r="J720" s="313" t="s">
        <v>52</v>
      </c>
      <c r="K720" s="321" t="s">
        <v>83</v>
      </c>
      <c r="L720" s="241"/>
      <c r="M720" s="323"/>
      <c r="N720" s="284"/>
      <c r="O720" s="284"/>
      <c r="P720" s="284"/>
      <c r="Q720" s="307"/>
    </row>
    <row r="721" spans="1:17" ht="20.25" x14ac:dyDescent="0.3">
      <c r="A721" s="57"/>
      <c r="B721" s="248">
        <v>23</v>
      </c>
      <c r="C721" s="240"/>
      <c r="D721" s="241"/>
      <c r="E721" s="428">
        <v>919</v>
      </c>
      <c r="F721" s="248">
        <v>1</v>
      </c>
      <c r="G721" s="245">
        <f t="shared" ref="G721:H784" si="32">G720-E721+C721</f>
        <v>16652.200000000023</v>
      </c>
      <c r="H721" s="246">
        <f t="shared" si="32"/>
        <v>18</v>
      </c>
      <c r="I721" s="247" t="s">
        <v>265</v>
      </c>
      <c r="J721" s="313" t="s">
        <v>52</v>
      </c>
      <c r="K721" s="321" t="s">
        <v>83</v>
      </c>
      <c r="L721" s="241"/>
      <c r="M721" s="323"/>
      <c r="N721" s="14"/>
      <c r="O721" s="14"/>
      <c r="P721" s="14"/>
      <c r="Q721" s="234"/>
    </row>
    <row r="722" spans="1:17" ht="18" x14ac:dyDescent="0.25">
      <c r="A722" s="57"/>
      <c r="B722" s="248">
        <v>23</v>
      </c>
      <c r="C722" s="240"/>
      <c r="D722" s="241"/>
      <c r="E722" s="303">
        <v>922.6</v>
      </c>
      <c r="F722" s="248">
        <v>1</v>
      </c>
      <c r="G722" s="245">
        <f t="shared" si="32"/>
        <v>15729.600000000022</v>
      </c>
      <c r="H722" s="246">
        <f t="shared" si="32"/>
        <v>17</v>
      </c>
      <c r="I722" s="247" t="s">
        <v>265</v>
      </c>
      <c r="J722" s="313" t="s">
        <v>52</v>
      </c>
      <c r="K722" s="321" t="s">
        <v>83</v>
      </c>
      <c r="L722" s="241"/>
      <c r="M722" s="322"/>
      <c r="N722" s="14"/>
      <c r="O722" s="14"/>
      <c r="P722" s="14"/>
      <c r="Q722" s="234"/>
    </row>
    <row r="723" spans="1:17" ht="18" x14ac:dyDescent="0.25">
      <c r="A723" s="57"/>
      <c r="B723" s="248">
        <v>23</v>
      </c>
      <c r="C723" s="240"/>
      <c r="D723" s="241"/>
      <c r="E723" s="303">
        <v>915.3</v>
      </c>
      <c r="F723" s="248">
        <v>1</v>
      </c>
      <c r="G723" s="245">
        <f t="shared" si="32"/>
        <v>14814.300000000023</v>
      </c>
      <c r="H723" s="246">
        <f t="shared" si="32"/>
        <v>16</v>
      </c>
      <c r="I723" s="247" t="s">
        <v>265</v>
      </c>
      <c r="J723" s="313" t="s">
        <v>52</v>
      </c>
      <c r="K723" s="321" t="s">
        <v>83</v>
      </c>
      <c r="L723" s="241"/>
      <c r="M723" s="323"/>
      <c r="N723" s="14"/>
      <c r="O723" s="14"/>
      <c r="P723" s="14"/>
      <c r="Q723" s="234"/>
    </row>
    <row r="724" spans="1:17" ht="18" x14ac:dyDescent="0.25">
      <c r="A724" s="57"/>
      <c r="B724" s="248">
        <v>23</v>
      </c>
      <c r="C724" s="240"/>
      <c r="D724" s="241"/>
      <c r="E724" s="303">
        <v>929.9</v>
      </c>
      <c r="F724" s="248">
        <v>1</v>
      </c>
      <c r="G724" s="245">
        <f t="shared" si="32"/>
        <v>13884.400000000023</v>
      </c>
      <c r="H724" s="246">
        <f t="shared" si="32"/>
        <v>15</v>
      </c>
      <c r="I724" s="247" t="s">
        <v>265</v>
      </c>
      <c r="J724" s="313" t="s">
        <v>52</v>
      </c>
      <c r="K724" s="321" t="s">
        <v>83</v>
      </c>
      <c r="L724" s="241"/>
      <c r="M724" s="323"/>
      <c r="N724" s="14"/>
      <c r="O724" s="14"/>
      <c r="P724" s="14"/>
      <c r="Q724" s="234"/>
    </row>
    <row r="725" spans="1:17" ht="18" x14ac:dyDescent="0.25">
      <c r="A725" s="57"/>
      <c r="B725" s="248">
        <v>23</v>
      </c>
      <c r="C725" s="240"/>
      <c r="D725" s="241"/>
      <c r="E725" s="303">
        <v>934.4</v>
      </c>
      <c r="F725" s="248">
        <v>1</v>
      </c>
      <c r="G725" s="245">
        <f t="shared" si="32"/>
        <v>12950.000000000024</v>
      </c>
      <c r="H725" s="246">
        <f t="shared" si="32"/>
        <v>14</v>
      </c>
      <c r="I725" s="247" t="s">
        <v>265</v>
      </c>
      <c r="J725" s="313" t="s">
        <v>52</v>
      </c>
      <c r="K725" s="321" t="s">
        <v>83</v>
      </c>
      <c r="L725" s="241"/>
      <c r="M725" s="323"/>
      <c r="N725" s="14"/>
      <c r="O725" s="14"/>
      <c r="P725" s="14"/>
      <c r="Q725" s="234"/>
    </row>
    <row r="726" spans="1:17" ht="18" x14ac:dyDescent="0.25">
      <c r="A726" s="57"/>
      <c r="B726" s="248">
        <v>23</v>
      </c>
      <c r="C726" s="240"/>
      <c r="D726" s="241"/>
      <c r="E726" s="303">
        <v>939.8</v>
      </c>
      <c r="F726" s="248">
        <v>1</v>
      </c>
      <c r="G726" s="245">
        <f t="shared" si="32"/>
        <v>12010.200000000024</v>
      </c>
      <c r="H726" s="246">
        <f t="shared" si="32"/>
        <v>13</v>
      </c>
      <c r="I726" s="247" t="s">
        <v>265</v>
      </c>
      <c r="J726" s="313" t="s">
        <v>52</v>
      </c>
      <c r="K726" s="321" t="s">
        <v>83</v>
      </c>
      <c r="L726" s="241"/>
      <c r="M726" s="324"/>
      <c r="N726" s="14"/>
      <c r="O726" s="14"/>
      <c r="P726" s="14"/>
      <c r="Q726" s="234"/>
    </row>
    <row r="727" spans="1:17" ht="18" x14ac:dyDescent="0.25">
      <c r="A727" s="57"/>
      <c r="B727" s="248">
        <v>23</v>
      </c>
      <c r="C727" s="240"/>
      <c r="D727" s="241"/>
      <c r="E727" s="303">
        <v>912.6</v>
      </c>
      <c r="F727" s="248">
        <v>1</v>
      </c>
      <c r="G727" s="245">
        <f t="shared" si="32"/>
        <v>11097.600000000024</v>
      </c>
      <c r="H727" s="246">
        <f t="shared" si="32"/>
        <v>12</v>
      </c>
      <c r="I727" s="247" t="s">
        <v>265</v>
      </c>
      <c r="J727" s="313" t="s">
        <v>52</v>
      </c>
      <c r="K727" s="321" t="s">
        <v>83</v>
      </c>
      <c r="L727" s="241"/>
      <c r="M727" s="323"/>
      <c r="N727" s="14"/>
      <c r="O727" s="14"/>
      <c r="P727" s="14"/>
      <c r="Q727" s="234"/>
    </row>
    <row r="728" spans="1:17" ht="18" x14ac:dyDescent="0.25">
      <c r="A728" s="57"/>
      <c r="B728" s="248">
        <v>23</v>
      </c>
      <c r="C728" s="240"/>
      <c r="D728" s="241"/>
      <c r="E728" s="303">
        <v>912.6</v>
      </c>
      <c r="F728" s="248">
        <v>1</v>
      </c>
      <c r="G728" s="245">
        <f t="shared" si="32"/>
        <v>10185.000000000024</v>
      </c>
      <c r="H728" s="246">
        <f t="shared" si="32"/>
        <v>11</v>
      </c>
      <c r="I728" s="247" t="s">
        <v>265</v>
      </c>
      <c r="J728" s="313" t="s">
        <v>52</v>
      </c>
      <c r="K728" s="321" t="s">
        <v>83</v>
      </c>
      <c r="L728" s="241"/>
      <c r="M728" s="323"/>
      <c r="N728" s="14"/>
      <c r="O728" s="14"/>
      <c r="P728" s="14"/>
      <c r="Q728" s="234"/>
    </row>
    <row r="729" spans="1:17" ht="18" x14ac:dyDescent="0.25">
      <c r="A729" s="57"/>
      <c r="B729" s="248">
        <v>23</v>
      </c>
      <c r="C729" s="240"/>
      <c r="D729" s="241"/>
      <c r="E729" s="303">
        <v>931.7</v>
      </c>
      <c r="F729" s="248">
        <v>1</v>
      </c>
      <c r="G729" s="245">
        <f t="shared" si="32"/>
        <v>9253.3000000000229</v>
      </c>
      <c r="H729" s="246">
        <f t="shared" si="32"/>
        <v>10</v>
      </c>
      <c r="I729" s="247" t="s">
        <v>265</v>
      </c>
      <c r="J729" s="313" t="s">
        <v>52</v>
      </c>
      <c r="K729" s="321" t="s">
        <v>83</v>
      </c>
      <c r="L729" s="241"/>
      <c r="M729" s="323"/>
      <c r="N729" s="14"/>
      <c r="O729" s="14"/>
      <c r="P729" s="14"/>
      <c r="Q729" s="234"/>
    </row>
    <row r="730" spans="1:17" ht="18" x14ac:dyDescent="0.25">
      <c r="A730" s="57"/>
      <c r="B730" s="248">
        <v>23</v>
      </c>
      <c r="C730" s="240"/>
      <c r="D730" s="241"/>
      <c r="E730" s="303">
        <v>933.5</v>
      </c>
      <c r="F730" s="248">
        <v>1</v>
      </c>
      <c r="G730" s="245">
        <f t="shared" si="32"/>
        <v>8319.8000000000229</v>
      </c>
      <c r="H730" s="246">
        <f t="shared" si="32"/>
        <v>9</v>
      </c>
      <c r="I730" s="247" t="s">
        <v>265</v>
      </c>
      <c r="J730" s="313" t="s">
        <v>52</v>
      </c>
      <c r="K730" s="321" t="s">
        <v>83</v>
      </c>
      <c r="L730" s="241"/>
      <c r="M730" s="323"/>
      <c r="N730" s="14"/>
      <c r="O730" s="14"/>
      <c r="P730" s="14"/>
      <c r="Q730" s="234"/>
    </row>
    <row r="731" spans="1:17" ht="18" x14ac:dyDescent="0.25">
      <c r="A731" s="57"/>
      <c r="B731" s="248">
        <v>23</v>
      </c>
      <c r="C731" s="240"/>
      <c r="D731" s="241"/>
      <c r="E731" s="303">
        <v>919</v>
      </c>
      <c r="F731" s="248">
        <v>1</v>
      </c>
      <c r="G731" s="245">
        <f t="shared" si="32"/>
        <v>7400.8000000000229</v>
      </c>
      <c r="H731" s="246">
        <f t="shared" si="32"/>
        <v>8</v>
      </c>
      <c r="I731" s="247" t="s">
        <v>265</v>
      </c>
      <c r="J731" s="313" t="s">
        <v>52</v>
      </c>
      <c r="K731" s="321" t="s">
        <v>83</v>
      </c>
      <c r="L731" s="241"/>
      <c r="M731" s="323"/>
      <c r="N731" s="14"/>
      <c r="O731" s="14"/>
      <c r="P731" s="14"/>
      <c r="Q731" s="234"/>
    </row>
    <row r="732" spans="1:17" ht="18" x14ac:dyDescent="0.25">
      <c r="A732" s="57"/>
      <c r="B732" s="248">
        <v>23</v>
      </c>
      <c r="C732" s="240"/>
      <c r="D732" s="241"/>
      <c r="E732" s="303">
        <v>920.8</v>
      </c>
      <c r="F732" s="248">
        <v>1</v>
      </c>
      <c r="G732" s="245">
        <f t="shared" si="32"/>
        <v>6480.0000000000227</v>
      </c>
      <c r="H732" s="246">
        <f t="shared" si="32"/>
        <v>7</v>
      </c>
      <c r="I732" s="247" t="s">
        <v>265</v>
      </c>
      <c r="J732" s="313" t="s">
        <v>52</v>
      </c>
      <c r="K732" s="321" t="s">
        <v>83</v>
      </c>
      <c r="L732" s="241"/>
      <c r="M732" s="323"/>
      <c r="N732" s="14"/>
      <c r="O732" s="14"/>
      <c r="P732" s="14"/>
      <c r="Q732" s="234"/>
    </row>
    <row r="733" spans="1:17" ht="18" x14ac:dyDescent="0.25">
      <c r="A733" s="57"/>
      <c r="B733" s="248">
        <v>23</v>
      </c>
      <c r="C733" s="240"/>
      <c r="D733" s="241"/>
      <c r="E733" s="303">
        <v>916.3</v>
      </c>
      <c r="F733" s="248">
        <v>1</v>
      </c>
      <c r="G733" s="245">
        <f t="shared" si="32"/>
        <v>5563.7000000000226</v>
      </c>
      <c r="H733" s="246">
        <f t="shared" si="32"/>
        <v>6</v>
      </c>
      <c r="I733" s="247" t="s">
        <v>265</v>
      </c>
      <c r="J733" s="313" t="s">
        <v>52</v>
      </c>
      <c r="K733" s="321" t="s">
        <v>83</v>
      </c>
      <c r="L733" s="241"/>
      <c r="M733" s="323"/>
      <c r="N733" s="14"/>
      <c r="O733" s="14"/>
      <c r="P733" s="14"/>
      <c r="Q733" s="234"/>
    </row>
    <row r="734" spans="1:17" ht="18" x14ac:dyDescent="0.25">
      <c r="A734" s="57"/>
      <c r="B734" s="248">
        <v>23</v>
      </c>
      <c r="C734" s="240"/>
      <c r="D734" s="241"/>
      <c r="E734" s="303">
        <v>940.7</v>
      </c>
      <c r="F734" s="248">
        <v>1</v>
      </c>
      <c r="G734" s="245">
        <f t="shared" si="32"/>
        <v>4623.0000000000227</v>
      </c>
      <c r="H734" s="246">
        <f t="shared" si="32"/>
        <v>5</v>
      </c>
      <c r="I734" s="247" t="s">
        <v>265</v>
      </c>
      <c r="J734" s="313" t="s">
        <v>52</v>
      </c>
      <c r="K734" s="321" t="s">
        <v>83</v>
      </c>
      <c r="L734" s="241"/>
      <c r="M734" s="323"/>
      <c r="N734" s="14"/>
      <c r="O734" s="14"/>
      <c r="P734" s="14"/>
      <c r="Q734" s="234"/>
    </row>
    <row r="735" spans="1:17" ht="18" x14ac:dyDescent="0.25">
      <c r="A735" s="57"/>
      <c r="B735" s="248">
        <v>23</v>
      </c>
      <c r="C735" s="240"/>
      <c r="D735" s="241"/>
      <c r="E735" s="303">
        <v>921.7</v>
      </c>
      <c r="F735" s="248">
        <v>1</v>
      </c>
      <c r="G735" s="245">
        <f t="shared" si="32"/>
        <v>3701.3000000000229</v>
      </c>
      <c r="H735" s="246">
        <f t="shared" si="32"/>
        <v>4</v>
      </c>
      <c r="I735" s="247" t="s">
        <v>265</v>
      </c>
      <c r="J735" s="313" t="s">
        <v>52</v>
      </c>
      <c r="K735" s="321" t="s">
        <v>83</v>
      </c>
      <c r="L735" s="241"/>
      <c r="M735" s="323"/>
      <c r="N735" s="14"/>
      <c r="O735" s="14"/>
      <c r="P735" s="14"/>
      <c r="Q735" s="234"/>
    </row>
    <row r="736" spans="1:17" ht="15.75" x14ac:dyDescent="0.25">
      <c r="A736" s="57"/>
      <c r="B736" s="248">
        <v>23</v>
      </c>
      <c r="C736" s="315"/>
      <c r="D736" s="294"/>
      <c r="E736" s="288">
        <v>938</v>
      </c>
      <c r="F736" s="248">
        <v>1</v>
      </c>
      <c r="G736" s="245">
        <f t="shared" si="32"/>
        <v>2763.3000000000229</v>
      </c>
      <c r="H736" s="246">
        <f t="shared" si="32"/>
        <v>3</v>
      </c>
      <c r="I736" s="247" t="s">
        <v>264</v>
      </c>
      <c r="J736" s="314" t="s">
        <v>52</v>
      </c>
      <c r="K736" s="321" t="s">
        <v>83</v>
      </c>
      <c r="L736" s="241"/>
      <c r="M736" s="324"/>
      <c r="N736" s="14"/>
      <c r="O736" s="14"/>
      <c r="P736" s="14"/>
      <c r="Q736" s="234"/>
    </row>
    <row r="737" spans="1:17" ht="18" x14ac:dyDescent="0.25">
      <c r="A737" s="57"/>
      <c r="B737" s="248">
        <v>23</v>
      </c>
      <c r="C737" s="240"/>
      <c r="D737" s="241"/>
      <c r="E737" s="303">
        <v>910.8</v>
      </c>
      <c r="F737" s="248">
        <v>1</v>
      </c>
      <c r="G737" s="245">
        <f t="shared" si="32"/>
        <v>1852.500000000023</v>
      </c>
      <c r="H737" s="246">
        <f t="shared" si="32"/>
        <v>2</v>
      </c>
      <c r="I737" s="247" t="s">
        <v>264</v>
      </c>
      <c r="J737" s="314" t="s">
        <v>52</v>
      </c>
      <c r="K737" s="321" t="s">
        <v>83</v>
      </c>
      <c r="L737" s="241"/>
      <c r="M737" s="323"/>
      <c r="N737" s="14"/>
      <c r="O737" s="14"/>
      <c r="P737" s="14"/>
      <c r="Q737" s="234"/>
    </row>
    <row r="738" spans="1:17" ht="18" x14ac:dyDescent="0.25">
      <c r="A738" s="57"/>
      <c r="B738" s="248">
        <v>23</v>
      </c>
      <c r="C738" s="240"/>
      <c r="D738" s="241"/>
      <c r="E738" s="319">
        <v>940.8</v>
      </c>
      <c r="F738" s="248">
        <v>1</v>
      </c>
      <c r="G738" s="245">
        <f t="shared" si="32"/>
        <v>911.70000000002301</v>
      </c>
      <c r="H738" s="246">
        <f t="shared" si="32"/>
        <v>1</v>
      </c>
      <c r="I738" s="247" t="s">
        <v>264</v>
      </c>
      <c r="J738" s="314" t="s">
        <v>52</v>
      </c>
      <c r="K738" s="321" t="s">
        <v>83</v>
      </c>
      <c r="L738" s="241"/>
      <c r="M738" s="324"/>
      <c r="N738" s="14"/>
      <c r="O738" s="14"/>
      <c r="P738" s="14"/>
      <c r="Q738" s="234"/>
    </row>
    <row r="739" spans="1:17" ht="18" x14ac:dyDescent="0.25">
      <c r="A739" s="57"/>
      <c r="B739" s="248">
        <v>23</v>
      </c>
      <c r="C739" s="240"/>
      <c r="D739" s="241"/>
      <c r="E739" s="319">
        <v>911.7</v>
      </c>
      <c r="F739" s="248">
        <v>1</v>
      </c>
      <c r="G739" s="245">
        <f t="shared" si="32"/>
        <v>2.2964741219766438E-11</v>
      </c>
      <c r="H739" s="246">
        <f t="shared" si="32"/>
        <v>0</v>
      </c>
      <c r="I739" s="247" t="s">
        <v>264</v>
      </c>
      <c r="J739" s="314" t="s">
        <v>52</v>
      </c>
      <c r="K739" s="321" t="s">
        <v>83</v>
      </c>
      <c r="L739" s="241"/>
      <c r="M739" s="323"/>
      <c r="N739" s="14"/>
      <c r="O739" s="14"/>
      <c r="P739" s="14"/>
      <c r="Q739" s="234"/>
    </row>
    <row r="740" spans="1:17" ht="18" x14ac:dyDescent="0.25">
      <c r="A740" s="57"/>
      <c r="B740" s="248">
        <v>24</v>
      </c>
      <c r="C740" s="240">
        <v>19700.8</v>
      </c>
      <c r="D740" s="241">
        <v>21</v>
      </c>
      <c r="E740" s="319"/>
      <c r="F740" s="248"/>
      <c r="G740" s="245">
        <f t="shared" si="32"/>
        <v>19700.800000000021</v>
      </c>
      <c r="H740" s="246">
        <f t="shared" si="32"/>
        <v>21</v>
      </c>
      <c r="I740" s="247"/>
      <c r="J740" s="314" t="s">
        <v>82</v>
      </c>
      <c r="K740" s="321"/>
      <c r="L740" s="241"/>
      <c r="M740" s="322" t="s">
        <v>83</v>
      </c>
      <c r="N740" s="14"/>
      <c r="O740" s="14"/>
      <c r="P740" s="14"/>
      <c r="Q740" s="234"/>
    </row>
    <row r="741" spans="1:17" ht="18" x14ac:dyDescent="0.25">
      <c r="A741" s="57"/>
      <c r="B741" s="248">
        <v>24</v>
      </c>
      <c r="C741" s="240"/>
      <c r="D741" s="241"/>
      <c r="E741" s="319">
        <v>914.4</v>
      </c>
      <c r="F741" s="248">
        <v>1</v>
      </c>
      <c r="G741" s="245">
        <f t="shared" si="32"/>
        <v>18786.40000000002</v>
      </c>
      <c r="H741" s="246">
        <f t="shared" si="32"/>
        <v>20</v>
      </c>
      <c r="I741" s="247" t="s">
        <v>278</v>
      </c>
      <c r="J741" s="314" t="s">
        <v>52</v>
      </c>
      <c r="K741" s="321" t="s">
        <v>83</v>
      </c>
      <c r="L741" s="241"/>
      <c r="M741" s="323"/>
      <c r="N741" s="14"/>
      <c r="O741" s="14"/>
      <c r="P741" s="14"/>
      <c r="Q741" s="234"/>
    </row>
    <row r="742" spans="1:17" ht="18" x14ac:dyDescent="0.25">
      <c r="A742" s="57"/>
      <c r="B742" s="248">
        <v>24</v>
      </c>
      <c r="C742" s="240"/>
      <c r="D742" s="241"/>
      <c r="E742" s="319">
        <v>930.8</v>
      </c>
      <c r="F742" s="248">
        <v>1</v>
      </c>
      <c r="G742" s="245">
        <f t="shared" si="32"/>
        <v>17855.60000000002</v>
      </c>
      <c r="H742" s="246">
        <f t="shared" si="32"/>
        <v>19</v>
      </c>
      <c r="I742" s="247" t="s">
        <v>278</v>
      </c>
      <c r="J742" s="314" t="s">
        <v>52</v>
      </c>
      <c r="K742" s="321" t="s">
        <v>83</v>
      </c>
      <c r="L742" s="241"/>
      <c r="M742" s="250"/>
      <c r="N742" s="14"/>
      <c r="O742" s="14"/>
      <c r="P742" s="14"/>
      <c r="Q742" s="234"/>
    </row>
    <row r="743" spans="1:17" ht="18" x14ac:dyDescent="0.25">
      <c r="A743" s="57"/>
      <c r="B743" s="248">
        <v>24</v>
      </c>
      <c r="C743" s="240"/>
      <c r="D743" s="241"/>
      <c r="E743" s="319">
        <v>957.1</v>
      </c>
      <c r="F743" s="248">
        <v>1</v>
      </c>
      <c r="G743" s="245">
        <f t="shared" si="32"/>
        <v>16898.500000000022</v>
      </c>
      <c r="H743" s="246">
        <f t="shared" si="32"/>
        <v>18</v>
      </c>
      <c r="I743" s="247" t="s">
        <v>278</v>
      </c>
      <c r="J743" s="314" t="s">
        <v>52</v>
      </c>
      <c r="K743" s="321" t="s">
        <v>83</v>
      </c>
      <c r="L743" s="241"/>
      <c r="M743" s="250"/>
      <c r="N743" s="14"/>
      <c r="O743" s="14"/>
      <c r="P743" s="14"/>
      <c r="Q743" s="234"/>
    </row>
    <row r="744" spans="1:17" ht="18" x14ac:dyDescent="0.25">
      <c r="A744" s="57"/>
      <c r="B744" s="248">
        <v>24</v>
      </c>
      <c r="C744" s="240"/>
      <c r="D744" s="241"/>
      <c r="E744" s="319">
        <v>924</v>
      </c>
      <c r="F744" s="248">
        <v>1</v>
      </c>
      <c r="G744" s="245">
        <f t="shared" si="32"/>
        <v>15974.500000000022</v>
      </c>
      <c r="H744" s="246">
        <f t="shared" si="32"/>
        <v>17</v>
      </c>
      <c r="I744" s="247" t="s">
        <v>278</v>
      </c>
      <c r="J744" s="314" t="s">
        <v>52</v>
      </c>
      <c r="K744" s="321" t="s">
        <v>83</v>
      </c>
      <c r="L744" s="241"/>
      <c r="M744" s="312"/>
      <c r="N744" s="14"/>
      <c r="O744" s="14"/>
      <c r="P744" s="14"/>
      <c r="Q744" s="234"/>
    </row>
    <row r="745" spans="1:17" ht="18" x14ac:dyDescent="0.25">
      <c r="A745" s="57"/>
      <c r="B745" s="248">
        <v>24</v>
      </c>
      <c r="C745" s="240"/>
      <c r="D745" s="241"/>
      <c r="E745" s="319">
        <v>950.7</v>
      </c>
      <c r="F745" s="248">
        <v>1</v>
      </c>
      <c r="G745" s="245">
        <f t="shared" si="32"/>
        <v>15023.800000000021</v>
      </c>
      <c r="H745" s="246">
        <f t="shared" si="32"/>
        <v>16</v>
      </c>
      <c r="I745" s="247" t="s">
        <v>278</v>
      </c>
      <c r="J745" s="314" t="s">
        <v>52</v>
      </c>
      <c r="K745" s="321" t="s">
        <v>83</v>
      </c>
      <c r="L745" s="241"/>
      <c r="M745" s="250"/>
      <c r="N745" s="14"/>
      <c r="O745" s="14"/>
      <c r="P745" s="14"/>
      <c r="Q745" s="234"/>
    </row>
    <row r="746" spans="1:17" ht="18" x14ac:dyDescent="0.25">
      <c r="A746" s="57"/>
      <c r="B746" s="248">
        <v>24</v>
      </c>
      <c r="C746" s="240"/>
      <c r="D746" s="241"/>
      <c r="E746" s="319">
        <v>942.1</v>
      </c>
      <c r="F746" s="248">
        <v>1</v>
      </c>
      <c r="G746" s="245">
        <f t="shared" si="32"/>
        <v>14081.700000000021</v>
      </c>
      <c r="H746" s="246">
        <f t="shared" si="32"/>
        <v>15</v>
      </c>
      <c r="I746" s="247" t="s">
        <v>278</v>
      </c>
      <c r="J746" s="314" t="s">
        <v>52</v>
      </c>
      <c r="K746" s="321" t="s">
        <v>83</v>
      </c>
      <c r="L746" s="241"/>
      <c r="M746" s="250"/>
      <c r="N746" s="14"/>
      <c r="O746" s="14"/>
      <c r="P746" s="14"/>
      <c r="Q746" s="234"/>
    </row>
    <row r="747" spans="1:17" ht="18" x14ac:dyDescent="0.25">
      <c r="A747" s="57"/>
      <c r="B747" s="248">
        <v>24</v>
      </c>
      <c r="C747" s="240"/>
      <c r="D747" s="241"/>
      <c r="E747" s="319">
        <v>953.9</v>
      </c>
      <c r="F747" s="248">
        <v>1</v>
      </c>
      <c r="G747" s="245">
        <f t="shared" si="32"/>
        <v>13127.800000000021</v>
      </c>
      <c r="H747" s="246">
        <f t="shared" si="32"/>
        <v>14</v>
      </c>
      <c r="I747" s="247" t="s">
        <v>278</v>
      </c>
      <c r="J747" s="314" t="s">
        <v>52</v>
      </c>
      <c r="K747" s="321" t="s">
        <v>83</v>
      </c>
      <c r="L747" s="241"/>
      <c r="M747" s="250"/>
      <c r="N747" s="14"/>
      <c r="O747" s="14"/>
      <c r="P747" s="14"/>
      <c r="Q747" s="234"/>
    </row>
    <row r="748" spans="1:17" ht="18" x14ac:dyDescent="0.25">
      <c r="A748" s="57"/>
      <c r="B748" s="248">
        <v>24</v>
      </c>
      <c r="C748" s="315"/>
      <c r="D748" s="241"/>
      <c r="E748" s="319">
        <v>943.9</v>
      </c>
      <c r="F748" s="248">
        <v>1</v>
      </c>
      <c r="G748" s="245">
        <f t="shared" si="32"/>
        <v>12183.900000000021</v>
      </c>
      <c r="H748" s="246">
        <f t="shared" si="32"/>
        <v>13</v>
      </c>
      <c r="I748" s="247" t="s">
        <v>278</v>
      </c>
      <c r="J748" s="314" t="s">
        <v>52</v>
      </c>
      <c r="K748" s="321" t="s">
        <v>83</v>
      </c>
      <c r="L748" s="241"/>
      <c r="M748" s="250"/>
      <c r="N748" s="14"/>
      <c r="O748" s="14"/>
      <c r="P748" s="14"/>
      <c r="Q748" s="234"/>
    </row>
    <row r="749" spans="1:17" ht="18" x14ac:dyDescent="0.25">
      <c r="A749" s="57"/>
      <c r="B749" s="248">
        <v>24</v>
      </c>
      <c r="C749" s="240"/>
      <c r="D749" s="241"/>
      <c r="E749" s="319">
        <v>957.1</v>
      </c>
      <c r="F749" s="248">
        <v>1</v>
      </c>
      <c r="G749" s="245">
        <f t="shared" si="32"/>
        <v>11226.800000000021</v>
      </c>
      <c r="H749" s="246">
        <f t="shared" si="32"/>
        <v>12</v>
      </c>
      <c r="I749" s="247" t="s">
        <v>278</v>
      </c>
      <c r="J749" s="314" t="s">
        <v>52</v>
      </c>
      <c r="K749" s="321" t="s">
        <v>83</v>
      </c>
      <c r="L749" s="241"/>
      <c r="M749" s="312"/>
      <c r="N749" s="14"/>
      <c r="O749" s="14"/>
      <c r="P749" s="14"/>
      <c r="Q749" s="234"/>
    </row>
    <row r="750" spans="1:17" ht="18" x14ac:dyDescent="0.25">
      <c r="A750" s="57"/>
      <c r="B750" s="248">
        <v>24</v>
      </c>
      <c r="C750" s="240"/>
      <c r="D750" s="241"/>
      <c r="E750" s="319">
        <v>931.2</v>
      </c>
      <c r="F750" s="248">
        <v>1</v>
      </c>
      <c r="G750" s="245">
        <f t="shared" si="32"/>
        <v>10295.60000000002</v>
      </c>
      <c r="H750" s="246">
        <f t="shared" si="32"/>
        <v>11</v>
      </c>
      <c r="I750" s="247" t="s">
        <v>278</v>
      </c>
      <c r="J750" s="314" t="s">
        <v>52</v>
      </c>
      <c r="K750" s="321" t="s">
        <v>83</v>
      </c>
      <c r="L750" s="241"/>
      <c r="M750" s="250"/>
      <c r="N750" s="14"/>
      <c r="O750" s="14"/>
      <c r="P750" s="14"/>
      <c r="Q750" s="234"/>
    </row>
    <row r="751" spans="1:17" ht="18" x14ac:dyDescent="0.25">
      <c r="A751" s="57"/>
      <c r="B751" s="248">
        <v>24</v>
      </c>
      <c r="C751" s="240"/>
      <c r="D751" s="241"/>
      <c r="E751" s="319">
        <v>950.7</v>
      </c>
      <c r="F751" s="248">
        <v>1</v>
      </c>
      <c r="G751" s="245">
        <f t="shared" si="32"/>
        <v>9344.9000000000196</v>
      </c>
      <c r="H751" s="246">
        <f t="shared" si="32"/>
        <v>10</v>
      </c>
      <c r="I751" s="247" t="s">
        <v>278</v>
      </c>
      <c r="J751" s="314" t="s">
        <v>52</v>
      </c>
      <c r="K751" s="321" t="s">
        <v>83</v>
      </c>
      <c r="L751" s="241"/>
      <c r="M751" s="250"/>
      <c r="N751" s="14"/>
      <c r="O751" s="14"/>
      <c r="P751" s="14"/>
      <c r="Q751" s="234"/>
    </row>
    <row r="752" spans="1:17" ht="18" x14ac:dyDescent="0.25">
      <c r="A752" s="57"/>
      <c r="B752" s="248">
        <v>24</v>
      </c>
      <c r="C752" s="240"/>
      <c r="D752" s="241"/>
      <c r="E752" s="319">
        <v>944.8</v>
      </c>
      <c r="F752" s="248">
        <v>1</v>
      </c>
      <c r="G752" s="245">
        <f t="shared" si="32"/>
        <v>8400.1000000000204</v>
      </c>
      <c r="H752" s="246">
        <f t="shared" si="32"/>
        <v>9</v>
      </c>
      <c r="I752" s="247" t="s">
        <v>278</v>
      </c>
      <c r="J752" s="314" t="s">
        <v>52</v>
      </c>
      <c r="K752" s="321" t="s">
        <v>83</v>
      </c>
      <c r="L752" s="241"/>
      <c r="M752" s="250"/>
      <c r="N752" s="14"/>
      <c r="O752" s="14"/>
      <c r="P752" s="14"/>
      <c r="Q752" s="234"/>
    </row>
    <row r="753" spans="1:17" ht="18" x14ac:dyDescent="0.25">
      <c r="A753" s="57"/>
      <c r="B753" s="248">
        <v>24</v>
      </c>
      <c r="C753" s="240"/>
      <c r="D753" s="241"/>
      <c r="E753" s="319">
        <v>914</v>
      </c>
      <c r="F753" s="248">
        <v>1</v>
      </c>
      <c r="G753" s="245">
        <f t="shared" si="32"/>
        <v>7486.1000000000204</v>
      </c>
      <c r="H753" s="246">
        <f t="shared" si="32"/>
        <v>8</v>
      </c>
      <c r="I753" s="247" t="s">
        <v>278</v>
      </c>
      <c r="J753" s="314" t="s">
        <v>52</v>
      </c>
      <c r="K753" s="321" t="s">
        <v>83</v>
      </c>
      <c r="L753" s="81"/>
      <c r="M753" s="36"/>
      <c r="N753" s="14"/>
      <c r="O753" s="14"/>
      <c r="P753" s="14"/>
      <c r="Q753" s="234"/>
    </row>
    <row r="754" spans="1:17" ht="18" x14ac:dyDescent="0.25">
      <c r="A754" s="57"/>
      <c r="B754" s="248">
        <v>24</v>
      </c>
      <c r="C754" s="240"/>
      <c r="D754" s="241"/>
      <c r="E754" s="319">
        <v>916.3</v>
      </c>
      <c r="F754" s="248">
        <v>1</v>
      </c>
      <c r="G754" s="245">
        <f t="shared" si="32"/>
        <v>6569.8000000000202</v>
      </c>
      <c r="H754" s="246">
        <f t="shared" si="32"/>
        <v>7</v>
      </c>
      <c r="I754" s="247" t="s">
        <v>278</v>
      </c>
      <c r="J754" s="314" t="s">
        <v>52</v>
      </c>
      <c r="K754" s="321" t="s">
        <v>83</v>
      </c>
      <c r="L754" s="81"/>
      <c r="M754" s="36"/>
      <c r="N754" s="14"/>
      <c r="O754" s="14"/>
      <c r="P754" s="14"/>
      <c r="Q754" s="234"/>
    </row>
    <row r="755" spans="1:17" ht="18" x14ac:dyDescent="0.25">
      <c r="A755" s="57"/>
      <c r="B755" s="248">
        <v>24</v>
      </c>
      <c r="C755" s="240"/>
      <c r="D755" s="241"/>
      <c r="E755" s="319">
        <v>952.1</v>
      </c>
      <c r="F755" s="248">
        <v>1</v>
      </c>
      <c r="G755" s="245">
        <f t="shared" si="32"/>
        <v>5617.7000000000198</v>
      </c>
      <c r="H755" s="246">
        <f t="shared" si="32"/>
        <v>6</v>
      </c>
      <c r="I755" s="247" t="s">
        <v>278</v>
      </c>
      <c r="J755" s="314" t="s">
        <v>52</v>
      </c>
      <c r="K755" s="321" t="s">
        <v>83</v>
      </c>
      <c r="L755" s="81"/>
      <c r="M755" s="36"/>
      <c r="N755" s="14"/>
      <c r="O755" s="14"/>
      <c r="P755" s="14"/>
      <c r="Q755" s="234"/>
    </row>
    <row r="756" spans="1:17" ht="18" x14ac:dyDescent="0.25">
      <c r="A756" s="57"/>
      <c r="B756" s="248">
        <v>24</v>
      </c>
      <c r="C756" s="240"/>
      <c r="D756" s="241"/>
      <c r="E756" s="319">
        <v>950.3</v>
      </c>
      <c r="F756" s="248">
        <v>1</v>
      </c>
      <c r="G756" s="245">
        <f t="shared" si="32"/>
        <v>4667.4000000000196</v>
      </c>
      <c r="H756" s="246">
        <f t="shared" si="32"/>
        <v>5</v>
      </c>
      <c r="I756" s="247" t="s">
        <v>278</v>
      </c>
      <c r="J756" s="314" t="s">
        <v>52</v>
      </c>
      <c r="K756" s="321" t="s">
        <v>83</v>
      </c>
      <c r="L756" s="81"/>
      <c r="M756" s="36"/>
      <c r="N756" s="14"/>
      <c r="O756" s="14"/>
      <c r="P756" s="14"/>
      <c r="Q756" s="234"/>
    </row>
    <row r="757" spans="1:17" ht="18" x14ac:dyDescent="0.25">
      <c r="A757" s="57"/>
      <c r="B757" s="248">
        <v>24</v>
      </c>
      <c r="C757" s="240"/>
      <c r="D757" s="241"/>
      <c r="E757" s="319">
        <v>931.2</v>
      </c>
      <c r="F757" s="248">
        <v>1</v>
      </c>
      <c r="G757" s="245">
        <f t="shared" si="32"/>
        <v>3736.2000000000198</v>
      </c>
      <c r="H757" s="246">
        <f t="shared" si="32"/>
        <v>4</v>
      </c>
      <c r="I757" s="247" t="s">
        <v>278</v>
      </c>
      <c r="J757" s="314" t="s">
        <v>52</v>
      </c>
      <c r="K757" s="321" t="s">
        <v>83</v>
      </c>
      <c r="L757" s="81"/>
      <c r="M757" s="36"/>
      <c r="N757" s="14"/>
      <c r="O757" s="14"/>
      <c r="P757" s="14"/>
      <c r="Q757" s="234"/>
    </row>
    <row r="758" spans="1:17" ht="18" x14ac:dyDescent="0.25">
      <c r="A758" s="57"/>
      <c r="B758" s="248">
        <v>24</v>
      </c>
      <c r="C758" s="240"/>
      <c r="D758" s="241"/>
      <c r="E758" s="288">
        <v>945.7</v>
      </c>
      <c r="F758" s="248">
        <v>1</v>
      </c>
      <c r="G758" s="245">
        <f t="shared" si="32"/>
        <v>2790.50000000002</v>
      </c>
      <c r="H758" s="246">
        <f t="shared" si="32"/>
        <v>3</v>
      </c>
      <c r="I758" s="247" t="s">
        <v>274</v>
      </c>
      <c r="J758" s="568" t="s">
        <v>52</v>
      </c>
      <c r="K758" s="495" t="s">
        <v>83</v>
      </c>
      <c r="L758" s="81"/>
      <c r="M758" s="55"/>
      <c r="N758" s="14"/>
      <c r="O758" s="14"/>
      <c r="P758" s="14"/>
      <c r="Q758" s="234"/>
    </row>
    <row r="759" spans="1:17" ht="18" x14ac:dyDescent="0.25">
      <c r="A759" s="57"/>
      <c r="B759" s="248">
        <v>24</v>
      </c>
      <c r="C759" s="240"/>
      <c r="D759" s="241"/>
      <c r="E759" s="303">
        <v>936.2</v>
      </c>
      <c r="F759" s="248">
        <v>1</v>
      </c>
      <c r="G759" s="245">
        <f t="shared" si="32"/>
        <v>1854.30000000002</v>
      </c>
      <c r="H759" s="246">
        <f t="shared" si="32"/>
        <v>2</v>
      </c>
      <c r="I759" s="247" t="s">
        <v>274</v>
      </c>
      <c r="J759" s="568" t="s">
        <v>52</v>
      </c>
      <c r="K759" s="495" t="s">
        <v>83</v>
      </c>
      <c r="L759" s="81"/>
      <c r="M759" s="36"/>
      <c r="N759" s="14"/>
      <c r="O759" s="14"/>
      <c r="P759" s="14"/>
      <c r="Q759" s="234"/>
    </row>
    <row r="760" spans="1:17" ht="18" x14ac:dyDescent="0.25">
      <c r="A760" s="57"/>
      <c r="B760" s="248">
        <v>24</v>
      </c>
      <c r="C760" s="240"/>
      <c r="D760" s="241"/>
      <c r="E760" s="303">
        <v>904.9</v>
      </c>
      <c r="F760" s="248">
        <v>1</v>
      </c>
      <c r="G760" s="245">
        <f t="shared" si="32"/>
        <v>949.40000000001999</v>
      </c>
      <c r="H760" s="246">
        <f t="shared" si="32"/>
        <v>1</v>
      </c>
      <c r="I760" s="247" t="s">
        <v>274</v>
      </c>
      <c r="J760" s="568" t="s">
        <v>52</v>
      </c>
      <c r="K760" s="495" t="s">
        <v>83</v>
      </c>
      <c r="L760" s="81"/>
      <c r="M760" s="36"/>
      <c r="N760" s="14"/>
      <c r="O760" s="14"/>
      <c r="P760" s="14"/>
      <c r="Q760" s="234"/>
    </row>
    <row r="761" spans="1:17" ht="18" x14ac:dyDescent="0.25">
      <c r="A761" s="57"/>
      <c r="B761" s="248">
        <v>24</v>
      </c>
      <c r="C761" s="240"/>
      <c r="D761" s="241"/>
      <c r="E761" s="303">
        <v>949.4</v>
      </c>
      <c r="F761" s="248">
        <v>1</v>
      </c>
      <c r="G761" s="245">
        <f t="shared" si="32"/>
        <v>2.0008883439004421E-11</v>
      </c>
      <c r="H761" s="246">
        <f t="shared" si="32"/>
        <v>0</v>
      </c>
      <c r="I761" s="247" t="s">
        <v>274</v>
      </c>
      <c r="J761" s="568" t="s">
        <v>52</v>
      </c>
      <c r="K761" s="495" t="s">
        <v>83</v>
      </c>
      <c r="L761" s="81"/>
      <c r="M761" s="586"/>
      <c r="N761" s="14"/>
      <c r="O761" s="14"/>
      <c r="P761" s="14"/>
      <c r="Q761" s="234"/>
    </row>
    <row r="762" spans="1:17" ht="18" x14ac:dyDescent="0.25">
      <c r="A762" s="57"/>
      <c r="B762" s="248">
        <v>28</v>
      </c>
      <c r="C762" s="240">
        <v>19175.07</v>
      </c>
      <c r="D762" s="241">
        <v>21</v>
      </c>
      <c r="E762" s="303"/>
      <c r="F762" s="248"/>
      <c r="G762" s="245">
        <f t="shared" si="32"/>
        <v>19175.070000000022</v>
      </c>
      <c r="H762" s="246">
        <f t="shared" si="32"/>
        <v>21</v>
      </c>
      <c r="I762" s="247"/>
      <c r="J762" s="568" t="s">
        <v>194</v>
      </c>
      <c r="K762" s="495"/>
      <c r="L762" s="81"/>
      <c r="M762" s="36" t="s">
        <v>258</v>
      </c>
      <c r="N762" s="14"/>
      <c r="O762" s="14"/>
      <c r="P762" s="14"/>
      <c r="Q762" s="234"/>
    </row>
    <row r="763" spans="1:17" ht="18" x14ac:dyDescent="0.25">
      <c r="A763" s="57"/>
      <c r="B763" s="248">
        <v>28</v>
      </c>
      <c r="C763" s="240"/>
      <c r="D763" s="241"/>
      <c r="E763" s="303">
        <v>912.02</v>
      </c>
      <c r="F763" s="248">
        <v>1</v>
      </c>
      <c r="G763" s="245">
        <f t="shared" si="32"/>
        <v>18263.050000000021</v>
      </c>
      <c r="H763" s="246">
        <f t="shared" si="32"/>
        <v>20</v>
      </c>
      <c r="I763" s="276" t="s">
        <v>295</v>
      </c>
      <c r="J763" s="204" t="s">
        <v>52</v>
      </c>
      <c r="K763" s="321" t="s">
        <v>258</v>
      </c>
      <c r="L763" s="81"/>
      <c r="M763" s="36"/>
      <c r="N763" s="14"/>
      <c r="O763" s="14"/>
      <c r="P763" s="14"/>
      <c r="Q763" s="234"/>
    </row>
    <row r="764" spans="1:17" ht="18" x14ac:dyDescent="0.25">
      <c r="A764" s="57"/>
      <c r="B764" s="248">
        <v>28</v>
      </c>
      <c r="C764" s="240"/>
      <c r="D764" s="241"/>
      <c r="E764" s="303">
        <v>916.55</v>
      </c>
      <c r="F764" s="248">
        <v>1</v>
      </c>
      <c r="G764" s="245">
        <f t="shared" si="32"/>
        <v>17346.500000000022</v>
      </c>
      <c r="H764" s="246">
        <f t="shared" si="32"/>
        <v>19</v>
      </c>
      <c r="I764" s="276" t="s">
        <v>295</v>
      </c>
      <c r="J764" s="204" t="s">
        <v>52</v>
      </c>
      <c r="K764" s="321" t="s">
        <v>258</v>
      </c>
      <c r="L764" s="81"/>
      <c r="M764" s="36"/>
      <c r="N764" s="14"/>
      <c r="O764" s="14"/>
      <c r="P764" s="14"/>
      <c r="Q764" s="234"/>
    </row>
    <row r="765" spans="1:17" ht="18" x14ac:dyDescent="0.25">
      <c r="A765" s="57"/>
      <c r="B765" s="248">
        <v>28</v>
      </c>
      <c r="C765" s="245"/>
      <c r="D765" s="246"/>
      <c r="E765" s="303">
        <v>907.48</v>
      </c>
      <c r="F765" s="248">
        <v>1</v>
      </c>
      <c r="G765" s="245">
        <f t="shared" si="32"/>
        <v>16439.020000000022</v>
      </c>
      <c r="H765" s="246">
        <f t="shared" si="32"/>
        <v>18</v>
      </c>
      <c r="I765" s="276" t="s">
        <v>295</v>
      </c>
      <c r="J765" s="204" t="s">
        <v>52</v>
      </c>
      <c r="K765" s="321" t="s">
        <v>258</v>
      </c>
      <c r="L765" s="81"/>
      <c r="M765" s="36"/>
      <c r="N765" s="14"/>
      <c r="O765" s="14"/>
      <c r="P765" s="14"/>
      <c r="Q765" s="234"/>
    </row>
    <row r="766" spans="1:17" ht="18" x14ac:dyDescent="0.25">
      <c r="A766" s="57"/>
      <c r="B766" s="248">
        <v>28</v>
      </c>
      <c r="C766" s="245"/>
      <c r="D766" s="246"/>
      <c r="E766" s="303">
        <v>909.3</v>
      </c>
      <c r="F766" s="248">
        <v>1</v>
      </c>
      <c r="G766" s="245">
        <f t="shared" si="32"/>
        <v>15529.720000000023</v>
      </c>
      <c r="H766" s="246">
        <f t="shared" si="32"/>
        <v>17</v>
      </c>
      <c r="I766" s="276" t="s">
        <v>295</v>
      </c>
      <c r="J766" s="204" t="s">
        <v>52</v>
      </c>
      <c r="K766" s="321" t="s">
        <v>258</v>
      </c>
      <c r="L766" s="57"/>
      <c r="M766" s="36"/>
      <c r="N766" s="14"/>
      <c r="O766" s="14"/>
      <c r="P766" s="14"/>
      <c r="Q766" s="234"/>
    </row>
    <row r="767" spans="1:17" ht="18" x14ac:dyDescent="0.25">
      <c r="A767" s="57"/>
      <c r="B767" s="248">
        <v>28</v>
      </c>
      <c r="C767" s="245"/>
      <c r="D767" s="246"/>
      <c r="E767" s="303">
        <v>912.47</v>
      </c>
      <c r="F767" s="248">
        <v>1</v>
      </c>
      <c r="G767" s="245">
        <f t="shared" si="32"/>
        <v>14617.250000000024</v>
      </c>
      <c r="H767" s="246">
        <f t="shared" si="32"/>
        <v>16</v>
      </c>
      <c r="I767" s="276" t="s">
        <v>295</v>
      </c>
      <c r="J767" s="204" t="s">
        <v>52</v>
      </c>
      <c r="K767" s="321" t="s">
        <v>258</v>
      </c>
      <c r="L767" s="57"/>
      <c r="M767" s="36"/>
      <c r="N767" s="14"/>
      <c r="O767" s="14"/>
      <c r="P767" s="14"/>
      <c r="Q767" s="234"/>
    </row>
    <row r="768" spans="1:17" ht="18" x14ac:dyDescent="0.25">
      <c r="A768" s="57"/>
      <c r="B768" s="248">
        <v>28</v>
      </c>
      <c r="C768" s="245"/>
      <c r="D768" s="246"/>
      <c r="E768" s="303">
        <v>915.65</v>
      </c>
      <c r="F768" s="248">
        <v>1</v>
      </c>
      <c r="G768" s="245">
        <f t="shared" si="32"/>
        <v>13701.600000000024</v>
      </c>
      <c r="H768" s="246">
        <f t="shared" si="32"/>
        <v>15</v>
      </c>
      <c r="I768" s="276" t="s">
        <v>295</v>
      </c>
      <c r="J768" s="204" t="s">
        <v>52</v>
      </c>
      <c r="K768" s="321" t="s">
        <v>258</v>
      </c>
      <c r="L768" s="57"/>
      <c r="M768" s="36"/>
      <c r="N768" s="14"/>
      <c r="O768" s="14"/>
      <c r="P768" s="14"/>
      <c r="Q768" s="234"/>
    </row>
    <row r="769" spans="1:17" ht="18" x14ac:dyDescent="0.25">
      <c r="A769" s="57"/>
      <c r="B769" s="248">
        <v>28</v>
      </c>
      <c r="C769" s="245"/>
      <c r="D769" s="246"/>
      <c r="E769" s="303">
        <v>908.39</v>
      </c>
      <c r="F769" s="248">
        <v>1</v>
      </c>
      <c r="G769" s="245">
        <f t="shared" si="32"/>
        <v>12793.210000000025</v>
      </c>
      <c r="H769" s="246">
        <f t="shared" si="32"/>
        <v>14</v>
      </c>
      <c r="I769" s="276" t="s">
        <v>295</v>
      </c>
      <c r="J769" s="204" t="s">
        <v>52</v>
      </c>
      <c r="K769" s="321" t="s">
        <v>258</v>
      </c>
      <c r="L769" s="57"/>
      <c r="M769" s="36"/>
      <c r="N769" s="14"/>
      <c r="O769" s="14"/>
      <c r="P769" s="14"/>
      <c r="Q769" s="234"/>
    </row>
    <row r="770" spans="1:17" ht="18" x14ac:dyDescent="0.25">
      <c r="A770" s="57"/>
      <c r="B770" s="248">
        <v>28</v>
      </c>
      <c r="C770" s="245"/>
      <c r="D770" s="246"/>
      <c r="E770" s="303">
        <v>922</v>
      </c>
      <c r="F770" s="248">
        <v>1</v>
      </c>
      <c r="G770" s="245">
        <f t="shared" si="32"/>
        <v>11871.210000000025</v>
      </c>
      <c r="H770" s="246">
        <f t="shared" si="32"/>
        <v>13</v>
      </c>
      <c r="I770" s="276" t="s">
        <v>295</v>
      </c>
      <c r="J770" s="204" t="s">
        <v>52</v>
      </c>
      <c r="K770" s="321" t="s">
        <v>258</v>
      </c>
      <c r="L770" s="57"/>
      <c r="M770" s="36"/>
      <c r="N770" s="14"/>
      <c r="O770" s="14"/>
      <c r="P770" s="14"/>
      <c r="Q770" s="234"/>
    </row>
    <row r="771" spans="1:17" ht="18" x14ac:dyDescent="0.25">
      <c r="A771" s="57"/>
      <c r="B771" s="248">
        <v>28</v>
      </c>
      <c r="C771" s="245"/>
      <c r="D771" s="246"/>
      <c r="E771" s="303">
        <v>913.83</v>
      </c>
      <c r="F771" s="248">
        <v>1</v>
      </c>
      <c r="G771" s="245">
        <f t="shared" si="32"/>
        <v>10957.380000000025</v>
      </c>
      <c r="H771" s="246">
        <f t="shared" si="32"/>
        <v>12</v>
      </c>
      <c r="I771" s="276" t="s">
        <v>295</v>
      </c>
      <c r="J771" s="204" t="s">
        <v>52</v>
      </c>
      <c r="K771" s="321" t="s">
        <v>258</v>
      </c>
      <c r="L771" s="57"/>
      <c r="M771" s="55"/>
      <c r="N771" s="14"/>
      <c r="O771" s="14"/>
      <c r="P771" s="14"/>
      <c r="Q771" s="234"/>
    </row>
    <row r="772" spans="1:17" ht="18" x14ac:dyDescent="0.25">
      <c r="A772" s="57"/>
      <c r="B772" s="248">
        <v>28</v>
      </c>
      <c r="C772" s="245"/>
      <c r="D772" s="246"/>
      <c r="E772" s="303">
        <v>909.3</v>
      </c>
      <c r="F772" s="248">
        <v>1</v>
      </c>
      <c r="G772" s="245">
        <f t="shared" si="32"/>
        <v>10048.080000000025</v>
      </c>
      <c r="H772" s="246">
        <f t="shared" si="32"/>
        <v>11</v>
      </c>
      <c r="I772" s="276" t="s">
        <v>295</v>
      </c>
      <c r="J772" s="204" t="s">
        <v>52</v>
      </c>
      <c r="K772" s="321" t="s">
        <v>258</v>
      </c>
      <c r="L772" s="57"/>
      <c r="M772" s="36"/>
      <c r="N772" s="14"/>
      <c r="O772" s="14"/>
      <c r="P772" s="14"/>
      <c r="Q772" s="234"/>
    </row>
    <row r="773" spans="1:17" ht="18" x14ac:dyDescent="0.25">
      <c r="A773" s="57"/>
      <c r="B773" s="248">
        <v>28</v>
      </c>
      <c r="C773" s="245"/>
      <c r="D773" s="246"/>
      <c r="E773" s="303">
        <v>913.83</v>
      </c>
      <c r="F773" s="248">
        <v>1</v>
      </c>
      <c r="G773" s="245">
        <f t="shared" si="32"/>
        <v>9134.2500000000255</v>
      </c>
      <c r="H773" s="246">
        <f t="shared" si="32"/>
        <v>10</v>
      </c>
      <c r="I773" s="276" t="s">
        <v>295</v>
      </c>
      <c r="J773" s="204" t="s">
        <v>52</v>
      </c>
      <c r="K773" s="321" t="s">
        <v>258</v>
      </c>
      <c r="L773" s="57"/>
      <c r="M773" s="36"/>
      <c r="N773" s="14"/>
      <c r="O773" s="14"/>
      <c r="P773" s="14"/>
      <c r="Q773" s="234"/>
    </row>
    <row r="774" spans="1:17" ht="18" x14ac:dyDescent="0.25">
      <c r="A774" s="57"/>
      <c r="B774" s="248">
        <v>28</v>
      </c>
      <c r="C774" s="245"/>
      <c r="D774" s="246"/>
      <c r="E774" s="303">
        <v>912.02</v>
      </c>
      <c r="F774" s="248">
        <v>1</v>
      </c>
      <c r="G774" s="245">
        <f t="shared" si="32"/>
        <v>8222.230000000025</v>
      </c>
      <c r="H774" s="246">
        <f t="shared" si="32"/>
        <v>9</v>
      </c>
      <c r="I774" s="276" t="s">
        <v>295</v>
      </c>
      <c r="J774" s="204" t="s">
        <v>52</v>
      </c>
      <c r="K774" s="321" t="s">
        <v>258</v>
      </c>
      <c r="L774" s="9"/>
      <c r="M774" s="36"/>
      <c r="N774" s="14"/>
      <c r="O774" s="14"/>
      <c r="P774" s="14"/>
      <c r="Q774" s="234"/>
    </row>
    <row r="775" spans="1:17" ht="18" x14ac:dyDescent="0.25">
      <c r="A775" s="57"/>
      <c r="B775" s="248">
        <v>28</v>
      </c>
      <c r="C775" s="245"/>
      <c r="D775" s="246"/>
      <c r="E775" s="303">
        <v>911.11</v>
      </c>
      <c r="F775" s="248">
        <v>1</v>
      </c>
      <c r="G775" s="245">
        <f t="shared" si="32"/>
        <v>7311.1200000000254</v>
      </c>
      <c r="H775" s="246">
        <f t="shared" si="32"/>
        <v>8</v>
      </c>
      <c r="I775" s="276" t="s">
        <v>295</v>
      </c>
      <c r="J775" s="204" t="s">
        <v>52</v>
      </c>
      <c r="K775" s="321" t="s">
        <v>258</v>
      </c>
      <c r="L775" s="9"/>
      <c r="M775" s="36"/>
      <c r="N775" s="14"/>
      <c r="O775" s="14"/>
      <c r="P775" s="14"/>
      <c r="Q775" s="234"/>
    </row>
    <row r="776" spans="1:17" ht="18" x14ac:dyDescent="0.25">
      <c r="A776" s="57"/>
      <c r="B776" s="248">
        <v>28</v>
      </c>
      <c r="C776" s="240"/>
      <c r="D776" s="246"/>
      <c r="E776" s="303">
        <v>907.48</v>
      </c>
      <c r="F776" s="248">
        <v>1</v>
      </c>
      <c r="G776" s="245">
        <f t="shared" si="32"/>
        <v>6403.6400000000249</v>
      </c>
      <c r="H776" s="246">
        <f t="shared" si="32"/>
        <v>7</v>
      </c>
      <c r="I776" s="276" t="s">
        <v>295</v>
      </c>
      <c r="J776" s="204" t="s">
        <v>52</v>
      </c>
      <c r="K776" s="321" t="s">
        <v>258</v>
      </c>
      <c r="L776" s="9"/>
      <c r="M776" s="36"/>
      <c r="N776" s="14"/>
      <c r="O776" s="14"/>
      <c r="P776" s="14"/>
      <c r="Q776" s="234"/>
    </row>
    <row r="777" spans="1:17" ht="18" x14ac:dyDescent="0.25">
      <c r="A777" s="57"/>
      <c r="B777" s="248">
        <v>28</v>
      </c>
      <c r="C777" s="245"/>
      <c r="D777" s="246"/>
      <c r="E777" s="303">
        <v>909.3</v>
      </c>
      <c r="F777" s="248">
        <v>1</v>
      </c>
      <c r="G777" s="245">
        <f t="shared" si="32"/>
        <v>5494.3400000000247</v>
      </c>
      <c r="H777" s="246">
        <f t="shared" si="32"/>
        <v>6</v>
      </c>
      <c r="I777" s="276" t="s">
        <v>295</v>
      </c>
      <c r="J777" s="204" t="s">
        <v>52</v>
      </c>
      <c r="K777" s="321" t="s">
        <v>258</v>
      </c>
      <c r="L777" s="9"/>
      <c r="M777" s="9"/>
      <c r="N777" s="14"/>
      <c r="O777" s="14"/>
      <c r="P777" s="14"/>
      <c r="Q777" s="234"/>
    </row>
    <row r="778" spans="1:17" ht="18" x14ac:dyDescent="0.25">
      <c r="A778" s="57"/>
      <c r="B778" s="248">
        <v>28</v>
      </c>
      <c r="C778" s="245"/>
      <c r="D778" s="246"/>
      <c r="E778" s="303">
        <v>926.08</v>
      </c>
      <c r="F778" s="248">
        <v>1</v>
      </c>
      <c r="G778" s="245">
        <f t="shared" si="32"/>
        <v>4568.2600000000248</v>
      </c>
      <c r="H778" s="246">
        <f t="shared" si="32"/>
        <v>5</v>
      </c>
      <c r="I778" s="276" t="s">
        <v>295</v>
      </c>
      <c r="J778" s="204" t="s">
        <v>52</v>
      </c>
      <c r="K778" s="321" t="s">
        <v>258</v>
      </c>
      <c r="L778" s="9"/>
      <c r="M778" s="9"/>
      <c r="N778" s="14"/>
      <c r="O778" s="14"/>
      <c r="P778" s="14"/>
      <c r="Q778" s="234"/>
    </row>
    <row r="779" spans="1:17" ht="18" x14ac:dyDescent="0.25">
      <c r="A779" s="57"/>
      <c r="B779" s="248">
        <v>28</v>
      </c>
      <c r="C779" s="245"/>
      <c r="D779" s="246"/>
      <c r="E779" s="303">
        <v>913.83</v>
      </c>
      <c r="F779" s="248">
        <v>1</v>
      </c>
      <c r="G779" s="245">
        <f t="shared" si="32"/>
        <v>3654.4300000000248</v>
      </c>
      <c r="H779" s="246">
        <f t="shared" si="32"/>
        <v>4</v>
      </c>
      <c r="I779" s="276" t="s">
        <v>295</v>
      </c>
      <c r="J779" s="204" t="s">
        <v>52</v>
      </c>
      <c r="K779" s="321" t="s">
        <v>258</v>
      </c>
      <c r="L779" s="9"/>
      <c r="M779" s="9"/>
      <c r="N779" s="14"/>
      <c r="O779" s="14"/>
      <c r="P779" s="14"/>
      <c r="Q779" s="234"/>
    </row>
    <row r="780" spans="1:17" ht="15.75" x14ac:dyDescent="0.25">
      <c r="A780" s="57"/>
      <c r="B780" s="248">
        <v>28</v>
      </c>
      <c r="C780" s="245"/>
      <c r="D780" s="246"/>
      <c r="E780" s="295">
        <v>914.74</v>
      </c>
      <c r="F780" s="248">
        <v>1</v>
      </c>
      <c r="G780" s="245">
        <f t="shared" si="32"/>
        <v>2739.6900000000251</v>
      </c>
      <c r="H780" s="246">
        <f t="shared" si="32"/>
        <v>3</v>
      </c>
      <c r="I780" s="276" t="s">
        <v>296</v>
      </c>
      <c r="J780" s="204" t="s">
        <v>52</v>
      </c>
      <c r="K780" s="321" t="s">
        <v>258</v>
      </c>
      <c r="L780" s="9"/>
      <c r="M780" s="9"/>
      <c r="N780" s="14"/>
      <c r="O780" s="14"/>
      <c r="P780" s="14"/>
      <c r="Q780" s="234"/>
    </row>
    <row r="781" spans="1:17" ht="15.75" x14ac:dyDescent="0.25">
      <c r="A781" s="57"/>
      <c r="B781" s="248">
        <v>28</v>
      </c>
      <c r="C781" s="245"/>
      <c r="D781" s="246"/>
      <c r="E781" s="295">
        <v>915.65</v>
      </c>
      <c r="F781" s="248">
        <v>1</v>
      </c>
      <c r="G781" s="245">
        <f t="shared" si="32"/>
        <v>1824.040000000025</v>
      </c>
      <c r="H781" s="246">
        <f t="shared" si="32"/>
        <v>2</v>
      </c>
      <c r="I781" s="276" t="s">
        <v>296</v>
      </c>
      <c r="J781" s="204" t="s">
        <v>52</v>
      </c>
      <c r="K781" s="321" t="s">
        <v>258</v>
      </c>
      <c r="L781" s="9"/>
      <c r="M781" s="9"/>
      <c r="N781" s="14"/>
      <c r="O781" s="14"/>
      <c r="P781" s="14"/>
      <c r="Q781" s="234"/>
    </row>
    <row r="782" spans="1:17" ht="15.75" x14ac:dyDescent="0.25">
      <c r="A782" s="57"/>
      <c r="B782" s="248">
        <v>28</v>
      </c>
      <c r="C782" s="245"/>
      <c r="D782" s="246"/>
      <c r="E782" s="295">
        <v>914.74</v>
      </c>
      <c r="F782" s="248">
        <v>1</v>
      </c>
      <c r="G782" s="245">
        <f t="shared" si="32"/>
        <v>909.30000000002497</v>
      </c>
      <c r="H782" s="246">
        <f t="shared" si="32"/>
        <v>1</v>
      </c>
      <c r="I782" s="276" t="s">
        <v>296</v>
      </c>
      <c r="J782" s="204" t="s">
        <v>52</v>
      </c>
      <c r="K782" s="321" t="s">
        <v>258</v>
      </c>
      <c r="L782" s="9"/>
      <c r="M782" s="9"/>
      <c r="N782" s="14"/>
      <c r="O782" s="14"/>
      <c r="P782" s="14"/>
      <c r="Q782" s="234"/>
    </row>
    <row r="783" spans="1:17" ht="15.75" x14ac:dyDescent="0.25">
      <c r="A783" s="57"/>
      <c r="B783" s="248">
        <v>28</v>
      </c>
      <c r="C783" s="245"/>
      <c r="D783" s="246"/>
      <c r="E783" s="295">
        <v>909.3</v>
      </c>
      <c r="F783" s="248">
        <v>1</v>
      </c>
      <c r="G783" s="245">
        <f t="shared" si="32"/>
        <v>2.5011104298755527E-11</v>
      </c>
      <c r="H783" s="246">
        <f t="shared" si="32"/>
        <v>0</v>
      </c>
      <c r="I783" s="276" t="s">
        <v>296</v>
      </c>
      <c r="J783" s="204" t="s">
        <v>52</v>
      </c>
      <c r="K783" s="321" t="s">
        <v>258</v>
      </c>
      <c r="L783" s="9"/>
      <c r="M783" s="9"/>
      <c r="N783" s="14"/>
      <c r="O783" s="14"/>
      <c r="P783" s="14"/>
      <c r="Q783" s="234"/>
    </row>
    <row r="784" spans="1:17" ht="15.75" x14ac:dyDescent="0.25">
      <c r="A784" s="57"/>
      <c r="B784" s="248">
        <v>28</v>
      </c>
      <c r="C784" s="245">
        <v>18485.509999999998</v>
      </c>
      <c r="D784" s="246">
        <v>20</v>
      </c>
      <c r="E784" s="295"/>
      <c r="F784" s="248"/>
      <c r="G784" s="245">
        <f t="shared" si="32"/>
        <v>18485.510000000024</v>
      </c>
      <c r="H784" s="246">
        <f t="shared" si="32"/>
        <v>20</v>
      </c>
      <c r="I784" s="276"/>
      <c r="J784" s="204" t="s">
        <v>72</v>
      </c>
      <c r="K784" s="321"/>
      <c r="L784" s="9"/>
      <c r="M784" s="9"/>
      <c r="N784" s="14"/>
      <c r="O784" s="14"/>
      <c r="P784" s="14"/>
      <c r="Q784" s="234"/>
    </row>
    <row r="785" spans="1:17" ht="15.75" x14ac:dyDescent="0.25">
      <c r="A785" s="57"/>
      <c r="B785" s="248">
        <v>28</v>
      </c>
      <c r="C785" s="245"/>
      <c r="D785" s="246"/>
      <c r="E785" s="295">
        <v>900.23</v>
      </c>
      <c r="F785" s="248">
        <v>1</v>
      </c>
      <c r="G785" s="245">
        <f t="shared" ref="G785:G801" si="33">G784-E785+C785</f>
        <v>17585.280000000024</v>
      </c>
      <c r="H785" s="246">
        <f t="shared" ref="G785:H851" si="34">H784-F785+D785</f>
        <v>19</v>
      </c>
      <c r="I785" s="276" t="s">
        <v>310</v>
      </c>
      <c r="J785" s="277" t="s">
        <v>52</v>
      </c>
      <c r="K785" s="321" t="s">
        <v>258</v>
      </c>
      <c r="L785" s="9"/>
      <c r="M785" s="9"/>
      <c r="N785" s="14"/>
      <c r="O785" s="14"/>
      <c r="P785" s="14"/>
      <c r="Q785" s="234"/>
    </row>
    <row r="786" spans="1:17" ht="15.75" x14ac:dyDescent="0.25">
      <c r="A786" s="57"/>
      <c r="B786" s="248">
        <v>28</v>
      </c>
      <c r="C786" s="245"/>
      <c r="D786" s="246"/>
      <c r="E786" s="295">
        <v>904.76</v>
      </c>
      <c r="F786" s="248">
        <v>1</v>
      </c>
      <c r="G786" s="245">
        <f t="shared" si="33"/>
        <v>16680.520000000026</v>
      </c>
      <c r="H786" s="246">
        <f t="shared" si="34"/>
        <v>18</v>
      </c>
      <c r="I786" s="276" t="s">
        <v>310</v>
      </c>
      <c r="J786" s="277" t="s">
        <v>52</v>
      </c>
      <c r="K786" s="321" t="s">
        <v>258</v>
      </c>
      <c r="L786" s="81"/>
      <c r="M786" s="9"/>
      <c r="N786" s="14"/>
      <c r="O786" s="14"/>
      <c r="P786" s="14"/>
      <c r="Q786" s="234"/>
    </row>
    <row r="787" spans="1:17" ht="15.75" x14ac:dyDescent="0.25">
      <c r="A787" s="57"/>
      <c r="B787" s="248">
        <v>28</v>
      </c>
      <c r="C787" s="245"/>
      <c r="D787" s="246"/>
      <c r="E787" s="295">
        <v>905.67</v>
      </c>
      <c r="F787" s="248">
        <v>1</v>
      </c>
      <c r="G787" s="245">
        <f t="shared" si="33"/>
        <v>15774.850000000026</v>
      </c>
      <c r="H787" s="246">
        <f t="shared" si="34"/>
        <v>17</v>
      </c>
      <c r="I787" s="276" t="s">
        <v>310</v>
      </c>
      <c r="J787" s="277" t="s">
        <v>52</v>
      </c>
      <c r="K787" s="321" t="s">
        <v>258</v>
      </c>
      <c r="L787" s="9"/>
      <c r="M787" s="9"/>
      <c r="N787" s="14"/>
      <c r="O787" s="14"/>
      <c r="P787" s="14"/>
      <c r="Q787" s="234"/>
    </row>
    <row r="788" spans="1:17" ht="15.75" x14ac:dyDescent="0.25">
      <c r="A788" s="57"/>
      <c r="B788" s="248">
        <v>28</v>
      </c>
      <c r="C788" s="245"/>
      <c r="D788" s="246"/>
      <c r="E788" s="295">
        <v>898.87</v>
      </c>
      <c r="F788" s="248">
        <v>1</v>
      </c>
      <c r="G788" s="245">
        <f t="shared" si="33"/>
        <v>14875.980000000025</v>
      </c>
      <c r="H788" s="246">
        <f t="shared" si="34"/>
        <v>16</v>
      </c>
      <c r="I788" s="276" t="s">
        <v>310</v>
      </c>
      <c r="J788" s="277" t="s">
        <v>52</v>
      </c>
      <c r="K788" s="321" t="s">
        <v>258</v>
      </c>
      <c r="L788" s="9"/>
      <c r="M788" s="9"/>
      <c r="N788" s="14"/>
      <c r="O788" s="14"/>
      <c r="P788" s="14"/>
      <c r="Q788" s="234"/>
    </row>
    <row r="789" spans="1:17" ht="15.75" x14ac:dyDescent="0.25">
      <c r="A789" s="57"/>
      <c r="B789" s="248">
        <v>28</v>
      </c>
      <c r="C789" s="245"/>
      <c r="D789" s="246"/>
      <c r="E789" s="295">
        <v>925.17</v>
      </c>
      <c r="F789" s="248">
        <v>1</v>
      </c>
      <c r="G789" s="245">
        <f t="shared" si="33"/>
        <v>13950.810000000025</v>
      </c>
      <c r="H789" s="246">
        <f t="shared" si="34"/>
        <v>15</v>
      </c>
      <c r="I789" s="276" t="s">
        <v>310</v>
      </c>
      <c r="J789" s="277" t="s">
        <v>52</v>
      </c>
      <c r="K789" s="321" t="s">
        <v>258</v>
      </c>
      <c r="L789" s="9"/>
      <c r="M789" s="215"/>
      <c r="N789" s="14"/>
      <c r="O789" s="14"/>
      <c r="P789" s="14"/>
      <c r="Q789" s="234"/>
    </row>
    <row r="790" spans="1:17" ht="15.75" x14ac:dyDescent="0.25">
      <c r="A790" s="57"/>
      <c r="B790" s="248">
        <v>28</v>
      </c>
      <c r="C790" s="245"/>
      <c r="D790" s="246"/>
      <c r="E790" s="295">
        <v>922</v>
      </c>
      <c r="F790" s="248">
        <v>1</v>
      </c>
      <c r="G790" s="245">
        <f t="shared" si="33"/>
        <v>13028.810000000025</v>
      </c>
      <c r="H790" s="246">
        <f t="shared" si="34"/>
        <v>14</v>
      </c>
      <c r="I790" s="276" t="s">
        <v>310</v>
      </c>
      <c r="J790" s="277" t="s">
        <v>52</v>
      </c>
      <c r="K790" s="321" t="s">
        <v>258</v>
      </c>
      <c r="L790" s="9"/>
      <c r="M790" s="52"/>
      <c r="N790" s="14"/>
      <c r="O790" s="14"/>
      <c r="P790" s="14"/>
      <c r="Q790" s="234"/>
    </row>
    <row r="791" spans="1:17" ht="15.75" x14ac:dyDescent="0.25">
      <c r="A791" s="57"/>
      <c r="B791" s="248">
        <v>28</v>
      </c>
      <c r="C791" s="245"/>
      <c r="D791" s="246"/>
      <c r="E791" s="295">
        <v>946.94</v>
      </c>
      <c r="F791" s="248">
        <v>1</v>
      </c>
      <c r="G791" s="245">
        <f t="shared" si="33"/>
        <v>12081.870000000024</v>
      </c>
      <c r="H791" s="246">
        <f t="shared" si="34"/>
        <v>13</v>
      </c>
      <c r="I791" s="276" t="s">
        <v>310</v>
      </c>
      <c r="J791" s="277" t="s">
        <v>52</v>
      </c>
      <c r="K791" s="321" t="s">
        <v>258</v>
      </c>
      <c r="L791" s="9"/>
      <c r="M791" s="9"/>
      <c r="N791" s="14"/>
      <c r="O791" s="14"/>
      <c r="P791" s="14"/>
      <c r="Q791" s="234"/>
    </row>
    <row r="792" spans="1:17" ht="15.75" x14ac:dyDescent="0.25">
      <c r="A792" s="57"/>
      <c r="B792" s="248">
        <v>28</v>
      </c>
      <c r="C792" s="245"/>
      <c r="D792" s="246"/>
      <c r="E792" s="295">
        <v>884.35</v>
      </c>
      <c r="F792" s="248">
        <v>1</v>
      </c>
      <c r="G792" s="245">
        <f t="shared" si="33"/>
        <v>11197.520000000024</v>
      </c>
      <c r="H792" s="246">
        <f t="shared" si="34"/>
        <v>12</v>
      </c>
      <c r="I792" s="276" t="s">
        <v>310</v>
      </c>
      <c r="J792" s="277" t="s">
        <v>52</v>
      </c>
      <c r="K792" s="321" t="s">
        <v>258</v>
      </c>
      <c r="L792" s="321"/>
      <c r="M792" s="9"/>
      <c r="N792" s="14"/>
      <c r="O792" s="14"/>
      <c r="P792" s="14"/>
      <c r="Q792" s="234"/>
    </row>
    <row r="793" spans="1:17" ht="15.75" x14ac:dyDescent="0.25">
      <c r="A793" s="57"/>
      <c r="B793" s="248">
        <v>28</v>
      </c>
      <c r="C793" s="245"/>
      <c r="D793" s="246"/>
      <c r="E793" s="295">
        <v>905.67</v>
      </c>
      <c r="F793" s="248">
        <v>1</v>
      </c>
      <c r="G793" s="245">
        <f t="shared" si="33"/>
        <v>10291.850000000024</v>
      </c>
      <c r="H793" s="246">
        <f t="shared" si="34"/>
        <v>11</v>
      </c>
      <c r="I793" s="276" t="s">
        <v>310</v>
      </c>
      <c r="J793" s="277" t="s">
        <v>52</v>
      </c>
      <c r="K793" s="321" t="s">
        <v>258</v>
      </c>
      <c r="L793" s="9"/>
      <c r="M793" s="9"/>
      <c r="N793" s="14"/>
      <c r="O793" s="14"/>
      <c r="P793" s="14"/>
      <c r="Q793" s="234"/>
    </row>
    <row r="794" spans="1:17" ht="15.75" x14ac:dyDescent="0.25">
      <c r="A794" s="57"/>
      <c r="B794" s="248">
        <v>28</v>
      </c>
      <c r="C794" s="245"/>
      <c r="D794" s="246"/>
      <c r="E794" s="295">
        <v>912.93</v>
      </c>
      <c r="F794" s="248">
        <v>1</v>
      </c>
      <c r="G794" s="245">
        <f t="shared" si="33"/>
        <v>9378.9200000000237</v>
      </c>
      <c r="H794" s="246">
        <f t="shared" si="34"/>
        <v>10</v>
      </c>
      <c r="I794" s="276" t="s">
        <v>310</v>
      </c>
      <c r="J794" s="277" t="s">
        <v>52</v>
      </c>
      <c r="K794" s="321" t="s">
        <v>258</v>
      </c>
      <c r="L794" s="9"/>
      <c r="M794" s="9"/>
      <c r="N794" s="14"/>
      <c r="O794" s="14"/>
      <c r="P794" s="14"/>
      <c r="Q794" s="234"/>
    </row>
    <row r="795" spans="1:17" ht="15.75" x14ac:dyDescent="0.25">
      <c r="A795" s="57"/>
      <c r="B795" s="248">
        <v>28</v>
      </c>
      <c r="C795" s="245"/>
      <c r="D795" s="246"/>
      <c r="E795" s="295">
        <v>951.47</v>
      </c>
      <c r="F795" s="248">
        <v>1</v>
      </c>
      <c r="G795" s="245">
        <f t="shared" si="33"/>
        <v>8427.4500000000244</v>
      </c>
      <c r="H795" s="246">
        <f t="shared" si="34"/>
        <v>9</v>
      </c>
      <c r="I795" s="276" t="s">
        <v>310</v>
      </c>
      <c r="J795" s="277" t="s">
        <v>52</v>
      </c>
      <c r="K795" s="321" t="s">
        <v>258</v>
      </c>
      <c r="L795" s="9"/>
      <c r="M795" s="9"/>
      <c r="N795" s="14"/>
      <c r="O795" s="14"/>
      <c r="P795" s="14"/>
      <c r="Q795" s="234"/>
    </row>
    <row r="796" spans="1:17" ht="15.75" x14ac:dyDescent="0.25">
      <c r="A796" s="57"/>
      <c r="B796" s="248">
        <v>28</v>
      </c>
      <c r="C796" s="245"/>
      <c r="D796" s="246"/>
      <c r="E796" s="295">
        <v>956.46</v>
      </c>
      <c r="F796" s="248">
        <v>1</v>
      </c>
      <c r="G796" s="245">
        <f t="shared" si="33"/>
        <v>7470.9900000000243</v>
      </c>
      <c r="H796" s="246">
        <f t="shared" si="34"/>
        <v>8</v>
      </c>
      <c r="I796" s="276" t="s">
        <v>310</v>
      </c>
      <c r="J796" s="277" t="s">
        <v>52</v>
      </c>
      <c r="K796" s="321" t="s">
        <v>258</v>
      </c>
      <c r="L796" s="9"/>
      <c r="M796" s="9"/>
      <c r="N796" s="14"/>
      <c r="O796" s="14"/>
      <c r="P796" s="14"/>
      <c r="Q796" s="234"/>
    </row>
    <row r="797" spans="1:17" ht="15.75" x14ac:dyDescent="0.25">
      <c r="A797" s="57"/>
      <c r="B797" s="248">
        <v>28</v>
      </c>
      <c r="C797" s="245"/>
      <c r="D797" s="246"/>
      <c r="E797" s="295">
        <v>953.74</v>
      </c>
      <c r="F797" s="248">
        <v>1</v>
      </c>
      <c r="G797" s="245">
        <f t="shared" si="33"/>
        <v>6517.2500000000246</v>
      </c>
      <c r="H797" s="246">
        <f t="shared" si="34"/>
        <v>7</v>
      </c>
      <c r="I797" s="276" t="s">
        <v>310</v>
      </c>
      <c r="J797" s="277" t="s">
        <v>52</v>
      </c>
      <c r="K797" s="321" t="s">
        <v>258</v>
      </c>
      <c r="L797" s="9"/>
      <c r="M797" s="9"/>
      <c r="N797" s="14"/>
      <c r="O797" s="14"/>
      <c r="P797" s="14"/>
      <c r="Q797" s="234"/>
    </row>
    <row r="798" spans="1:17" ht="15.75" x14ac:dyDescent="0.25">
      <c r="A798" s="57"/>
      <c r="B798" s="248">
        <v>28</v>
      </c>
      <c r="C798" s="245"/>
      <c r="D798" s="246"/>
      <c r="E798" s="295">
        <v>907.28</v>
      </c>
      <c r="F798" s="248">
        <v>1</v>
      </c>
      <c r="G798" s="245">
        <f t="shared" si="33"/>
        <v>5609.9700000000248</v>
      </c>
      <c r="H798" s="246">
        <f t="shared" si="34"/>
        <v>6</v>
      </c>
      <c r="I798" s="276" t="s">
        <v>310</v>
      </c>
      <c r="J798" s="277" t="s">
        <v>52</v>
      </c>
      <c r="K798" s="321" t="s">
        <v>258</v>
      </c>
      <c r="L798" s="9"/>
      <c r="M798" s="9"/>
      <c r="N798" s="14"/>
      <c r="O798" s="14"/>
      <c r="P798" s="14"/>
      <c r="Q798" s="234"/>
    </row>
    <row r="799" spans="1:17" ht="15.75" x14ac:dyDescent="0.25">
      <c r="A799" s="57"/>
      <c r="B799" s="248">
        <v>28</v>
      </c>
      <c r="C799" s="245"/>
      <c r="D799" s="246"/>
      <c r="E799" s="295">
        <v>961.9</v>
      </c>
      <c r="F799" s="248">
        <v>1</v>
      </c>
      <c r="G799" s="245">
        <f t="shared" si="33"/>
        <v>4648.0700000000252</v>
      </c>
      <c r="H799" s="246">
        <f t="shared" si="34"/>
        <v>5</v>
      </c>
      <c r="I799" s="276" t="s">
        <v>311</v>
      </c>
      <c r="J799" s="277" t="s">
        <v>52</v>
      </c>
      <c r="K799" s="321" t="s">
        <v>258</v>
      </c>
      <c r="L799" s="9"/>
      <c r="M799" s="9"/>
      <c r="N799" s="14"/>
      <c r="O799" s="14"/>
      <c r="P799" s="14"/>
      <c r="Q799" s="234"/>
    </row>
    <row r="800" spans="1:17" ht="15.75" x14ac:dyDescent="0.25">
      <c r="A800" s="57"/>
      <c r="B800" s="248">
        <v>28</v>
      </c>
      <c r="C800" s="245"/>
      <c r="D800" s="246"/>
      <c r="E800" s="295">
        <v>922.9</v>
      </c>
      <c r="F800" s="248">
        <v>1</v>
      </c>
      <c r="G800" s="245">
        <f t="shared" si="33"/>
        <v>3725.1700000000251</v>
      </c>
      <c r="H800" s="246">
        <f t="shared" si="34"/>
        <v>4</v>
      </c>
      <c r="I800" s="276" t="s">
        <v>311</v>
      </c>
      <c r="J800" s="277" t="s">
        <v>52</v>
      </c>
      <c r="K800" s="321" t="s">
        <v>258</v>
      </c>
      <c r="L800" s="9"/>
      <c r="M800" s="9"/>
      <c r="N800" s="14"/>
      <c r="O800" s="14"/>
      <c r="P800" s="14"/>
      <c r="Q800" s="234"/>
    </row>
    <row r="801" spans="1:17" ht="15.75" x14ac:dyDescent="0.25">
      <c r="A801" s="57"/>
      <c r="B801" s="248">
        <v>28</v>
      </c>
      <c r="C801" s="245"/>
      <c r="D801" s="246"/>
      <c r="E801" s="295">
        <v>927.44</v>
      </c>
      <c r="F801" s="248">
        <v>1</v>
      </c>
      <c r="G801" s="245">
        <f t="shared" si="33"/>
        <v>2797.730000000025</v>
      </c>
      <c r="H801" s="246">
        <f t="shared" si="34"/>
        <v>3</v>
      </c>
      <c r="I801" s="276" t="s">
        <v>311</v>
      </c>
      <c r="J801" s="277" t="s">
        <v>52</v>
      </c>
      <c r="K801" s="321" t="s">
        <v>258</v>
      </c>
      <c r="L801" s="9"/>
      <c r="M801" s="9"/>
      <c r="N801" s="14"/>
      <c r="O801" s="14"/>
      <c r="P801" s="14"/>
      <c r="Q801" s="234"/>
    </row>
    <row r="802" spans="1:17" ht="15.75" x14ac:dyDescent="0.25">
      <c r="A802" s="57"/>
      <c r="B802" s="248">
        <v>28</v>
      </c>
      <c r="C802" s="245"/>
      <c r="D802" s="246"/>
      <c r="E802" s="316">
        <v>897.05</v>
      </c>
      <c r="F802" s="248">
        <v>1</v>
      </c>
      <c r="G802" s="245">
        <f t="shared" si="34"/>
        <v>1900.6800000000251</v>
      </c>
      <c r="H802" s="246">
        <f t="shared" si="34"/>
        <v>2</v>
      </c>
      <c r="I802" s="276" t="s">
        <v>311</v>
      </c>
      <c r="J802" s="277" t="s">
        <v>52</v>
      </c>
      <c r="K802" s="321" t="s">
        <v>258</v>
      </c>
      <c r="L802" s="9"/>
      <c r="M802" s="9"/>
      <c r="N802" s="14"/>
      <c r="O802" s="14"/>
      <c r="P802" s="14"/>
      <c r="Q802" s="234"/>
    </row>
    <row r="803" spans="1:17" ht="15.75" x14ac:dyDescent="0.25">
      <c r="A803" s="57"/>
      <c r="B803" s="248">
        <v>28</v>
      </c>
      <c r="C803" s="245"/>
      <c r="D803" s="246"/>
      <c r="E803" s="295">
        <v>972.79</v>
      </c>
      <c r="F803" s="248">
        <v>1</v>
      </c>
      <c r="G803" s="245">
        <f t="shared" si="34"/>
        <v>927.89000000002511</v>
      </c>
      <c r="H803" s="246">
        <f t="shared" si="34"/>
        <v>1</v>
      </c>
      <c r="I803" s="276" t="s">
        <v>311</v>
      </c>
      <c r="J803" s="277" t="s">
        <v>52</v>
      </c>
      <c r="K803" s="321" t="s">
        <v>258</v>
      </c>
      <c r="L803" s="9"/>
      <c r="M803" s="9"/>
      <c r="N803" s="14"/>
      <c r="O803" s="14"/>
      <c r="P803" s="14"/>
      <c r="Q803" s="234"/>
    </row>
    <row r="804" spans="1:17" ht="15.75" x14ac:dyDescent="0.25">
      <c r="A804" s="57"/>
      <c r="B804" s="248">
        <v>29</v>
      </c>
      <c r="C804" s="245"/>
      <c r="D804" s="246"/>
      <c r="E804" s="295">
        <v>927.89</v>
      </c>
      <c r="F804" s="248">
        <v>1</v>
      </c>
      <c r="G804" s="245">
        <f t="shared" si="34"/>
        <v>2.5124791136477143E-11</v>
      </c>
      <c r="H804" s="246">
        <f t="shared" si="34"/>
        <v>0</v>
      </c>
      <c r="I804" s="276" t="s">
        <v>311</v>
      </c>
      <c r="J804" s="277" t="s">
        <v>52</v>
      </c>
      <c r="K804" s="321" t="s">
        <v>258</v>
      </c>
      <c r="L804" s="9"/>
      <c r="M804" s="9"/>
      <c r="N804" s="14"/>
      <c r="O804" s="14"/>
      <c r="P804" s="14"/>
      <c r="Q804" s="234"/>
    </row>
    <row r="805" spans="1:17" ht="15.75" x14ac:dyDescent="0.25">
      <c r="A805" s="57"/>
      <c r="B805" s="248">
        <v>29</v>
      </c>
      <c r="C805" s="245">
        <v>19664.5</v>
      </c>
      <c r="D805" s="246">
        <v>21</v>
      </c>
      <c r="E805" s="295"/>
      <c r="F805" s="248"/>
      <c r="G805" s="245">
        <f t="shared" si="34"/>
        <v>19664.500000000025</v>
      </c>
      <c r="H805" s="246">
        <f t="shared" si="34"/>
        <v>21</v>
      </c>
      <c r="I805" s="276"/>
      <c r="J805" s="277" t="s">
        <v>82</v>
      </c>
      <c r="K805" s="321"/>
      <c r="L805" s="9"/>
      <c r="M805" s="9" t="s">
        <v>83</v>
      </c>
      <c r="N805" s="14"/>
      <c r="O805" s="14"/>
      <c r="P805" s="14"/>
      <c r="Q805" s="234"/>
    </row>
    <row r="806" spans="1:17" ht="15.75" x14ac:dyDescent="0.25">
      <c r="A806" s="57"/>
      <c r="B806" s="248">
        <v>29</v>
      </c>
      <c r="C806" s="245"/>
      <c r="D806" s="246"/>
      <c r="E806" s="295">
        <v>19664.5</v>
      </c>
      <c r="F806" s="248">
        <v>21</v>
      </c>
      <c r="G806" s="245"/>
      <c r="H806" s="246"/>
      <c r="I806" s="276" t="s">
        <v>318</v>
      </c>
      <c r="J806" s="277" t="s">
        <v>319</v>
      </c>
      <c r="K806" s="321" t="s">
        <v>111</v>
      </c>
      <c r="L806" s="9"/>
      <c r="M806" s="9"/>
      <c r="N806" s="14"/>
      <c r="O806" s="14"/>
      <c r="P806" s="14"/>
      <c r="Q806" s="234"/>
    </row>
    <row r="807" spans="1:17" ht="15.75" x14ac:dyDescent="0.25">
      <c r="A807" s="57"/>
      <c r="B807" s="248">
        <v>29</v>
      </c>
      <c r="C807" s="245"/>
      <c r="D807" s="246"/>
      <c r="E807" s="295"/>
      <c r="F807" s="248"/>
      <c r="G807" s="245">
        <f>G805-E807+C807</f>
        <v>19664.500000000025</v>
      </c>
      <c r="H807" s="246">
        <f>H805-F807+D807</f>
        <v>21</v>
      </c>
      <c r="I807" s="276" t="s">
        <v>321</v>
      </c>
      <c r="J807" s="277" t="s">
        <v>319</v>
      </c>
      <c r="K807" s="321" t="s">
        <v>111</v>
      </c>
      <c r="L807" s="9"/>
      <c r="M807" s="9"/>
      <c r="N807" s="14"/>
      <c r="O807" s="14"/>
      <c r="P807" s="14"/>
      <c r="Q807" s="234"/>
    </row>
    <row r="808" spans="1:17" ht="15.75" x14ac:dyDescent="0.25">
      <c r="A808" s="57"/>
      <c r="B808" s="248">
        <v>29</v>
      </c>
      <c r="C808" s="245">
        <v>19065.75</v>
      </c>
      <c r="D808" s="246">
        <v>21</v>
      </c>
      <c r="E808" s="295"/>
      <c r="F808" s="244"/>
      <c r="G808" s="245">
        <f t="shared" si="34"/>
        <v>38730.250000000029</v>
      </c>
      <c r="H808" s="246">
        <f t="shared" si="34"/>
        <v>42</v>
      </c>
      <c r="I808" s="276"/>
      <c r="J808" s="277" t="s">
        <v>72</v>
      </c>
      <c r="K808" s="321"/>
      <c r="L808" s="9"/>
      <c r="M808" s="9"/>
      <c r="N808" s="14"/>
      <c r="O808" s="14"/>
      <c r="P808" s="14"/>
      <c r="Q808" s="234"/>
    </row>
    <row r="809" spans="1:17" ht="15.75" x14ac:dyDescent="0.25">
      <c r="A809" s="57"/>
      <c r="B809" s="248">
        <v>29</v>
      </c>
      <c r="C809" s="245"/>
      <c r="D809" s="246"/>
      <c r="E809" s="295">
        <v>782.31</v>
      </c>
      <c r="F809" s="244">
        <v>1</v>
      </c>
      <c r="G809" s="245">
        <f t="shared" si="34"/>
        <v>37947.940000000031</v>
      </c>
      <c r="H809" s="246">
        <f t="shared" si="34"/>
        <v>41</v>
      </c>
      <c r="I809" s="276" t="s">
        <v>314</v>
      </c>
      <c r="J809" s="277" t="s">
        <v>52</v>
      </c>
      <c r="K809" s="321" t="s">
        <v>258</v>
      </c>
      <c r="L809" s="9"/>
      <c r="M809" s="9" t="s">
        <v>136</v>
      </c>
      <c r="N809" s="14"/>
      <c r="O809" s="14"/>
      <c r="P809" s="14"/>
      <c r="Q809" s="234"/>
    </row>
    <row r="810" spans="1:17" ht="15.75" x14ac:dyDescent="0.25">
      <c r="A810" s="57"/>
      <c r="B810" s="248">
        <v>29</v>
      </c>
      <c r="C810" s="245"/>
      <c r="D810" s="246"/>
      <c r="E810" s="295">
        <v>945.58</v>
      </c>
      <c r="F810" s="244">
        <v>1</v>
      </c>
      <c r="G810" s="245">
        <f t="shared" si="34"/>
        <v>37002.36000000003</v>
      </c>
      <c r="H810" s="246">
        <f t="shared" si="34"/>
        <v>40</v>
      </c>
      <c r="I810" s="276" t="s">
        <v>314</v>
      </c>
      <c r="J810" s="277" t="s">
        <v>52</v>
      </c>
      <c r="K810" s="321" t="s">
        <v>258</v>
      </c>
      <c r="L810" s="9"/>
      <c r="M810" s="9"/>
      <c r="N810" s="14"/>
      <c r="O810" s="14"/>
      <c r="P810" s="14"/>
      <c r="Q810" s="234"/>
    </row>
    <row r="811" spans="1:17" ht="15.75" x14ac:dyDescent="0.25">
      <c r="A811" s="57"/>
      <c r="B811" s="248">
        <v>29</v>
      </c>
      <c r="C811" s="245"/>
      <c r="D811" s="246"/>
      <c r="E811" s="295">
        <v>942.86</v>
      </c>
      <c r="F811" s="244">
        <v>1</v>
      </c>
      <c r="G811" s="245">
        <f t="shared" si="34"/>
        <v>36059.500000000029</v>
      </c>
      <c r="H811" s="246">
        <f t="shared" si="34"/>
        <v>39</v>
      </c>
      <c r="I811" s="276" t="s">
        <v>314</v>
      </c>
      <c r="J811" s="277" t="s">
        <v>52</v>
      </c>
      <c r="K811" s="321" t="s">
        <v>258</v>
      </c>
      <c r="L811" s="9"/>
      <c r="M811" s="9"/>
      <c r="N811" s="14"/>
      <c r="O811" s="14"/>
      <c r="P811" s="14"/>
      <c r="Q811" s="234"/>
    </row>
    <row r="812" spans="1:17" ht="15.75" x14ac:dyDescent="0.25">
      <c r="A812" s="57"/>
      <c r="B812" s="248">
        <v>29</v>
      </c>
      <c r="C812" s="245"/>
      <c r="D812" s="246"/>
      <c r="E812" s="295">
        <v>902.49</v>
      </c>
      <c r="F812" s="244">
        <v>1</v>
      </c>
      <c r="G812" s="245">
        <f t="shared" si="34"/>
        <v>35157.010000000031</v>
      </c>
      <c r="H812" s="246">
        <f t="shared" si="34"/>
        <v>38</v>
      </c>
      <c r="I812" s="276" t="s">
        <v>314</v>
      </c>
      <c r="J812" s="277" t="s">
        <v>52</v>
      </c>
      <c r="K812" s="321" t="s">
        <v>258</v>
      </c>
      <c r="L812" s="9"/>
      <c r="M812" s="9"/>
      <c r="N812" s="14"/>
      <c r="O812" s="14"/>
      <c r="P812" s="14"/>
      <c r="Q812" s="234"/>
    </row>
    <row r="813" spans="1:17" ht="15.75" x14ac:dyDescent="0.25">
      <c r="A813" s="57"/>
      <c r="B813" s="248">
        <v>29</v>
      </c>
      <c r="C813" s="245"/>
      <c r="D813" s="246"/>
      <c r="E813" s="295">
        <v>916.55</v>
      </c>
      <c r="F813" s="244">
        <v>1</v>
      </c>
      <c r="G813" s="245">
        <f t="shared" si="34"/>
        <v>34240.460000000028</v>
      </c>
      <c r="H813" s="246">
        <f t="shared" si="34"/>
        <v>37</v>
      </c>
      <c r="I813" s="276" t="s">
        <v>314</v>
      </c>
      <c r="J813" s="277" t="s">
        <v>52</v>
      </c>
      <c r="K813" s="321" t="s">
        <v>258</v>
      </c>
      <c r="L813" s="9"/>
      <c r="M813" s="9"/>
      <c r="N813" s="14"/>
      <c r="O813" s="14"/>
      <c r="P813" s="14"/>
      <c r="Q813" s="234"/>
    </row>
    <row r="814" spans="1:17" ht="15.75" x14ac:dyDescent="0.25">
      <c r="A814" s="57"/>
      <c r="B814" s="248">
        <v>29</v>
      </c>
      <c r="C814" s="245"/>
      <c r="D814" s="246"/>
      <c r="E814" s="295">
        <v>782.77</v>
      </c>
      <c r="F814" s="244">
        <v>1</v>
      </c>
      <c r="G814" s="245">
        <f t="shared" si="34"/>
        <v>33457.690000000031</v>
      </c>
      <c r="H814" s="246">
        <f t="shared" si="34"/>
        <v>36</v>
      </c>
      <c r="I814" s="276" t="s">
        <v>314</v>
      </c>
      <c r="J814" s="277" t="s">
        <v>52</v>
      </c>
      <c r="K814" s="321" t="s">
        <v>258</v>
      </c>
      <c r="L814" s="9"/>
      <c r="M814" s="9" t="s">
        <v>136</v>
      </c>
      <c r="N814" s="14"/>
      <c r="O814" s="14"/>
      <c r="P814" s="14"/>
      <c r="Q814" s="234"/>
    </row>
    <row r="815" spans="1:17" ht="15.75" x14ac:dyDescent="0.25">
      <c r="A815" s="57"/>
      <c r="B815" s="248">
        <v>29</v>
      </c>
      <c r="C815" s="245"/>
      <c r="D815" s="246"/>
      <c r="E815" s="295">
        <v>905.67</v>
      </c>
      <c r="F815" s="244">
        <v>1</v>
      </c>
      <c r="G815" s="245">
        <f t="shared" si="34"/>
        <v>32552.020000000033</v>
      </c>
      <c r="H815" s="246">
        <f t="shared" si="34"/>
        <v>35</v>
      </c>
      <c r="I815" s="276" t="s">
        <v>314</v>
      </c>
      <c r="J815" s="277" t="s">
        <v>52</v>
      </c>
      <c r="K815" s="321" t="s">
        <v>258</v>
      </c>
      <c r="L815" s="9"/>
      <c r="M815" s="9"/>
      <c r="N815" s="14"/>
      <c r="O815" s="14"/>
      <c r="P815" s="14"/>
      <c r="Q815" s="234"/>
    </row>
    <row r="816" spans="1:17" ht="15.75" x14ac:dyDescent="0.25">
      <c r="A816" s="57"/>
      <c r="B816" s="248">
        <v>29</v>
      </c>
      <c r="C816" s="245"/>
      <c r="D816" s="246"/>
      <c r="E816" s="295">
        <v>903.4</v>
      </c>
      <c r="F816" s="244">
        <v>1</v>
      </c>
      <c r="G816" s="245">
        <f t="shared" si="34"/>
        <v>31648.620000000032</v>
      </c>
      <c r="H816" s="246">
        <f t="shared" si="34"/>
        <v>34</v>
      </c>
      <c r="I816" s="276" t="s">
        <v>314</v>
      </c>
      <c r="J816" s="277" t="s">
        <v>52</v>
      </c>
      <c r="K816" s="321" t="s">
        <v>258</v>
      </c>
      <c r="L816" s="9"/>
      <c r="M816" s="9"/>
      <c r="N816" s="14"/>
      <c r="O816" s="14"/>
      <c r="P816" s="14"/>
      <c r="Q816" s="234"/>
    </row>
    <row r="817" spans="1:17" ht="15.75" x14ac:dyDescent="0.25">
      <c r="A817" s="57"/>
      <c r="B817" s="248">
        <v>29</v>
      </c>
      <c r="C817" s="245"/>
      <c r="D817" s="246"/>
      <c r="E817" s="295">
        <v>929.25</v>
      </c>
      <c r="F817" s="244">
        <v>1</v>
      </c>
      <c r="G817" s="245">
        <f t="shared" si="34"/>
        <v>30719.370000000032</v>
      </c>
      <c r="H817" s="246">
        <f t="shared" si="34"/>
        <v>33</v>
      </c>
      <c r="I817" s="276" t="s">
        <v>314</v>
      </c>
      <c r="J817" s="277" t="s">
        <v>52</v>
      </c>
      <c r="K817" s="321" t="s">
        <v>258</v>
      </c>
      <c r="L817" s="9"/>
      <c r="M817" s="9"/>
      <c r="N817" s="14"/>
      <c r="O817" s="14"/>
      <c r="P817" s="14"/>
      <c r="Q817" s="234"/>
    </row>
    <row r="818" spans="1:17" ht="15.75" x14ac:dyDescent="0.25">
      <c r="A818" s="57"/>
      <c r="B818" s="248">
        <v>29</v>
      </c>
      <c r="C818" s="245"/>
      <c r="D818" s="246"/>
      <c r="E818" s="295">
        <v>928.34</v>
      </c>
      <c r="F818" s="244">
        <v>1</v>
      </c>
      <c r="G818" s="245">
        <f t="shared" si="34"/>
        <v>29791.030000000032</v>
      </c>
      <c r="H818" s="246">
        <f t="shared" si="34"/>
        <v>32</v>
      </c>
      <c r="I818" s="276" t="s">
        <v>314</v>
      </c>
      <c r="J818" s="277" t="s">
        <v>52</v>
      </c>
      <c r="K818" s="321" t="s">
        <v>258</v>
      </c>
      <c r="L818" s="9"/>
      <c r="M818" s="9"/>
      <c r="N818" s="14"/>
      <c r="O818" s="14"/>
      <c r="P818" s="14"/>
      <c r="Q818" s="234"/>
    </row>
    <row r="819" spans="1:17" ht="15.75" x14ac:dyDescent="0.25">
      <c r="A819" s="57"/>
      <c r="B819" s="248">
        <v>29</v>
      </c>
      <c r="C819" s="245"/>
      <c r="D819" s="246"/>
      <c r="E819" s="295">
        <v>915.19</v>
      </c>
      <c r="F819" s="244">
        <v>1</v>
      </c>
      <c r="G819" s="245">
        <f t="shared" si="34"/>
        <v>28875.840000000033</v>
      </c>
      <c r="H819" s="246">
        <f t="shared" si="34"/>
        <v>31</v>
      </c>
      <c r="I819" s="276" t="s">
        <v>314</v>
      </c>
      <c r="J819" s="277" t="s">
        <v>52</v>
      </c>
      <c r="K819" s="321" t="s">
        <v>258</v>
      </c>
      <c r="L819" s="9"/>
      <c r="M819" s="9"/>
      <c r="N819" s="14"/>
      <c r="O819" s="14"/>
      <c r="P819" s="14"/>
      <c r="Q819" s="234"/>
    </row>
    <row r="820" spans="1:17" ht="15.75" x14ac:dyDescent="0.25">
      <c r="A820" s="57"/>
      <c r="B820" s="248">
        <v>29</v>
      </c>
      <c r="C820" s="245"/>
      <c r="D820" s="246"/>
      <c r="E820" s="295">
        <v>941.5</v>
      </c>
      <c r="F820" s="244">
        <v>1</v>
      </c>
      <c r="G820" s="245">
        <f t="shared" si="34"/>
        <v>27934.340000000033</v>
      </c>
      <c r="H820" s="246">
        <f t="shared" si="34"/>
        <v>30</v>
      </c>
      <c r="I820" s="276" t="s">
        <v>314</v>
      </c>
      <c r="J820" s="277" t="s">
        <v>52</v>
      </c>
      <c r="K820" s="321" t="s">
        <v>258</v>
      </c>
      <c r="L820" s="9"/>
      <c r="M820" s="9"/>
      <c r="N820" s="14"/>
      <c r="O820" s="14"/>
      <c r="P820" s="14"/>
      <c r="Q820" s="234"/>
    </row>
    <row r="821" spans="1:17" ht="15.75" x14ac:dyDescent="0.25">
      <c r="A821" s="57"/>
      <c r="B821" s="248">
        <v>29</v>
      </c>
      <c r="C821" s="245"/>
      <c r="D821" s="246"/>
      <c r="E821" s="295">
        <v>923.36</v>
      </c>
      <c r="F821" s="244">
        <v>1</v>
      </c>
      <c r="G821" s="245">
        <f t="shared" si="34"/>
        <v>27010.980000000032</v>
      </c>
      <c r="H821" s="246">
        <f t="shared" si="34"/>
        <v>29</v>
      </c>
      <c r="I821" s="276" t="s">
        <v>314</v>
      </c>
      <c r="J821" s="277" t="s">
        <v>52</v>
      </c>
      <c r="K821" s="321" t="s">
        <v>258</v>
      </c>
      <c r="L821" s="9"/>
      <c r="M821" s="9"/>
      <c r="N821" s="14"/>
      <c r="O821" s="14"/>
      <c r="P821" s="14"/>
      <c r="Q821" s="234"/>
    </row>
    <row r="822" spans="1:17" ht="15.75" x14ac:dyDescent="0.25">
      <c r="A822" s="57"/>
      <c r="B822" s="248">
        <v>29</v>
      </c>
      <c r="C822" s="245"/>
      <c r="D822" s="246"/>
      <c r="E822" s="295">
        <v>912.47</v>
      </c>
      <c r="F822" s="244">
        <v>1</v>
      </c>
      <c r="G822" s="245">
        <f t="shared" si="34"/>
        <v>26098.510000000031</v>
      </c>
      <c r="H822" s="246">
        <f t="shared" si="34"/>
        <v>28</v>
      </c>
      <c r="I822" s="276" t="s">
        <v>314</v>
      </c>
      <c r="J822" s="277" t="s">
        <v>52</v>
      </c>
      <c r="K822" s="321" t="s">
        <v>258</v>
      </c>
      <c r="L822" s="9"/>
      <c r="M822" s="9"/>
      <c r="N822" s="14"/>
      <c r="O822" s="14"/>
      <c r="P822" s="14"/>
      <c r="Q822" s="234"/>
    </row>
    <row r="823" spans="1:17" ht="15.75" x14ac:dyDescent="0.25">
      <c r="A823" s="57"/>
      <c r="B823" s="248">
        <v>29</v>
      </c>
      <c r="C823" s="245"/>
      <c r="D823" s="246"/>
      <c r="E823" s="295">
        <v>913.38</v>
      </c>
      <c r="F823" s="244">
        <v>1</v>
      </c>
      <c r="G823" s="245">
        <f t="shared" si="34"/>
        <v>25185.13000000003</v>
      </c>
      <c r="H823" s="246">
        <f t="shared" si="34"/>
        <v>27</v>
      </c>
      <c r="I823" s="276" t="s">
        <v>314</v>
      </c>
      <c r="J823" s="277" t="s">
        <v>52</v>
      </c>
      <c r="K823" s="321" t="s">
        <v>258</v>
      </c>
      <c r="L823" s="9"/>
      <c r="M823" s="9"/>
      <c r="N823" s="14"/>
      <c r="O823" s="14"/>
      <c r="P823" s="14"/>
      <c r="Q823" s="234"/>
    </row>
    <row r="824" spans="1:17" ht="15.75" x14ac:dyDescent="0.25">
      <c r="A824" s="57"/>
      <c r="B824" s="248">
        <v>29</v>
      </c>
      <c r="C824" s="245"/>
      <c r="D824" s="246"/>
      <c r="E824" s="295">
        <v>940.14</v>
      </c>
      <c r="F824" s="244">
        <v>1</v>
      </c>
      <c r="G824" s="245">
        <f t="shared" si="34"/>
        <v>24244.990000000031</v>
      </c>
      <c r="H824" s="246">
        <f t="shared" si="34"/>
        <v>26</v>
      </c>
      <c r="I824" s="276" t="s">
        <v>314</v>
      </c>
      <c r="J824" s="277" t="s">
        <v>52</v>
      </c>
      <c r="K824" s="321" t="s">
        <v>258</v>
      </c>
      <c r="L824" s="9"/>
      <c r="M824" s="9"/>
      <c r="N824" s="14"/>
      <c r="O824" s="14"/>
      <c r="P824" s="14"/>
      <c r="Q824" s="234"/>
    </row>
    <row r="825" spans="1:17" ht="15.75" x14ac:dyDescent="0.25">
      <c r="A825" s="57"/>
      <c r="B825" s="248">
        <v>29</v>
      </c>
      <c r="C825" s="245"/>
      <c r="D825" s="246"/>
      <c r="E825" s="295">
        <v>915.19</v>
      </c>
      <c r="F825" s="244">
        <v>1</v>
      </c>
      <c r="G825" s="245">
        <f t="shared" si="34"/>
        <v>23329.800000000032</v>
      </c>
      <c r="H825" s="246">
        <f t="shared" si="34"/>
        <v>25</v>
      </c>
      <c r="I825" s="276" t="s">
        <v>314</v>
      </c>
      <c r="J825" s="277" t="s">
        <v>52</v>
      </c>
      <c r="K825" s="321" t="s">
        <v>258</v>
      </c>
      <c r="L825" s="9"/>
      <c r="M825" s="9"/>
      <c r="N825" s="14"/>
      <c r="O825" s="14"/>
      <c r="P825" s="14"/>
      <c r="Q825" s="234"/>
    </row>
    <row r="826" spans="1:17" ht="15.75" x14ac:dyDescent="0.25">
      <c r="A826" s="57"/>
      <c r="B826" s="248">
        <v>29</v>
      </c>
      <c r="C826" s="245"/>
      <c r="D826" s="246"/>
      <c r="E826" s="295">
        <v>921.54</v>
      </c>
      <c r="F826" s="244">
        <v>1</v>
      </c>
      <c r="G826" s="245">
        <f t="shared" si="34"/>
        <v>22408.260000000031</v>
      </c>
      <c r="H826" s="246">
        <f t="shared" si="34"/>
        <v>24</v>
      </c>
      <c r="I826" s="276" t="s">
        <v>315</v>
      </c>
      <c r="J826" s="277" t="s">
        <v>52</v>
      </c>
      <c r="K826" s="321" t="s">
        <v>258</v>
      </c>
      <c r="L826" s="9"/>
      <c r="M826" s="9"/>
      <c r="N826" s="14"/>
      <c r="O826" s="14"/>
      <c r="P826" s="14"/>
      <c r="Q826" s="234"/>
    </row>
    <row r="827" spans="1:17" ht="15.75" x14ac:dyDescent="0.25">
      <c r="A827" s="57"/>
      <c r="B827" s="248">
        <v>29</v>
      </c>
      <c r="C827" s="245"/>
      <c r="D827" s="246"/>
      <c r="E827" s="295">
        <v>926.08</v>
      </c>
      <c r="F827" s="244">
        <v>1</v>
      </c>
      <c r="G827" s="245">
        <f t="shared" si="34"/>
        <v>21482.180000000029</v>
      </c>
      <c r="H827" s="246">
        <f t="shared" si="34"/>
        <v>23</v>
      </c>
      <c r="I827" s="276" t="s">
        <v>315</v>
      </c>
      <c r="J827" s="277" t="s">
        <v>52</v>
      </c>
      <c r="K827" s="321" t="s">
        <v>258</v>
      </c>
      <c r="L827" s="9"/>
      <c r="M827" s="9"/>
      <c r="N827" s="14"/>
      <c r="O827" s="14"/>
      <c r="P827" s="14"/>
      <c r="Q827" s="234"/>
    </row>
    <row r="828" spans="1:17" ht="15.75" x14ac:dyDescent="0.25">
      <c r="A828" s="57"/>
      <c r="B828" s="248">
        <v>29</v>
      </c>
      <c r="C828" s="245"/>
      <c r="D828" s="246"/>
      <c r="E828" s="295">
        <v>916.55</v>
      </c>
      <c r="F828" s="244">
        <v>1</v>
      </c>
      <c r="G828" s="245">
        <f t="shared" si="34"/>
        <v>20565.63000000003</v>
      </c>
      <c r="H828" s="246">
        <f t="shared" si="34"/>
        <v>22</v>
      </c>
      <c r="I828" s="276" t="s">
        <v>315</v>
      </c>
      <c r="J828" s="277" t="s">
        <v>52</v>
      </c>
      <c r="K828" s="321" t="s">
        <v>258</v>
      </c>
      <c r="L828" s="9"/>
      <c r="M828" s="9"/>
      <c r="N828" s="14"/>
      <c r="O828" s="14"/>
      <c r="P828" s="14"/>
      <c r="Q828" s="234"/>
    </row>
    <row r="829" spans="1:17" ht="15.75" x14ac:dyDescent="0.25">
      <c r="A829" s="57"/>
      <c r="B829" s="248">
        <v>29</v>
      </c>
      <c r="C829" s="245"/>
      <c r="D829" s="246"/>
      <c r="E829" s="295">
        <v>901.13</v>
      </c>
      <c r="F829" s="244">
        <v>1</v>
      </c>
      <c r="G829" s="245">
        <f t="shared" si="34"/>
        <v>19664.500000000029</v>
      </c>
      <c r="H829" s="246">
        <f t="shared" si="34"/>
        <v>21</v>
      </c>
      <c r="I829" s="276" t="s">
        <v>315</v>
      </c>
      <c r="J829" s="277" t="s">
        <v>52</v>
      </c>
      <c r="K829" s="321" t="s">
        <v>258</v>
      </c>
      <c r="L829" s="9"/>
      <c r="M829" s="9"/>
      <c r="N829" s="14"/>
      <c r="O829" s="14"/>
      <c r="P829" s="14"/>
      <c r="Q829" s="234"/>
    </row>
    <row r="830" spans="1:17" ht="15.75" x14ac:dyDescent="0.25">
      <c r="A830" s="57"/>
      <c r="B830" s="248">
        <v>30</v>
      </c>
      <c r="C830" s="245">
        <v>18639.46</v>
      </c>
      <c r="D830" s="246">
        <v>21</v>
      </c>
      <c r="E830" s="258"/>
      <c r="F830" s="244"/>
      <c r="G830" s="245">
        <f t="shared" si="34"/>
        <v>38303.960000000028</v>
      </c>
      <c r="H830" s="246">
        <f t="shared" si="34"/>
        <v>42</v>
      </c>
      <c r="I830" s="276"/>
      <c r="J830" s="277" t="s">
        <v>320</v>
      </c>
      <c r="K830" s="321"/>
      <c r="L830" s="9"/>
      <c r="M830" s="9" t="s">
        <v>258</v>
      </c>
      <c r="N830" s="14"/>
      <c r="O830" s="14"/>
      <c r="P830" s="14"/>
      <c r="Q830" s="234"/>
    </row>
    <row r="831" spans="1:17" ht="15.75" x14ac:dyDescent="0.25">
      <c r="A831" s="57"/>
      <c r="B831" s="248">
        <v>30</v>
      </c>
      <c r="C831" s="245"/>
      <c r="D831" s="246"/>
      <c r="E831" s="258">
        <v>896.6</v>
      </c>
      <c r="F831" s="244">
        <v>1</v>
      </c>
      <c r="G831" s="245">
        <f t="shared" si="34"/>
        <v>37407.36000000003</v>
      </c>
      <c r="H831" s="246">
        <f t="shared" si="34"/>
        <v>41</v>
      </c>
      <c r="I831" s="276" t="s">
        <v>317</v>
      </c>
      <c r="J831" s="277" t="s">
        <v>52</v>
      </c>
      <c r="K831" s="321" t="s">
        <v>258</v>
      </c>
      <c r="L831" s="9"/>
      <c r="M831" s="9"/>
      <c r="N831" s="14"/>
      <c r="O831" s="14"/>
      <c r="P831" s="14"/>
      <c r="Q831" s="234"/>
    </row>
    <row r="832" spans="1:17" ht="15.75" x14ac:dyDescent="0.25">
      <c r="A832" s="57"/>
      <c r="B832" s="248">
        <v>30</v>
      </c>
      <c r="C832" s="245"/>
      <c r="D832" s="246"/>
      <c r="E832" s="258">
        <v>891.61</v>
      </c>
      <c r="F832" s="244">
        <v>1</v>
      </c>
      <c r="G832" s="245">
        <f t="shared" si="34"/>
        <v>36515.750000000029</v>
      </c>
      <c r="H832" s="246">
        <f t="shared" si="34"/>
        <v>40</v>
      </c>
      <c r="I832" s="276" t="s">
        <v>317</v>
      </c>
      <c r="J832" s="277" t="s">
        <v>52</v>
      </c>
      <c r="K832" s="321" t="s">
        <v>258</v>
      </c>
      <c r="L832" s="9"/>
      <c r="M832" s="52"/>
      <c r="N832" s="14"/>
      <c r="O832" s="14"/>
      <c r="P832" s="14"/>
      <c r="Q832" s="234"/>
    </row>
    <row r="833" spans="1:17" ht="15.75" x14ac:dyDescent="0.25">
      <c r="A833" s="57"/>
      <c r="B833" s="248">
        <v>30</v>
      </c>
      <c r="C833" s="245"/>
      <c r="D833" s="246"/>
      <c r="E833" s="258">
        <v>798.19</v>
      </c>
      <c r="F833" s="244">
        <v>1</v>
      </c>
      <c r="G833" s="245">
        <f t="shared" si="34"/>
        <v>35717.560000000027</v>
      </c>
      <c r="H833" s="246">
        <f t="shared" si="34"/>
        <v>39</v>
      </c>
      <c r="I833" s="276" t="s">
        <v>317</v>
      </c>
      <c r="J833" s="277" t="s">
        <v>52</v>
      </c>
      <c r="K833" s="321" t="s">
        <v>258</v>
      </c>
      <c r="L833" s="9"/>
      <c r="M833" s="9" t="s">
        <v>136</v>
      </c>
      <c r="N833" s="14"/>
      <c r="O833" s="14"/>
      <c r="P833" s="14"/>
      <c r="Q833" s="234"/>
    </row>
    <row r="834" spans="1:17" ht="15.75" x14ac:dyDescent="0.25">
      <c r="A834" s="57"/>
      <c r="B834" s="248">
        <v>30</v>
      </c>
      <c r="C834" s="245"/>
      <c r="D834" s="246"/>
      <c r="E834" s="258">
        <v>904.31</v>
      </c>
      <c r="F834" s="244">
        <v>1</v>
      </c>
      <c r="G834" s="245">
        <f t="shared" si="34"/>
        <v>34813.250000000029</v>
      </c>
      <c r="H834" s="246">
        <f t="shared" si="34"/>
        <v>38</v>
      </c>
      <c r="I834" s="276" t="s">
        <v>317</v>
      </c>
      <c r="J834" s="277" t="s">
        <v>52</v>
      </c>
      <c r="K834" s="321" t="s">
        <v>258</v>
      </c>
      <c r="L834" s="9"/>
      <c r="M834" s="9"/>
      <c r="N834" s="14"/>
      <c r="O834" s="14"/>
      <c r="P834" s="14"/>
      <c r="Q834" s="234"/>
    </row>
    <row r="835" spans="1:17" ht="15.75" x14ac:dyDescent="0.25">
      <c r="A835" s="57"/>
      <c r="B835" s="248">
        <v>30</v>
      </c>
      <c r="C835" s="240"/>
      <c r="D835" s="246"/>
      <c r="E835" s="258">
        <v>779.59</v>
      </c>
      <c r="F835" s="244">
        <v>1</v>
      </c>
      <c r="G835" s="245">
        <f t="shared" si="34"/>
        <v>34033.660000000033</v>
      </c>
      <c r="H835" s="246">
        <f t="shared" si="34"/>
        <v>37</v>
      </c>
      <c r="I835" s="276" t="s">
        <v>317</v>
      </c>
      <c r="J835" s="277" t="s">
        <v>52</v>
      </c>
      <c r="K835" s="321" t="s">
        <v>258</v>
      </c>
      <c r="L835" s="9"/>
      <c r="M835" s="9" t="s">
        <v>136</v>
      </c>
      <c r="N835" s="14"/>
      <c r="O835" s="14"/>
      <c r="P835" s="14"/>
      <c r="Q835" s="234"/>
    </row>
    <row r="836" spans="1:17" ht="15.75" x14ac:dyDescent="0.25">
      <c r="A836" s="57"/>
      <c r="B836" s="248">
        <v>30</v>
      </c>
      <c r="C836" s="240"/>
      <c r="D836" s="246"/>
      <c r="E836" s="258">
        <v>892.06</v>
      </c>
      <c r="F836" s="244">
        <v>1</v>
      </c>
      <c r="G836" s="245">
        <f t="shared" si="34"/>
        <v>33141.600000000035</v>
      </c>
      <c r="H836" s="246">
        <f t="shared" si="34"/>
        <v>36</v>
      </c>
      <c r="I836" s="276" t="s">
        <v>317</v>
      </c>
      <c r="J836" s="277" t="s">
        <v>52</v>
      </c>
      <c r="K836" s="321" t="s">
        <v>258</v>
      </c>
      <c r="L836" s="9"/>
      <c r="M836" s="9"/>
      <c r="N836" s="14"/>
      <c r="O836" s="14"/>
      <c r="P836" s="14"/>
      <c r="Q836" s="234"/>
    </row>
    <row r="837" spans="1:17" ht="15.75" x14ac:dyDescent="0.25">
      <c r="A837" s="57"/>
      <c r="B837" s="248">
        <v>30</v>
      </c>
      <c r="C837" s="245"/>
      <c r="D837" s="246"/>
      <c r="E837" s="258">
        <v>911.11</v>
      </c>
      <c r="F837" s="244">
        <v>1</v>
      </c>
      <c r="G837" s="245">
        <f t="shared" si="34"/>
        <v>32230.490000000034</v>
      </c>
      <c r="H837" s="246">
        <f t="shared" si="34"/>
        <v>35</v>
      </c>
      <c r="I837" s="276" t="s">
        <v>317</v>
      </c>
      <c r="J837" s="277" t="s">
        <v>52</v>
      </c>
      <c r="K837" s="321" t="s">
        <v>258</v>
      </c>
      <c r="L837" s="9"/>
      <c r="M837" s="9"/>
      <c r="N837" s="14"/>
      <c r="O837" s="14"/>
      <c r="P837" s="14"/>
      <c r="Q837" s="234"/>
    </row>
    <row r="838" spans="1:17" ht="18" x14ac:dyDescent="0.25">
      <c r="A838" s="57"/>
      <c r="B838" s="248">
        <v>30</v>
      </c>
      <c r="C838" s="245"/>
      <c r="D838" s="246"/>
      <c r="E838" s="629">
        <v>909.3</v>
      </c>
      <c r="F838" s="244">
        <v>1</v>
      </c>
      <c r="G838" s="245">
        <f t="shared" si="34"/>
        <v>31321.190000000035</v>
      </c>
      <c r="H838" s="246">
        <f t="shared" si="34"/>
        <v>34</v>
      </c>
      <c r="I838" s="276" t="s">
        <v>317</v>
      </c>
      <c r="J838" s="277" t="s">
        <v>52</v>
      </c>
      <c r="K838" s="321" t="s">
        <v>258</v>
      </c>
      <c r="L838" s="9"/>
      <c r="M838" s="9"/>
      <c r="N838" s="14"/>
      <c r="O838" s="14"/>
      <c r="P838" s="14"/>
      <c r="Q838" s="234"/>
    </row>
    <row r="839" spans="1:17" ht="18" x14ac:dyDescent="0.25">
      <c r="A839" s="57"/>
      <c r="B839" s="248">
        <v>30</v>
      </c>
      <c r="C839" s="245"/>
      <c r="D839" s="246"/>
      <c r="E839" s="629">
        <v>890.25</v>
      </c>
      <c r="F839" s="244">
        <v>1</v>
      </c>
      <c r="G839" s="245">
        <f t="shared" si="34"/>
        <v>30430.940000000035</v>
      </c>
      <c r="H839" s="246">
        <f t="shared" si="34"/>
        <v>33</v>
      </c>
      <c r="I839" s="276" t="s">
        <v>317</v>
      </c>
      <c r="J839" s="277" t="s">
        <v>52</v>
      </c>
      <c r="K839" s="321" t="s">
        <v>258</v>
      </c>
      <c r="L839" s="9"/>
      <c r="M839" s="9"/>
      <c r="N839" s="14"/>
      <c r="O839" s="14"/>
      <c r="P839" s="14"/>
      <c r="Q839" s="234"/>
    </row>
    <row r="840" spans="1:17" ht="18" x14ac:dyDescent="0.25">
      <c r="A840" s="57"/>
      <c r="B840" s="248">
        <v>30</v>
      </c>
      <c r="C840" s="245"/>
      <c r="D840" s="246"/>
      <c r="E840" s="629">
        <v>886.17</v>
      </c>
      <c r="F840" s="244">
        <v>1</v>
      </c>
      <c r="G840" s="245">
        <f t="shared" si="34"/>
        <v>29544.770000000037</v>
      </c>
      <c r="H840" s="246">
        <f t="shared" si="34"/>
        <v>32</v>
      </c>
      <c r="I840" s="276" t="s">
        <v>317</v>
      </c>
      <c r="J840" s="277" t="s">
        <v>52</v>
      </c>
      <c r="K840" s="321" t="s">
        <v>258</v>
      </c>
      <c r="L840" s="9"/>
      <c r="M840" s="9"/>
      <c r="N840" s="14"/>
      <c r="O840" s="14"/>
      <c r="P840" s="14"/>
      <c r="Q840" s="234"/>
    </row>
    <row r="841" spans="1:17" ht="18" x14ac:dyDescent="0.25">
      <c r="A841" s="57"/>
      <c r="B841" s="248">
        <v>30</v>
      </c>
      <c r="C841" s="245"/>
      <c r="D841" s="246"/>
      <c r="E841" s="629">
        <v>912.47</v>
      </c>
      <c r="F841" s="244">
        <v>1</v>
      </c>
      <c r="G841" s="245">
        <f t="shared" si="34"/>
        <v>28632.300000000036</v>
      </c>
      <c r="H841" s="246">
        <f t="shared" si="34"/>
        <v>31</v>
      </c>
      <c r="I841" s="276" t="s">
        <v>317</v>
      </c>
      <c r="J841" s="277" t="s">
        <v>52</v>
      </c>
      <c r="K841" s="321" t="s">
        <v>258</v>
      </c>
      <c r="L841" s="9"/>
      <c r="M841" s="9"/>
      <c r="N841" s="14"/>
      <c r="O841" s="14"/>
      <c r="P841" s="14"/>
      <c r="Q841" s="234"/>
    </row>
    <row r="842" spans="1:17" ht="18" x14ac:dyDescent="0.25">
      <c r="A842" s="57"/>
      <c r="B842" s="248">
        <v>30</v>
      </c>
      <c r="C842" s="245"/>
      <c r="D842" s="246"/>
      <c r="E842" s="629">
        <v>890.7</v>
      </c>
      <c r="F842" s="244">
        <v>1</v>
      </c>
      <c r="G842" s="245">
        <f t="shared" si="34"/>
        <v>27741.600000000035</v>
      </c>
      <c r="H842" s="246">
        <f t="shared" si="34"/>
        <v>30</v>
      </c>
      <c r="I842" s="276" t="s">
        <v>317</v>
      </c>
      <c r="J842" s="277" t="s">
        <v>52</v>
      </c>
      <c r="K842" s="321" t="s">
        <v>258</v>
      </c>
      <c r="L842" s="9"/>
      <c r="M842" s="9"/>
      <c r="N842" s="14"/>
      <c r="O842" s="14"/>
      <c r="P842" s="14"/>
      <c r="Q842" s="234"/>
    </row>
    <row r="843" spans="1:17" ht="18" x14ac:dyDescent="0.25">
      <c r="A843" s="57"/>
      <c r="B843" s="248">
        <v>30</v>
      </c>
      <c r="C843" s="245"/>
      <c r="D843" s="246"/>
      <c r="E843" s="629">
        <v>894.33</v>
      </c>
      <c r="F843" s="244">
        <v>1</v>
      </c>
      <c r="G843" s="245">
        <f t="shared" si="34"/>
        <v>26847.270000000033</v>
      </c>
      <c r="H843" s="246">
        <f t="shared" si="34"/>
        <v>29</v>
      </c>
      <c r="I843" s="276" t="s">
        <v>317</v>
      </c>
      <c r="J843" s="277" t="s">
        <v>52</v>
      </c>
      <c r="K843" s="321" t="s">
        <v>258</v>
      </c>
      <c r="L843" s="9"/>
      <c r="M843" s="9"/>
      <c r="N843" s="14"/>
      <c r="O843" s="14"/>
      <c r="P843" s="14"/>
      <c r="Q843" s="234"/>
    </row>
    <row r="844" spans="1:17" ht="18" x14ac:dyDescent="0.25">
      <c r="A844" s="57"/>
      <c r="B844" s="248">
        <v>30</v>
      </c>
      <c r="C844" s="245"/>
      <c r="D844" s="246"/>
      <c r="E844" s="629">
        <v>897.05</v>
      </c>
      <c r="F844" s="244">
        <v>1</v>
      </c>
      <c r="G844" s="245">
        <f t="shared" si="34"/>
        <v>25950.220000000034</v>
      </c>
      <c r="H844" s="246">
        <f t="shared" si="34"/>
        <v>28</v>
      </c>
      <c r="I844" s="276" t="s">
        <v>317</v>
      </c>
      <c r="J844" s="277" t="s">
        <v>52</v>
      </c>
      <c r="K844" s="321" t="s">
        <v>258</v>
      </c>
      <c r="L844" s="9"/>
      <c r="M844" s="9"/>
      <c r="N844" s="14"/>
      <c r="O844" s="14"/>
      <c r="P844" s="14"/>
      <c r="Q844" s="234"/>
    </row>
    <row r="845" spans="1:17" ht="18" x14ac:dyDescent="0.25">
      <c r="A845" s="57"/>
      <c r="B845" s="248">
        <v>30</v>
      </c>
      <c r="C845" s="245"/>
      <c r="D845" s="246"/>
      <c r="E845" s="629">
        <v>885.26</v>
      </c>
      <c r="F845" s="244">
        <v>1</v>
      </c>
      <c r="G845" s="245">
        <f t="shared" si="34"/>
        <v>25064.960000000036</v>
      </c>
      <c r="H845" s="246">
        <f t="shared" si="34"/>
        <v>27</v>
      </c>
      <c r="I845" s="276" t="s">
        <v>317</v>
      </c>
      <c r="J845" s="277" t="s">
        <v>52</v>
      </c>
      <c r="K845" s="321" t="s">
        <v>258</v>
      </c>
      <c r="L845" s="9"/>
      <c r="M845" s="9"/>
      <c r="N845" s="14"/>
      <c r="O845" s="14"/>
      <c r="P845" s="14"/>
      <c r="Q845" s="234"/>
    </row>
    <row r="846" spans="1:17" ht="18" x14ac:dyDescent="0.25">
      <c r="A846" s="57"/>
      <c r="B846" s="248">
        <v>30</v>
      </c>
      <c r="C846" s="245"/>
      <c r="D846" s="246"/>
      <c r="E846" s="629">
        <v>887.53</v>
      </c>
      <c r="F846" s="244">
        <v>1</v>
      </c>
      <c r="G846" s="245">
        <f t="shared" si="34"/>
        <v>24177.430000000037</v>
      </c>
      <c r="H846" s="246">
        <f t="shared" si="34"/>
        <v>26</v>
      </c>
      <c r="I846" s="276" t="s">
        <v>317</v>
      </c>
      <c r="J846" s="277" t="s">
        <v>52</v>
      </c>
      <c r="K846" s="321" t="s">
        <v>258</v>
      </c>
      <c r="L846" s="9"/>
      <c r="M846" s="9"/>
      <c r="N846" s="14"/>
      <c r="O846" s="14"/>
      <c r="P846" s="14"/>
      <c r="Q846" s="234"/>
    </row>
    <row r="847" spans="1:17" ht="18" x14ac:dyDescent="0.25">
      <c r="A847" s="57"/>
      <c r="B847" s="248">
        <v>30</v>
      </c>
      <c r="C847" s="245"/>
      <c r="D847" s="246"/>
      <c r="E847" s="629">
        <v>890.7</v>
      </c>
      <c r="F847" s="244">
        <v>1</v>
      </c>
      <c r="G847" s="245">
        <f t="shared" si="34"/>
        <v>23286.730000000036</v>
      </c>
      <c r="H847" s="246">
        <f t="shared" si="34"/>
        <v>25</v>
      </c>
      <c r="I847" s="276" t="s">
        <v>317</v>
      </c>
      <c r="J847" s="277" t="s">
        <v>52</v>
      </c>
      <c r="K847" s="321" t="s">
        <v>258</v>
      </c>
      <c r="L847" s="9"/>
      <c r="M847" s="9"/>
      <c r="N847" s="14"/>
      <c r="O847" s="14"/>
      <c r="P847" s="14"/>
      <c r="Q847" s="234"/>
    </row>
    <row r="848" spans="1:17" ht="18" x14ac:dyDescent="0.25">
      <c r="A848" s="57"/>
      <c r="B848" s="248">
        <v>30</v>
      </c>
      <c r="C848" s="245"/>
      <c r="D848" s="246"/>
      <c r="E848" s="629">
        <v>897.51</v>
      </c>
      <c r="F848" s="244">
        <v>1</v>
      </c>
      <c r="G848" s="245">
        <f t="shared" si="34"/>
        <v>22389.220000000038</v>
      </c>
      <c r="H848" s="246">
        <f t="shared" si="34"/>
        <v>24</v>
      </c>
      <c r="I848" s="276" t="s">
        <v>172</v>
      </c>
      <c r="J848" s="277" t="s">
        <v>52</v>
      </c>
      <c r="K848" s="321" t="s">
        <v>258</v>
      </c>
      <c r="L848" s="9"/>
      <c r="M848" s="9"/>
      <c r="N848" s="14"/>
      <c r="O848" s="14"/>
      <c r="P848" s="14"/>
      <c r="Q848" s="234"/>
    </row>
    <row r="849" spans="1:17" ht="18" x14ac:dyDescent="0.25">
      <c r="A849" s="57"/>
      <c r="B849" s="248">
        <v>30</v>
      </c>
      <c r="C849" s="240"/>
      <c r="D849" s="246"/>
      <c r="E849" s="629">
        <v>902.04</v>
      </c>
      <c r="F849" s="244">
        <v>1</v>
      </c>
      <c r="G849" s="245">
        <f t="shared" si="34"/>
        <v>21487.180000000037</v>
      </c>
      <c r="H849" s="246">
        <f t="shared" si="34"/>
        <v>23</v>
      </c>
      <c r="I849" s="276" t="s">
        <v>172</v>
      </c>
      <c r="J849" s="277" t="s">
        <v>52</v>
      </c>
      <c r="K849" s="321" t="s">
        <v>258</v>
      </c>
      <c r="L849" s="9"/>
      <c r="M849" s="9"/>
      <c r="N849" s="14"/>
      <c r="O849" s="14"/>
      <c r="P849" s="14"/>
      <c r="Q849" s="234"/>
    </row>
    <row r="850" spans="1:17" ht="18" x14ac:dyDescent="0.25">
      <c r="A850" s="57"/>
      <c r="B850" s="248">
        <v>30</v>
      </c>
      <c r="C850" s="245"/>
      <c r="D850" s="246"/>
      <c r="E850" s="629">
        <v>900.68</v>
      </c>
      <c r="F850" s="244">
        <v>1</v>
      </c>
      <c r="G850" s="245">
        <f t="shared" si="34"/>
        <v>20586.500000000036</v>
      </c>
      <c r="H850" s="246">
        <f t="shared" si="34"/>
        <v>22</v>
      </c>
      <c r="I850" s="276" t="s">
        <v>172</v>
      </c>
      <c r="J850" s="277" t="s">
        <v>52</v>
      </c>
      <c r="K850" s="321" t="s">
        <v>258</v>
      </c>
      <c r="L850" s="9"/>
      <c r="M850" s="9"/>
      <c r="N850" s="14"/>
      <c r="O850" s="14"/>
      <c r="P850" s="14"/>
      <c r="Q850" s="234"/>
    </row>
    <row r="851" spans="1:17" ht="18" x14ac:dyDescent="0.25">
      <c r="A851" s="57"/>
      <c r="B851" s="248">
        <v>30</v>
      </c>
      <c r="C851" s="245"/>
      <c r="D851" s="246"/>
      <c r="E851" s="629">
        <v>922</v>
      </c>
      <c r="F851" s="244">
        <v>1</v>
      </c>
      <c r="G851" s="245">
        <f t="shared" si="34"/>
        <v>19664.500000000036</v>
      </c>
      <c r="H851" s="246">
        <f t="shared" si="34"/>
        <v>21</v>
      </c>
      <c r="I851" s="276" t="s">
        <v>172</v>
      </c>
      <c r="J851" s="277" t="s">
        <v>52</v>
      </c>
      <c r="K851" s="321" t="s">
        <v>258</v>
      </c>
      <c r="L851" s="9"/>
      <c r="M851" s="9"/>
      <c r="N851" s="14"/>
      <c r="O851" s="14"/>
      <c r="P851" s="14"/>
      <c r="Q851" s="234"/>
    </row>
    <row r="852" spans="1:17" ht="18" x14ac:dyDescent="0.25">
      <c r="A852" s="57"/>
      <c r="B852" s="248">
        <v>30</v>
      </c>
      <c r="C852" s="245">
        <v>19710.3</v>
      </c>
      <c r="D852" s="246">
        <v>21</v>
      </c>
      <c r="E852" s="629"/>
      <c r="F852" s="244"/>
      <c r="G852" s="245">
        <f t="shared" ref="G852:H915" si="35">G851-E852+C852</f>
        <v>39374.800000000032</v>
      </c>
      <c r="H852" s="246">
        <f t="shared" si="35"/>
        <v>42</v>
      </c>
      <c r="I852" s="276"/>
      <c r="J852" s="277" t="s">
        <v>82</v>
      </c>
      <c r="K852" s="321"/>
      <c r="L852" s="9"/>
      <c r="M852" s="9" t="s">
        <v>83</v>
      </c>
      <c r="N852" s="14"/>
      <c r="O852" s="14"/>
      <c r="P852" s="14"/>
      <c r="Q852" s="234"/>
    </row>
    <row r="853" spans="1:17" ht="18" x14ac:dyDescent="0.25">
      <c r="A853" s="57"/>
      <c r="B853" s="248">
        <v>30</v>
      </c>
      <c r="C853" s="240"/>
      <c r="D853" s="246"/>
      <c r="E853" s="266">
        <v>944.4</v>
      </c>
      <c r="F853" s="244">
        <v>1</v>
      </c>
      <c r="G853" s="245">
        <f t="shared" si="35"/>
        <v>38430.400000000031</v>
      </c>
      <c r="H853" s="246">
        <f t="shared" si="35"/>
        <v>41</v>
      </c>
      <c r="I853" s="276" t="s">
        <v>322</v>
      </c>
      <c r="J853" s="277" t="s">
        <v>52</v>
      </c>
      <c r="K853" s="321" t="s">
        <v>83</v>
      </c>
      <c r="L853" s="9"/>
      <c r="M853" s="9"/>
      <c r="N853" s="14"/>
      <c r="O853" s="14"/>
      <c r="P853" s="14"/>
      <c r="Q853" s="234"/>
    </row>
    <row r="854" spans="1:17" ht="18" x14ac:dyDescent="0.25">
      <c r="A854" s="57"/>
      <c r="B854" s="248">
        <v>30</v>
      </c>
      <c r="C854" s="240"/>
      <c r="D854" s="246"/>
      <c r="E854" s="266">
        <v>921.7</v>
      </c>
      <c r="F854" s="244">
        <v>1</v>
      </c>
      <c r="G854" s="245">
        <f t="shared" si="35"/>
        <v>37508.700000000033</v>
      </c>
      <c r="H854" s="246">
        <f t="shared" si="35"/>
        <v>40</v>
      </c>
      <c r="I854" s="276" t="s">
        <v>322</v>
      </c>
      <c r="J854" s="277" t="s">
        <v>52</v>
      </c>
      <c r="K854" s="321" t="s">
        <v>83</v>
      </c>
      <c r="L854" s="9"/>
      <c r="M854" s="9"/>
      <c r="N854" s="14"/>
      <c r="O854" s="14"/>
      <c r="P854" s="14"/>
      <c r="Q854" s="234"/>
    </row>
    <row r="855" spans="1:17" ht="18" x14ac:dyDescent="0.25">
      <c r="A855" s="57"/>
      <c r="B855" s="248">
        <v>30</v>
      </c>
      <c r="C855" s="245"/>
      <c r="D855" s="246"/>
      <c r="E855" s="266">
        <v>932.6</v>
      </c>
      <c r="F855" s="244">
        <v>1</v>
      </c>
      <c r="G855" s="245">
        <f t="shared" si="35"/>
        <v>36576.100000000035</v>
      </c>
      <c r="H855" s="246">
        <f t="shared" si="35"/>
        <v>39</v>
      </c>
      <c r="I855" s="276" t="s">
        <v>322</v>
      </c>
      <c r="J855" s="277" t="s">
        <v>52</v>
      </c>
      <c r="K855" s="321" t="s">
        <v>83</v>
      </c>
      <c r="L855" s="9"/>
      <c r="M855" s="9"/>
      <c r="N855" s="14"/>
      <c r="O855" s="14"/>
      <c r="P855" s="14"/>
      <c r="Q855" s="234"/>
    </row>
    <row r="856" spans="1:17" ht="18" x14ac:dyDescent="0.25">
      <c r="A856" s="57"/>
      <c r="B856" s="248">
        <v>30</v>
      </c>
      <c r="C856" s="245"/>
      <c r="D856" s="246"/>
      <c r="E856" s="266">
        <v>962.5</v>
      </c>
      <c r="F856" s="244">
        <v>1</v>
      </c>
      <c r="G856" s="245">
        <f t="shared" si="35"/>
        <v>35613.600000000035</v>
      </c>
      <c r="H856" s="246">
        <f t="shared" si="35"/>
        <v>38</v>
      </c>
      <c r="I856" s="276" t="s">
        <v>322</v>
      </c>
      <c r="J856" s="277" t="s">
        <v>52</v>
      </c>
      <c r="K856" s="321" t="s">
        <v>83</v>
      </c>
      <c r="L856" s="9"/>
      <c r="M856" s="9"/>
      <c r="N856" s="14"/>
      <c r="O856" s="14"/>
      <c r="P856" s="14"/>
      <c r="Q856" s="234"/>
    </row>
    <row r="857" spans="1:17" ht="18" x14ac:dyDescent="0.25">
      <c r="A857" s="57"/>
      <c r="B857" s="248">
        <v>30</v>
      </c>
      <c r="C857" s="245"/>
      <c r="D857" s="246"/>
      <c r="E857" s="266">
        <v>927.1</v>
      </c>
      <c r="F857" s="244">
        <v>1</v>
      </c>
      <c r="G857" s="245">
        <f t="shared" si="35"/>
        <v>34686.500000000036</v>
      </c>
      <c r="H857" s="246">
        <f t="shared" si="35"/>
        <v>37</v>
      </c>
      <c r="I857" s="276" t="s">
        <v>322</v>
      </c>
      <c r="J857" s="277" t="s">
        <v>52</v>
      </c>
      <c r="K857" s="321" t="s">
        <v>83</v>
      </c>
      <c r="L857" s="9"/>
      <c r="M857" s="9"/>
      <c r="N857" s="14"/>
      <c r="O857" s="14"/>
      <c r="P857" s="14"/>
      <c r="Q857" s="234"/>
    </row>
    <row r="858" spans="1:17" ht="18" x14ac:dyDescent="0.25">
      <c r="A858" s="57"/>
      <c r="B858" s="248">
        <v>30</v>
      </c>
      <c r="C858" s="245"/>
      <c r="D858" s="246"/>
      <c r="E858" s="266">
        <v>943.5</v>
      </c>
      <c r="F858" s="244">
        <v>1</v>
      </c>
      <c r="G858" s="245">
        <f t="shared" si="35"/>
        <v>33743.000000000036</v>
      </c>
      <c r="H858" s="246">
        <f t="shared" si="35"/>
        <v>36</v>
      </c>
      <c r="I858" s="276" t="s">
        <v>322</v>
      </c>
      <c r="J858" s="277" t="s">
        <v>52</v>
      </c>
      <c r="K858" s="321" t="s">
        <v>83</v>
      </c>
      <c r="L858" s="9"/>
      <c r="M858" s="9"/>
      <c r="N858" s="14"/>
      <c r="O858" s="14"/>
      <c r="P858" s="14"/>
      <c r="Q858" s="234"/>
    </row>
    <row r="859" spans="1:17" ht="18" x14ac:dyDescent="0.25">
      <c r="A859" s="57"/>
      <c r="B859" s="248">
        <v>30</v>
      </c>
      <c r="C859" s="245"/>
      <c r="D859" s="246"/>
      <c r="E859" s="266">
        <v>919</v>
      </c>
      <c r="F859" s="244">
        <v>1</v>
      </c>
      <c r="G859" s="245">
        <f t="shared" si="35"/>
        <v>32824.000000000036</v>
      </c>
      <c r="H859" s="246">
        <f t="shared" si="35"/>
        <v>35</v>
      </c>
      <c r="I859" s="276" t="s">
        <v>322</v>
      </c>
      <c r="J859" s="277" t="s">
        <v>52</v>
      </c>
      <c r="K859" s="321" t="s">
        <v>83</v>
      </c>
      <c r="L859" s="9"/>
      <c r="M859" s="9"/>
      <c r="N859" s="14"/>
      <c r="O859" s="14"/>
      <c r="P859" s="14"/>
      <c r="Q859" s="234"/>
    </row>
    <row r="860" spans="1:17" ht="15.75" x14ac:dyDescent="0.25">
      <c r="A860" s="57"/>
      <c r="B860" s="248">
        <v>30</v>
      </c>
      <c r="C860" s="245"/>
      <c r="D860" s="246"/>
      <c r="E860" s="258">
        <v>936.2</v>
      </c>
      <c r="F860" s="244">
        <v>1</v>
      </c>
      <c r="G860" s="245">
        <f t="shared" si="35"/>
        <v>31887.800000000036</v>
      </c>
      <c r="H860" s="246">
        <f t="shared" si="35"/>
        <v>34</v>
      </c>
      <c r="I860" s="276" t="s">
        <v>322</v>
      </c>
      <c r="J860" s="277" t="s">
        <v>52</v>
      </c>
      <c r="K860" s="321" t="s">
        <v>83</v>
      </c>
      <c r="L860" s="9"/>
      <c r="M860" s="9"/>
      <c r="N860" s="14"/>
      <c r="O860" s="14"/>
      <c r="P860" s="14"/>
      <c r="Q860" s="234"/>
    </row>
    <row r="861" spans="1:17" ht="15.75" x14ac:dyDescent="0.25">
      <c r="A861" s="57"/>
      <c r="B861" s="248">
        <v>30</v>
      </c>
      <c r="C861" s="245"/>
      <c r="D861" s="246"/>
      <c r="E861" s="258">
        <v>936.2</v>
      </c>
      <c r="F861" s="244">
        <v>1</v>
      </c>
      <c r="G861" s="245">
        <f t="shared" si="35"/>
        <v>30951.600000000035</v>
      </c>
      <c r="H861" s="246">
        <f t="shared" si="35"/>
        <v>33</v>
      </c>
      <c r="I861" s="276" t="s">
        <v>322</v>
      </c>
      <c r="J861" s="277" t="s">
        <v>52</v>
      </c>
      <c r="K861" s="321" t="s">
        <v>83</v>
      </c>
      <c r="L861" s="9"/>
      <c r="M861" s="9"/>
      <c r="N861" s="14"/>
      <c r="O861" s="14"/>
      <c r="P861" s="14"/>
      <c r="Q861" s="234"/>
    </row>
    <row r="862" spans="1:17" ht="15.75" x14ac:dyDescent="0.25">
      <c r="A862" s="57"/>
      <c r="B862" s="248">
        <v>30</v>
      </c>
      <c r="C862" s="240"/>
      <c r="D862" s="246"/>
      <c r="E862" s="258">
        <v>939.8</v>
      </c>
      <c r="F862" s="244">
        <v>1</v>
      </c>
      <c r="G862" s="245">
        <f t="shared" si="35"/>
        <v>30011.800000000036</v>
      </c>
      <c r="H862" s="246">
        <f t="shared" si="35"/>
        <v>32</v>
      </c>
      <c r="I862" s="276" t="s">
        <v>322</v>
      </c>
      <c r="J862" s="277" t="s">
        <v>52</v>
      </c>
      <c r="K862" s="321" t="s">
        <v>83</v>
      </c>
      <c r="L862" s="9"/>
      <c r="M862" s="9"/>
      <c r="N862" s="14"/>
      <c r="O862" s="14"/>
      <c r="P862" s="14"/>
      <c r="Q862" s="234"/>
    </row>
    <row r="863" spans="1:17" ht="15.75" x14ac:dyDescent="0.25">
      <c r="A863" s="57"/>
      <c r="B863" s="248">
        <v>30</v>
      </c>
      <c r="C863" s="245"/>
      <c r="D863" s="246"/>
      <c r="E863" s="258">
        <v>931.7</v>
      </c>
      <c r="F863" s="244">
        <v>1</v>
      </c>
      <c r="G863" s="245">
        <f t="shared" si="35"/>
        <v>29080.100000000035</v>
      </c>
      <c r="H863" s="246">
        <f t="shared" si="35"/>
        <v>31</v>
      </c>
      <c r="I863" s="276" t="s">
        <v>322</v>
      </c>
      <c r="J863" s="277" t="s">
        <v>52</v>
      </c>
      <c r="K863" s="321" t="s">
        <v>83</v>
      </c>
      <c r="L863" s="9"/>
      <c r="M863" s="9"/>
      <c r="N863" s="14"/>
      <c r="O863" s="14"/>
      <c r="P863" s="14"/>
      <c r="Q863" s="234"/>
    </row>
    <row r="864" spans="1:17" ht="15.75" x14ac:dyDescent="0.25">
      <c r="A864" s="57"/>
      <c r="B864" s="248">
        <v>30</v>
      </c>
      <c r="C864" s="245"/>
      <c r="D864" s="246"/>
      <c r="E864" s="258">
        <v>949.8</v>
      </c>
      <c r="F864" s="244">
        <v>1</v>
      </c>
      <c r="G864" s="245">
        <f t="shared" si="35"/>
        <v>28130.300000000036</v>
      </c>
      <c r="H864" s="246">
        <f t="shared" si="35"/>
        <v>30</v>
      </c>
      <c r="I864" s="276" t="s">
        <v>322</v>
      </c>
      <c r="J864" s="277" t="s">
        <v>52</v>
      </c>
      <c r="K864" s="321" t="s">
        <v>83</v>
      </c>
      <c r="L864" s="9"/>
      <c r="M864" s="9"/>
      <c r="N864" s="14"/>
      <c r="O864" s="14"/>
      <c r="P864" s="14"/>
      <c r="Q864" s="234"/>
    </row>
    <row r="865" spans="1:17" ht="15.75" x14ac:dyDescent="0.25">
      <c r="A865" s="57"/>
      <c r="B865" s="248">
        <v>30</v>
      </c>
      <c r="C865" s="245"/>
      <c r="D865" s="246"/>
      <c r="E865" s="258">
        <v>949.8</v>
      </c>
      <c r="F865" s="244">
        <v>1</v>
      </c>
      <c r="G865" s="245">
        <f t="shared" si="35"/>
        <v>27180.500000000036</v>
      </c>
      <c r="H865" s="246">
        <f t="shared" si="35"/>
        <v>29</v>
      </c>
      <c r="I865" s="276" t="s">
        <v>322</v>
      </c>
      <c r="J865" s="277" t="s">
        <v>52</v>
      </c>
      <c r="K865" s="321" t="s">
        <v>83</v>
      </c>
      <c r="L865" s="9"/>
      <c r="M865" s="9"/>
      <c r="N865" s="14"/>
      <c r="O865" s="14"/>
      <c r="P865" s="14"/>
      <c r="Q865" s="234"/>
    </row>
    <row r="866" spans="1:17" ht="15.75" x14ac:dyDescent="0.25">
      <c r="A866" s="57"/>
      <c r="B866" s="248">
        <v>30</v>
      </c>
      <c r="C866" s="245"/>
      <c r="D866" s="246"/>
      <c r="E866" s="258">
        <v>948</v>
      </c>
      <c r="F866" s="244">
        <v>1</v>
      </c>
      <c r="G866" s="245">
        <f t="shared" si="35"/>
        <v>26232.500000000036</v>
      </c>
      <c r="H866" s="246">
        <f t="shared" si="35"/>
        <v>28</v>
      </c>
      <c r="I866" s="276" t="s">
        <v>322</v>
      </c>
      <c r="J866" s="277" t="s">
        <v>52</v>
      </c>
      <c r="K866" s="321" t="s">
        <v>83</v>
      </c>
      <c r="L866" s="9"/>
      <c r="M866" s="9"/>
      <c r="N866" s="14"/>
      <c r="O866" s="14"/>
      <c r="P866" s="14"/>
      <c r="Q866" s="234"/>
    </row>
    <row r="867" spans="1:17" ht="15.75" x14ac:dyDescent="0.25">
      <c r="A867" s="57"/>
      <c r="B867" s="248">
        <v>30</v>
      </c>
      <c r="C867" s="245"/>
      <c r="D867" s="246"/>
      <c r="E867" s="258">
        <v>958.9</v>
      </c>
      <c r="F867" s="244">
        <v>1</v>
      </c>
      <c r="G867" s="245">
        <f t="shared" si="35"/>
        <v>25273.600000000035</v>
      </c>
      <c r="H867" s="246">
        <f t="shared" si="35"/>
        <v>27</v>
      </c>
      <c r="I867" s="276" t="s">
        <v>322</v>
      </c>
      <c r="J867" s="277" t="s">
        <v>52</v>
      </c>
      <c r="K867" s="321" t="s">
        <v>83</v>
      </c>
      <c r="L867" s="9"/>
      <c r="M867" s="9"/>
      <c r="N867" s="14"/>
      <c r="O867" s="14"/>
      <c r="P867" s="14"/>
      <c r="Q867" s="234"/>
    </row>
    <row r="868" spans="1:17" ht="15.75" x14ac:dyDescent="0.25">
      <c r="A868" s="57"/>
      <c r="B868" s="248">
        <v>30</v>
      </c>
      <c r="C868" s="240"/>
      <c r="D868" s="246"/>
      <c r="E868" s="258">
        <v>946.2</v>
      </c>
      <c r="F868" s="244">
        <v>1</v>
      </c>
      <c r="G868" s="245">
        <f t="shared" si="35"/>
        <v>24327.400000000034</v>
      </c>
      <c r="H868" s="246">
        <f t="shared" si="35"/>
        <v>26</v>
      </c>
      <c r="I868" s="276" t="s">
        <v>322</v>
      </c>
      <c r="J868" s="277" t="s">
        <v>52</v>
      </c>
      <c r="K868" s="321" t="s">
        <v>83</v>
      </c>
      <c r="L868" s="9"/>
      <c r="M868" s="9"/>
      <c r="N868" s="14"/>
      <c r="O868" s="14"/>
      <c r="P868" s="14"/>
      <c r="Q868" s="234"/>
    </row>
    <row r="869" spans="1:17" ht="15.75" x14ac:dyDescent="0.25">
      <c r="A869" s="57"/>
      <c r="B869" s="248">
        <v>30</v>
      </c>
      <c r="C869" s="240"/>
      <c r="D869" s="246"/>
      <c r="E869" s="258">
        <v>972.5</v>
      </c>
      <c r="F869" s="244">
        <v>1</v>
      </c>
      <c r="G869" s="245">
        <f t="shared" si="35"/>
        <v>23354.900000000034</v>
      </c>
      <c r="H869" s="246">
        <f t="shared" si="35"/>
        <v>25</v>
      </c>
      <c r="I869" s="276" t="s">
        <v>322</v>
      </c>
      <c r="J869" s="277" t="s">
        <v>52</v>
      </c>
      <c r="K869" s="321" t="s">
        <v>83</v>
      </c>
      <c r="L869" s="9"/>
      <c r="M869" s="9"/>
      <c r="N869" s="14"/>
      <c r="O869" s="14"/>
      <c r="P869" s="14"/>
      <c r="Q869" s="234"/>
    </row>
    <row r="870" spans="1:17" ht="15.75" x14ac:dyDescent="0.25">
      <c r="A870" s="57"/>
      <c r="B870" s="248">
        <v>30</v>
      </c>
      <c r="C870" s="245"/>
      <c r="D870" s="246"/>
      <c r="E870" s="258">
        <v>918.1</v>
      </c>
      <c r="F870" s="244">
        <v>1</v>
      </c>
      <c r="G870" s="245">
        <f t="shared" si="35"/>
        <v>22436.800000000036</v>
      </c>
      <c r="H870" s="246">
        <f t="shared" si="35"/>
        <v>24</v>
      </c>
      <c r="I870" s="276" t="s">
        <v>323</v>
      </c>
      <c r="J870" s="277" t="s">
        <v>52</v>
      </c>
      <c r="K870" s="321" t="s">
        <v>83</v>
      </c>
      <c r="L870" s="9"/>
      <c r="M870" s="9"/>
      <c r="N870" s="14"/>
      <c r="O870" s="14"/>
      <c r="P870" s="14"/>
      <c r="Q870" s="234"/>
    </row>
    <row r="871" spans="1:17" ht="15.75" x14ac:dyDescent="0.25">
      <c r="A871" s="57"/>
      <c r="B871" s="248">
        <v>30</v>
      </c>
      <c r="C871" s="245"/>
      <c r="D871" s="246"/>
      <c r="E871" s="258">
        <v>914.4</v>
      </c>
      <c r="F871" s="244">
        <v>1</v>
      </c>
      <c r="G871" s="245">
        <f t="shared" si="35"/>
        <v>21522.400000000034</v>
      </c>
      <c r="H871" s="246">
        <f t="shared" si="35"/>
        <v>23</v>
      </c>
      <c r="I871" s="276" t="s">
        <v>323</v>
      </c>
      <c r="J871" s="277" t="s">
        <v>52</v>
      </c>
      <c r="K871" s="321" t="s">
        <v>83</v>
      </c>
      <c r="L871" s="9"/>
      <c r="M871" s="9"/>
      <c r="N871" s="14"/>
      <c r="O871" s="14"/>
      <c r="P871" s="14"/>
      <c r="Q871" s="234"/>
    </row>
    <row r="872" spans="1:17" ht="15.75" x14ac:dyDescent="0.25">
      <c r="A872" s="57"/>
      <c r="B872" s="248">
        <v>30</v>
      </c>
      <c r="C872" s="245"/>
      <c r="D872" s="246"/>
      <c r="E872" s="258">
        <v>915.3</v>
      </c>
      <c r="F872" s="244">
        <v>1</v>
      </c>
      <c r="G872" s="245">
        <f t="shared" si="35"/>
        <v>20607.100000000035</v>
      </c>
      <c r="H872" s="246">
        <f t="shared" si="35"/>
        <v>22</v>
      </c>
      <c r="I872" s="276" t="s">
        <v>323</v>
      </c>
      <c r="J872" s="277" t="s">
        <v>52</v>
      </c>
      <c r="K872" s="321" t="s">
        <v>83</v>
      </c>
      <c r="L872" s="9"/>
      <c r="M872" s="9"/>
      <c r="N872" s="14"/>
      <c r="O872" s="14"/>
      <c r="P872" s="14"/>
      <c r="Q872" s="234"/>
    </row>
    <row r="873" spans="1:17" ht="15.75" x14ac:dyDescent="0.25">
      <c r="A873" s="57"/>
      <c r="B873" s="248">
        <v>30</v>
      </c>
      <c r="C873" s="245"/>
      <c r="D873" s="246"/>
      <c r="E873" s="258">
        <v>942.6</v>
      </c>
      <c r="F873" s="244">
        <v>1</v>
      </c>
      <c r="G873" s="245">
        <f t="shared" si="35"/>
        <v>19664.500000000036</v>
      </c>
      <c r="H873" s="246">
        <f t="shared" si="35"/>
        <v>21</v>
      </c>
      <c r="I873" s="276" t="s">
        <v>323</v>
      </c>
      <c r="J873" s="277" t="s">
        <v>52</v>
      </c>
      <c r="K873" s="321" t="s">
        <v>83</v>
      </c>
      <c r="L873" s="9"/>
      <c r="M873" s="9"/>
      <c r="N873" s="14"/>
      <c r="O873" s="14"/>
      <c r="P873" s="14"/>
      <c r="Q873" s="234"/>
    </row>
    <row r="874" spans="1:17" ht="15.75" x14ac:dyDescent="0.25">
      <c r="A874" s="57"/>
      <c r="B874" s="146">
        <v>31</v>
      </c>
      <c r="C874" s="245">
        <v>18866</v>
      </c>
      <c r="D874" s="246">
        <v>20</v>
      </c>
      <c r="E874" s="258"/>
      <c r="F874" s="244"/>
      <c r="G874" s="245">
        <f t="shared" si="35"/>
        <v>38530.500000000036</v>
      </c>
      <c r="H874" s="246">
        <f t="shared" si="35"/>
        <v>41</v>
      </c>
      <c r="I874" s="276"/>
      <c r="J874" s="565" t="s">
        <v>284</v>
      </c>
      <c r="K874" s="321"/>
      <c r="L874" s="9"/>
      <c r="M874" s="215" t="s">
        <v>83</v>
      </c>
      <c r="N874" s="14"/>
      <c r="O874" s="14"/>
      <c r="P874" s="14"/>
      <c r="Q874" s="234"/>
    </row>
    <row r="875" spans="1:17" ht="15.75" x14ac:dyDescent="0.25">
      <c r="A875" s="57"/>
      <c r="B875" s="146">
        <v>31</v>
      </c>
      <c r="C875" s="245"/>
      <c r="D875" s="246"/>
      <c r="E875" s="258">
        <v>947.1</v>
      </c>
      <c r="F875" s="244">
        <v>1</v>
      </c>
      <c r="G875" s="245">
        <f t="shared" si="35"/>
        <v>37583.400000000038</v>
      </c>
      <c r="H875" s="246">
        <f t="shared" si="35"/>
        <v>40</v>
      </c>
      <c r="I875" s="276" t="s">
        <v>324</v>
      </c>
      <c r="J875" s="277" t="s">
        <v>52</v>
      </c>
      <c r="K875" s="321" t="s">
        <v>142</v>
      </c>
      <c r="L875" s="9"/>
      <c r="M875" s="9"/>
      <c r="N875" s="14"/>
      <c r="O875" s="14"/>
      <c r="P875" s="14"/>
      <c r="Q875" s="234"/>
    </row>
    <row r="876" spans="1:17" ht="15.75" x14ac:dyDescent="0.25">
      <c r="A876" s="57"/>
      <c r="B876" s="146">
        <v>31</v>
      </c>
      <c r="C876" s="240"/>
      <c r="D876" s="246"/>
      <c r="E876" s="258">
        <v>954.4</v>
      </c>
      <c r="F876" s="244">
        <v>1</v>
      </c>
      <c r="G876" s="245">
        <f t="shared" si="35"/>
        <v>36629.000000000036</v>
      </c>
      <c r="H876" s="246">
        <f t="shared" si="35"/>
        <v>39</v>
      </c>
      <c r="I876" s="276" t="s">
        <v>324</v>
      </c>
      <c r="J876" s="277" t="s">
        <v>52</v>
      </c>
      <c r="K876" s="321" t="s">
        <v>142</v>
      </c>
      <c r="L876" s="9"/>
      <c r="M876" s="9"/>
      <c r="N876" s="14"/>
      <c r="O876" s="14"/>
      <c r="P876" s="14"/>
      <c r="Q876" s="234"/>
    </row>
    <row r="877" spans="1:17" ht="15.75" x14ac:dyDescent="0.25">
      <c r="A877" s="57"/>
      <c r="B877" s="146">
        <v>31</v>
      </c>
      <c r="C877" s="240"/>
      <c r="D877" s="246"/>
      <c r="E877" s="258">
        <v>923.5</v>
      </c>
      <c r="F877" s="244">
        <v>1</v>
      </c>
      <c r="G877" s="245">
        <f t="shared" si="35"/>
        <v>35705.500000000036</v>
      </c>
      <c r="H877" s="246">
        <f t="shared" si="35"/>
        <v>38</v>
      </c>
      <c r="I877" s="276" t="s">
        <v>324</v>
      </c>
      <c r="J877" s="277" t="s">
        <v>52</v>
      </c>
      <c r="K877" s="321" t="s">
        <v>142</v>
      </c>
      <c r="L877" s="9"/>
      <c r="M877" s="9"/>
      <c r="N877" s="14"/>
      <c r="O877" s="14"/>
      <c r="P877" s="14"/>
      <c r="Q877" s="234"/>
    </row>
    <row r="878" spans="1:17" ht="15.75" x14ac:dyDescent="0.25">
      <c r="A878" s="57"/>
      <c r="B878" s="146">
        <v>31</v>
      </c>
      <c r="C878" s="245"/>
      <c r="D878" s="246"/>
      <c r="E878" s="258">
        <v>964.3</v>
      </c>
      <c r="F878" s="244">
        <v>1</v>
      </c>
      <c r="G878" s="245">
        <f t="shared" si="35"/>
        <v>34741.200000000033</v>
      </c>
      <c r="H878" s="246">
        <f t="shared" si="35"/>
        <v>37</v>
      </c>
      <c r="I878" s="276" t="s">
        <v>324</v>
      </c>
      <c r="J878" s="277" t="s">
        <v>52</v>
      </c>
      <c r="K878" s="321" t="s">
        <v>142</v>
      </c>
      <c r="L878" s="9"/>
      <c r="M878" s="9"/>
      <c r="N878" s="14"/>
      <c r="O878" s="14"/>
      <c r="P878" s="14"/>
      <c r="Q878" s="234"/>
    </row>
    <row r="879" spans="1:17" ht="15.75" x14ac:dyDescent="0.25">
      <c r="A879" s="57"/>
      <c r="B879" s="146">
        <v>31</v>
      </c>
      <c r="C879" s="245"/>
      <c r="D879" s="246"/>
      <c r="E879" s="258">
        <v>936.2</v>
      </c>
      <c r="F879" s="244">
        <v>1</v>
      </c>
      <c r="G879" s="245">
        <f t="shared" si="35"/>
        <v>33805.000000000036</v>
      </c>
      <c r="H879" s="246">
        <f t="shared" si="35"/>
        <v>36</v>
      </c>
      <c r="I879" s="276" t="s">
        <v>324</v>
      </c>
      <c r="J879" s="277" t="s">
        <v>52</v>
      </c>
      <c r="K879" s="321" t="s">
        <v>142</v>
      </c>
      <c r="L879" s="9"/>
      <c r="M879" s="9"/>
      <c r="N879" s="14"/>
      <c r="O879" s="14"/>
      <c r="P879" s="14"/>
      <c r="Q879" s="234"/>
    </row>
    <row r="880" spans="1:17" ht="15.75" x14ac:dyDescent="0.25">
      <c r="A880" s="57"/>
      <c r="B880" s="146">
        <v>31</v>
      </c>
      <c r="C880" s="245"/>
      <c r="D880" s="246"/>
      <c r="E880" s="258">
        <v>933.5</v>
      </c>
      <c r="F880" s="244">
        <v>1</v>
      </c>
      <c r="G880" s="245">
        <f t="shared" si="35"/>
        <v>32871.500000000036</v>
      </c>
      <c r="H880" s="246">
        <f t="shared" si="35"/>
        <v>35</v>
      </c>
      <c r="I880" s="276" t="s">
        <v>324</v>
      </c>
      <c r="J880" s="277" t="s">
        <v>52</v>
      </c>
      <c r="K880" s="321" t="s">
        <v>142</v>
      </c>
      <c r="L880" s="9"/>
      <c r="M880" s="9"/>
      <c r="N880" s="14"/>
      <c r="O880" s="14"/>
      <c r="P880" s="14"/>
      <c r="Q880" s="234"/>
    </row>
    <row r="881" spans="1:17" ht="15.75" x14ac:dyDescent="0.25">
      <c r="A881" s="57"/>
      <c r="B881" s="146">
        <v>31</v>
      </c>
      <c r="C881" s="245"/>
      <c r="D881" s="246"/>
      <c r="E881" s="258">
        <v>946.2</v>
      </c>
      <c r="F881" s="244">
        <v>1</v>
      </c>
      <c r="G881" s="245">
        <f t="shared" si="35"/>
        <v>31925.300000000036</v>
      </c>
      <c r="H881" s="246">
        <f t="shared" si="35"/>
        <v>34</v>
      </c>
      <c r="I881" s="276" t="s">
        <v>324</v>
      </c>
      <c r="J881" s="277" t="s">
        <v>52</v>
      </c>
      <c r="K881" s="321" t="s">
        <v>142</v>
      </c>
      <c r="L881" s="9"/>
      <c r="M881" s="9"/>
      <c r="N881" s="14"/>
      <c r="O881" s="14"/>
      <c r="P881" s="14"/>
      <c r="Q881" s="234"/>
    </row>
    <row r="882" spans="1:17" ht="15.75" x14ac:dyDescent="0.25">
      <c r="A882" s="57"/>
      <c r="B882" s="146">
        <v>31</v>
      </c>
      <c r="C882" s="245"/>
      <c r="D882" s="246"/>
      <c r="E882" s="258">
        <v>958.9</v>
      </c>
      <c r="F882" s="244">
        <v>1</v>
      </c>
      <c r="G882" s="245">
        <f t="shared" si="35"/>
        <v>30966.400000000034</v>
      </c>
      <c r="H882" s="246">
        <f t="shared" si="35"/>
        <v>33</v>
      </c>
      <c r="I882" s="276" t="s">
        <v>324</v>
      </c>
      <c r="J882" s="277" t="s">
        <v>52</v>
      </c>
      <c r="K882" s="321" t="s">
        <v>142</v>
      </c>
      <c r="L882" s="9"/>
      <c r="M882" s="9"/>
      <c r="N882" s="14"/>
      <c r="O882" s="14"/>
      <c r="P882" s="14"/>
      <c r="Q882" s="234"/>
    </row>
    <row r="883" spans="1:17" ht="15.75" x14ac:dyDescent="0.25">
      <c r="A883" s="57"/>
      <c r="B883" s="146">
        <v>31</v>
      </c>
      <c r="C883" s="245"/>
      <c r="D883" s="246"/>
      <c r="E883" s="258">
        <v>954.4</v>
      </c>
      <c r="F883" s="244">
        <v>1</v>
      </c>
      <c r="G883" s="245">
        <f t="shared" si="35"/>
        <v>30012.000000000033</v>
      </c>
      <c r="H883" s="246">
        <f t="shared" si="35"/>
        <v>32</v>
      </c>
      <c r="I883" s="276" t="s">
        <v>324</v>
      </c>
      <c r="J883" s="277" t="s">
        <v>52</v>
      </c>
      <c r="K883" s="321" t="s">
        <v>142</v>
      </c>
      <c r="L883" s="9"/>
      <c r="M883" s="9"/>
      <c r="N883" s="14"/>
      <c r="O883" s="14"/>
      <c r="P883" s="14"/>
      <c r="Q883" s="234"/>
    </row>
    <row r="884" spans="1:17" ht="15.75" x14ac:dyDescent="0.25">
      <c r="A884" s="57"/>
      <c r="B884" s="146">
        <v>31</v>
      </c>
      <c r="C884" s="245"/>
      <c r="D884" s="246"/>
      <c r="E884" s="258">
        <v>922.6</v>
      </c>
      <c r="F884" s="244">
        <v>1</v>
      </c>
      <c r="G884" s="245">
        <f t="shared" si="35"/>
        <v>29089.400000000034</v>
      </c>
      <c r="H884" s="246">
        <f t="shared" si="35"/>
        <v>31</v>
      </c>
      <c r="I884" s="276" t="s">
        <v>324</v>
      </c>
      <c r="J884" s="277" t="s">
        <v>52</v>
      </c>
      <c r="K884" s="321" t="s">
        <v>142</v>
      </c>
      <c r="L884" s="9"/>
      <c r="M884" s="9"/>
      <c r="N884" s="14"/>
      <c r="O884" s="14"/>
      <c r="P884" s="14"/>
      <c r="Q884" s="234"/>
    </row>
    <row r="885" spans="1:17" ht="15.75" x14ac:dyDescent="0.25">
      <c r="A885" s="57"/>
      <c r="B885" s="146">
        <v>31</v>
      </c>
      <c r="C885" s="245"/>
      <c r="D885" s="246"/>
      <c r="E885" s="258">
        <v>964.3</v>
      </c>
      <c r="F885" s="244">
        <v>1</v>
      </c>
      <c r="G885" s="245">
        <f t="shared" si="35"/>
        <v>28125.100000000035</v>
      </c>
      <c r="H885" s="246">
        <f t="shared" si="35"/>
        <v>30</v>
      </c>
      <c r="I885" s="276" t="s">
        <v>324</v>
      </c>
      <c r="J885" s="277" t="s">
        <v>52</v>
      </c>
      <c r="K885" s="321" t="s">
        <v>142</v>
      </c>
      <c r="L885" s="9"/>
      <c r="M885" s="9"/>
      <c r="N885" s="14"/>
      <c r="O885" s="14"/>
      <c r="P885" s="14"/>
      <c r="Q885" s="234"/>
    </row>
    <row r="886" spans="1:17" ht="15.75" x14ac:dyDescent="0.25">
      <c r="A886" s="57"/>
      <c r="B886" s="146">
        <v>31</v>
      </c>
      <c r="C886" s="245"/>
      <c r="D886" s="246"/>
      <c r="E886" s="258">
        <v>941.7</v>
      </c>
      <c r="F886" s="244">
        <v>1</v>
      </c>
      <c r="G886" s="245">
        <f t="shared" si="35"/>
        <v>27183.400000000034</v>
      </c>
      <c r="H886" s="246">
        <f t="shared" si="35"/>
        <v>29</v>
      </c>
      <c r="I886" s="276" t="s">
        <v>324</v>
      </c>
      <c r="J886" s="277" t="s">
        <v>52</v>
      </c>
      <c r="K886" s="321" t="s">
        <v>142</v>
      </c>
      <c r="L886" s="9"/>
      <c r="M886" s="9"/>
      <c r="N886" s="14"/>
      <c r="O886" s="14"/>
      <c r="P886" s="14"/>
      <c r="Q886" s="234"/>
    </row>
    <row r="887" spans="1:17" ht="15.75" x14ac:dyDescent="0.25">
      <c r="A887" s="57"/>
      <c r="B887" s="146">
        <v>31</v>
      </c>
      <c r="C887" s="240"/>
      <c r="D887" s="246"/>
      <c r="E887" s="258">
        <v>958.9</v>
      </c>
      <c r="F887" s="244">
        <v>1</v>
      </c>
      <c r="G887" s="245">
        <f t="shared" si="35"/>
        <v>26224.500000000033</v>
      </c>
      <c r="H887" s="246">
        <f t="shared" si="35"/>
        <v>28</v>
      </c>
      <c r="I887" s="276" t="s">
        <v>324</v>
      </c>
      <c r="J887" s="277" t="s">
        <v>52</v>
      </c>
      <c r="K887" s="321" t="s">
        <v>142</v>
      </c>
      <c r="L887" s="9"/>
      <c r="M887" s="9"/>
      <c r="N887" s="14"/>
      <c r="O887" s="14"/>
      <c r="P887" s="14"/>
      <c r="Q887" s="234"/>
    </row>
    <row r="888" spans="1:17" ht="15.75" x14ac:dyDescent="0.25">
      <c r="A888" s="57"/>
      <c r="B888" s="146">
        <v>31</v>
      </c>
      <c r="C888" s="245"/>
      <c r="D888" s="246"/>
      <c r="E888" s="258">
        <v>954.4</v>
      </c>
      <c r="F888" s="244">
        <v>1</v>
      </c>
      <c r="G888" s="245">
        <f t="shared" si="35"/>
        <v>25270.100000000031</v>
      </c>
      <c r="H888" s="246">
        <f t="shared" si="35"/>
        <v>27</v>
      </c>
      <c r="I888" s="276" t="s">
        <v>324</v>
      </c>
      <c r="J888" s="277" t="s">
        <v>52</v>
      </c>
      <c r="K888" s="321" t="s">
        <v>142</v>
      </c>
      <c r="L888" s="9"/>
      <c r="M888" s="9"/>
      <c r="N888" s="14"/>
      <c r="O888" s="14"/>
      <c r="P888" s="14"/>
      <c r="Q888" s="234"/>
    </row>
    <row r="889" spans="1:17" ht="15.75" x14ac:dyDescent="0.25">
      <c r="A889" s="57"/>
      <c r="B889" s="146">
        <v>31</v>
      </c>
      <c r="C889" s="245"/>
      <c r="D889" s="246"/>
      <c r="E889" s="258">
        <v>929.9</v>
      </c>
      <c r="F889" s="244">
        <v>1</v>
      </c>
      <c r="G889" s="245">
        <f t="shared" si="35"/>
        <v>24340.20000000003</v>
      </c>
      <c r="H889" s="246">
        <f t="shared" si="35"/>
        <v>26</v>
      </c>
      <c r="I889" s="276" t="s">
        <v>324</v>
      </c>
      <c r="J889" s="277" t="s">
        <v>52</v>
      </c>
      <c r="K889" s="321" t="s">
        <v>142</v>
      </c>
      <c r="L889" s="9"/>
      <c r="M889" s="9"/>
      <c r="N889" s="14"/>
      <c r="O889" s="14"/>
      <c r="P889" s="14"/>
      <c r="Q889" s="234"/>
    </row>
    <row r="890" spans="1:17" ht="15.75" x14ac:dyDescent="0.25">
      <c r="A890" s="57"/>
      <c r="B890" s="146">
        <v>31</v>
      </c>
      <c r="C890" s="245"/>
      <c r="D890" s="246"/>
      <c r="E890" s="258">
        <v>941.7</v>
      </c>
      <c r="F890" s="244">
        <v>1</v>
      </c>
      <c r="G890" s="245">
        <f t="shared" si="35"/>
        <v>23398.500000000029</v>
      </c>
      <c r="H890" s="246">
        <f t="shared" si="35"/>
        <v>25</v>
      </c>
      <c r="I890" s="276" t="s">
        <v>324</v>
      </c>
      <c r="J890" s="277" t="s">
        <v>52</v>
      </c>
      <c r="K890" s="321" t="s">
        <v>142</v>
      </c>
      <c r="L890" s="9"/>
      <c r="M890" s="9"/>
      <c r="N890" s="14"/>
      <c r="O890" s="14"/>
      <c r="P890" s="14"/>
      <c r="Q890" s="234"/>
    </row>
    <row r="891" spans="1:17" ht="15.75" x14ac:dyDescent="0.25">
      <c r="A891" s="57"/>
      <c r="B891" s="146">
        <v>31</v>
      </c>
      <c r="C891" s="245"/>
      <c r="D891" s="246"/>
      <c r="E891" s="258">
        <v>933.5</v>
      </c>
      <c r="F891" s="244">
        <v>1</v>
      </c>
      <c r="G891" s="245">
        <f t="shared" si="35"/>
        <v>22465.000000000029</v>
      </c>
      <c r="H891" s="246">
        <f t="shared" si="35"/>
        <v>24</v>
      </c>
      <c r="I891" s="276" t="s">
        <v>324</v>
      </c>
      <c r="J891" s="277" t="s">
        <v>52</v>
      </c>
      <c r="K891" s="321" t="s">
        <v>142</v>
      </c>
      <c r="L891" s="9"/>
      <c r="M891" s="9"/>
      <c r="N891" s="14"/>
      <c r="O891" s="14"/>
      <c r="P891" s="14"/>
      <c r="Q891" s="234"/>
    </row>
    <row r="892" spans="1:17" ht="15.75" x14ac:dyDescent="0.25">
      <c r="A892" s="57"/>
      <c r="B892" s="146">
        <v>31</v>
      </c>
      <c r="C892" s="245"/>
      <c r="D892" s="246"/>
      <c r="E892" s="258">
        <v>951.6</v>
      </c>
      <c r="F892" s="244">
        <v>1</v>
      </c>
      <c r="G892" s="245">
        <f t="shared" si="35"/>
        <v>21513.400000000031</v>
      </c>
      <c r="H892" s="246">
        <f t="shared" si="35"/>
        <v>23</v>
      </c>
      <c r="I892" s="276" t="s">
        <v>325</v>
      </c>
      <c r="J892" s="184" t="s">
        <v>52</v>
      </c>
      <c r="K892" s="321" t="s">
        <v>83</v>
      </c>
      <c r="L892" s="9"/>
      <c r="M892" s="9"/>
      <c r="N892" s="14"/>
      <c r="O892" s="14"/>
      <c r="P892" s="14"/>
      <c r="Q892" s="234"/>
    </row>
    <row r="893" spans="1:17" ht="15.75" x14ac:dyDescent="0.25">
      <c r="A893" s="57"/>
      <c r="B893" s="146">
        <v>31</v>
      </c>
      <c r="C893" s="245"/>
      <c r="D893" s="246"/>
      <c r="E893" s="258">
        <v>942.6</v>
      </c>
      <c r="F893" s="244">
        <v>1</v>
      </c>
      <c r="G893" s="245">
        <f t="shared" si="35"/>
        <v>20570.800000000032</v>
      </c>
      <c r="H893" s="246">
        <f t="shared" si="35"/>
        <v>22</v>
      </c>
      <c r="I893" s="276" t="s">
        <v>325</v>
      </c>
      <c r="J893" s="184" t="s">
        <v>52</v>
      </c>
      <c r="K893" s="321" t="s">
        <v>83</v>
      </c>
      <c r="L893" s="9"/>
      <c r="M893" s="9"/>
      <c r="N893" s="14"/>
      <c r="O893" s="14"/>
      <c r="P893" s="14"/>
      <c r="Q893" s="234"/>
    </row>
    <row r="894" spans="1:17" ht="15.75" x14ac:dyDescent="0.25">
      <c r="A894" s="57"/>
      <c r="B894" s="146">
        <v>31</v>
      </c>
      <c r="C894" s="240"/>
      <c r="D894" s="246"/>
      <c r="E894" s="258">
        <v>906.3</v>
      </c>
      <c r="F894" s="244">
        <v>1</v>
      </c>
      <c r="G894" s="245">
        <f t="shared" si="35"/>
        <v>19664.500000000033</v>
      </c>
      <c r="H894" s="246">
        <f t="shared" si="35"/>
        <v>21</v>
      </c>
      <c r="I894" s="276" t="s">
        <v>325</v>
      </c>
      <c r="J894" s="184" t="s">
        <v>52</v>
      </c>
      <c r="K894" s="321" t="s">
        <v>83</v>
      </c>
      <c r="L894" s="9"/>
      <c r="M894" s="9"/>
      <c r="N894" s="14"/>
      <c r="O894" s="14"/>
      <c r="P894" s="14"/>
      <c r="Q894" s="234"/>
    </row>
    <row r="895" spans="1:17" ht="15.75" x14ac:dyDescent="0.25">
      <c r="A895" s="57"/>
      <c r="B895" s="146">
        <v>25</v>
      </c>
      <c r="C895" s="245">
        <v>19375.5</v>
      </c>
      <c r="D895" s="246">
        <v>21</v>
      </c>
      <c r="E895" s="258"/>
      <c r="F895" s="244"/>
      <c r="G895" s="245">
        <f t="shared" si="35"/>
        <v>39040.000000000029</v>
      </c>
      <c r="H895" s="246">
        <f t="shared" si="35"/>
        <v>42</v>
      </c>
      <c r="I895" s="276"/>
      <c r="J895" s="184" t="s">
        <v>286</v>
      </c>
      <c r="K895" s="321"/>
      <c r="L895" s="9"/>
      <c r="M895" s="9"/>
      <c r="N895" s="14"/>
      <c r="O895" s="14"/>
      <c r="P895" s="14"/>
      <c r="Q895" s="234"/>
    </row>
    <row r="896" spans="1:17" ht="23.25" x14ac:dyDescent="0.35">
      <c r="A896" s="57"/>
      <c r="B896" s="146">
        <v>25</v>
      </c>
      <c r="C896" s="245"/>
      <c r="D896" s="246"/>
      <c r="E896" s="646">
        <v>766.89</v>
      </c>
      <c r="F896" s="244">
        <v>1</v>
      </c>
      <c r="G896" s="245">
        <f t="shared" si="35"/>
        <v>38273.11000000003</v>
      </c>
      <c r="H896" s="246">
        <f t="shared" si="35"/>
        <v>41</v>
      </c>
      <c r="I896" s="276" t="s">
        <v>287</v>
      </c>
      <c r="J896" s="184" t="s">
        <v>52</v>
      </c>
      <c r="K896" s="321" t="s">
        <v>258</v>
      </c>
      <c r="L896" s="9"/>
      <c r="M896" s="215" t="s">
        <v>136</v>
      </c>
      <c r="N896" s="14"/>
      <c r="O896" s="14"/>
      <c r="P896" s="14"/>
      <c r="Q896" s="234"/>
    </row>
    <row r="897" spans="1:17" ht="23.25" x14ac:dyDescent="0.35">
      <c r="A897" s="57"/>
      <c r="B897" s="146">
        <v>25</v>
      </c>
      <c r="C897" s="245"/>
      <c r="D897" s="246"/>
      <c r="E897" s="646">
        <v>917.91</v>
      </c>
      <c r="F897" s="244">
        <v>1</v>
      </c>
      <c r="G897" s="245">
        <f t="shared" si="35"/>
        <v>37355.200000000026</v>
      </c>
      <c r="H897" s="246">
        <f t="shared" si="35"/>
        <v>40</v>
      </c>
      <c r="I897" s="276" t="s">
        <v>287</v>
      </c>
      <c r="J897" s="184" t="s">
        <v>52</v>
      </c>
      <c r="K897" s="321" t="s">
        <v>258</v>
      </c>
      <c r="L897" s="9"/>
      <c r="M897" s="9"/>
      <c r="N897" s="14"/>
      <c r="O897" s="14"/>
      <c r="P897" s="14"/>
      <c r="Q897" s="234"/>
    </row>
    <row r="898" spans="1:17" ht="23.25" x14ac:dyDescent="0.35">
      <c r="A898" s="57"/>
      <c r="B898" s="146">
        <v>25</v>
      </c>
      <c r="C898" s="245"/>
      <c r="D898" s="246"/>
      <c r="E898" s="646">
        <v>953.29</v>
      </c>
      <c r="F898" s="244">
        <v>1</v>
      </c>
      <c r="G898" s="245">
        <f t="shared" si="35"/>
        <v>36401.910000000025</v>
      </c>
      <c r="H898" s="246">
        <f t="shared" si="35"/>
        <v>39</v>
      </c>
      <c r="I898" s="276" t="s">
        <v>287</v>
      </c>
      <c r="J898" s="184" t="s">
        <v>52</v>
      </c>
      <c r="K898" s="321" t="s">
        <v>258</v>
      </c>
      <c r="L898" s="9"/>
      <c r="M898" s="9"/>
      <c r="N898" s="14"/>
      <c r="O898" s="14"/>
      <c r="P898" s="14"/>
      <c r="Q898" s="234"/>
    </row>
    <row r="899" spans="1:17" ht="23.25" x14ac:dyDescent="0.35">
      <c r="A899" s="57"/>
      <c r="B899" s="146">
        <v>25</v>
      </c>
      <c r="C899" s="245"/>
      <c r="D899" s="246"/>
      <c r="E899" s="646">
        <v>946.03</v>
      </c>
      <c r="F899" s="244">
        <v>1</v>
      </c>
      <c r="G899" s="245">
        <f t="shared" si="35"/>
        <v>35455.880000000026</v>
      </c>
      <c r="H899" s="246">
        <f t="shared" si="35"/>
        <v>38</v>
      </c>
      <c r="I899" s="276" t="s">
        <v>287</v>
      </c>
      <c r="J899" s="184" t="s">
        <v>52</v>
      </c>
      <c r="K899" s="321" t="s">
        <v>258</v>
      </c>
      <c r="L899" s="9"/>
      <c r="M899" s="9"/>
      <c r="N899" s="14"/>
      <c r="O899" s="14"/>
      <c r="P899" s="14"/>
      <c r="Q899" s="234"/>
    </row>
    <row r="900" spans="1:17" ht="23.25" x14ac:dyDescent="0.35">
      <c r="A900" s="57"/>
      <c r="B900" s="146">
        <v>25</v>
      </c>
      <c r="C900" s="245"/>
      <c r="D900" s="246"/>
      <c r="E900" s="646">
        <v>892.06</v>
      </c>
      <c r="F900" s="244">
        <v>1</v>
      </c>
      <c r="G900" s="245">
        <f t="shared" si="35"/>
        <v>34563.820000000029</v>
      </c>
      <c r="H900" s="246">
        <f t="shared" si="35"/>
        <v>37</v>
      </c>
      <c r="I900" s="276" t="s">
        <v>287</v>
      </c>
      <c r="J900" s="184" t="s">
        <v>52</v>
      </c>
      <c r="K900" s="321" t="s">
        <v>258</v>
      </c>
      <c r="L900" s="9"/>
      <c r="M900" s="9"/>
      <c r="N900" s="14"/>
      <c r="O900" s="14"/>
      <c r="P900" s="14"/>
      <c r="Q900" s="234"/>
    </row>
    <row r="901" spans="1:17" ht="23.25" x14ac:dyDescent="0.35">
      <c r="A901" s="57"/>
      <c r="B901" s="146">
        <v>25</v>
      </c>
      <c r="C901" s="240"/>
      <c r="D901" s="246"/>
      <c r="E901" s="646">
        <v>997.73</v>
      </c>
      <c r="F901" s="244">
        <v>1</v>
      </c>
      <c r="G901" s="245">
        <f t="shared" si="35"/>
        <v>33566.090000000026</v>
      </c>
      <c r="H901" s="246">
        <f t="shared" si="35"/>
        <v>36</v>
      </c>
      <c r="I901" s="276" t="s">
        <v>287</v>
      </c>
      <c r="J901" s="184" t="s">
        <v>52</v>
      </c>
      <c r="K901" s="321" t="s">
        <v>258</v>
      </c>
      <c r="L901" s="9"/>
      <c r="M901" s="9"/>
      <c r="N901" s="14"/>
      <c r="O901" s="14"/>
      <c r="P901" s="14"/>
      <c r="Q901" s="234"/>
    </row>
    <row r="902" spans="1:17" ht="23.25" x14ac:dyDescent="0.35">
      <c r="A902" s="57"/>
      <c r="B902" s="146">
        <v>25</v>
      </c>
      <c r="C902" s="240"/>
      <c r="D902" s="246"/>
      <c r="E902" s="646">
        <v>957.82</v>
      </c>
      <c r="F902" s="244">
        <v>1</v>
      </c>
      <c r="G902" s="245">
        <f t="shared" si="35"/>
        <v>32608.270000000026</v>
      </c>
      <c r="H902" s="246">
        <f t="shared" si="35"/>
        <v>35</v>
      </c>
      <c r="I902" s="276" t="s">
        <v>287</v>
      </c>
      <c r="J902" s="184" t="s">
        <v>52</v>
      </c>
      <c r="K902" s="321" t="s">
        <v>258</v>
      </c>
      <c r="L902" s="9"/>
      <c r="M902" s="9"/>
      <c r="N902" s="14"/>
      <c r="O902" s="14"/>
      <c r="P902" s="14"/>
      <c r="Q902" s="234"/>
    </row>
    <row r="903" spans="1:17" ht="23.25" x14ac:dyDescent="0.35">
      <c r="A903" s="57"/>
      <c r="B903" s="146">
        <v>25</v>
      </c>
      <c r="C903" s="240"/>
      <c r="D903" s="246"/>
      <c r="E903" s="646">
        <v>979.14</v>
      </c>
      <c r="F903" s="244">
        <v>1</v>
      </c>
      <c r="G903" s="245">
        <f t="shared" si="35"/>
        <v>31629.130000000026</v>
      </c>
      <c r="H903" s="246">
        <f t="shared" si="35"/>
        <v>34</v>
      </c>
      <c r="I903" s="276" t="s">
        <v>287</v>
      </c>
      <c r="J903" s="184" t="s">
        <v>52</v>
      </c>
      <c r="K903" s="321" t="s">
        <v>258</v>
      </c>
      <c r="L903" s="9"/>
      <c r="M903" s="9"/>
      <c r="N903" s="14"/>
      <c r="O903" s="14"/>
      <c r="P903" s="14"/>
      <c r="Q903" s="234"/>
    </row>
    <row r="904" spans="1:17" ht="23.25" x14ac:dyDescent="0.35">
      <c r="A904" s="57"/>
      <c r="B904" s="146">
        <v>25</v>
      </c>
      <c r="C904" s="240"/>
      <c r="D904" s="246"/>
      <c r="E904" s="646">
        <v>899.32</v>
      </c>
      <c r="F904" s="244">
        <v>1</v>
      </c>
      <c r="G904" s="245">
        <f t="shared" si="35"/>
        <v>30729.810000000027</v>
      </c>
      <c r="H904" s="246">
        <f t="shared" si="35"/>
        <v>33</v>
      </c>
      <c r="I904" s="276" t="s">
        <v>287</v>
      </c>
      <c r="J904" s="184" t="s">
        <v>52</v>
      </c>
      <c r="K904" s="321" t="s">
        <v>258</v>
      </c>
      <c r="L904" s="9"/>
      <c r="M904" s="9"/>
      <c r="N904" s="14"/>
      <c r="O904" s="14"/>
      <c r="P904" s="14"/>
      <c r="Q904" s="234"/>
    </row>
    <row r="905" spans="1:17" ht="23.25" x14ac:dyDescent="0.35">
      <c r="A905" s="57"/>
      <c r="B905" s="146">
        <v>25</v>
      </c>
      <c r="C905" s="245"/>
      <c r="D905" s="246"/>
      <c r="E905" s="646">
        <v>968.71</v>
      </c>
      <c r="F905" s="244">
        <v>1</v>
      </c>
      <c r="G905" s="245">
        <f t="shared" si="35"/>
        <v>29761.100000000028</v>
      </c>
      <c r="H905" s="246">
        <f t="shared" si="35"/>
        <v>32</v>
      </c>
      <c r="I905" s="276" t="s">
        <v>287</v>
      </c>
      <c r="J905" s="184" t="s">
        <v>52</v>
      </c>
      <c r="K905" s="321" t="s">
        <v>258</v>
      </c>
      <c r="L905" s="9"/>
      <c r="M905" s="9"/>
      <c r="N905" s="14"/>
      <c r="O905" s="14"/>
      <c r="P905" s="14"/>
      <c r="Q905" s="234"/>
    </row>
    <row r="906" spans="1:17" ht="23.25" x14ac:dyDescent="0.35">
      <c r="A906" s="57"/>
      <c r="B906" s="146">
        <v>25</v>
      </c>
      <c r="C906" s="245"/>
      <c r="D906" s="246"/>
      <c r="E906" s="646">
        <v>931.97</v>
      </c>
      <c r="F906" s="244">
        <v>1</v>
      </c>
      <c r="G906" s="245">
        <f t="shared" si="35"/>
        <v>28829.130000000026</v>
      </c>
      <c r="H906" s="246">
        <f t="shared" si="35"/>
        <v>31</v>
      </c>
      <c r="I906" s="276" t="s">
        <v>287</v>
      </c>
      <c r="J906" s="184" t="s">
        <v>52</v>
      </c>
      <c r="K906" s="321" t="s">
        <v>258</v>
      </c>
      <c r="L906" s="9"/>
      <c r="M906" s="9"/>
      <c r="N906" s="14"/>
      <c r="O906" s="14"/>
      <c r="P906" s="14"/>
      <c r="Q906" s="234"/>
    </row>
    <row r="907" spans="1:17" ht="23.25" x14ac:dyDescent="0.35">
      <c r="A907" s="57"/>
      <c r="B907" s="146">
        <v>25</v>
      </c>
      <c r="C907" s="245"/>
      <c r="D907" s="246"/>
      <c r="E907" s="646">
        <v>959.64</v>
      </c>
      <c r="F907" s="244">
        <v>1</v>
      </c>
      <c r="G907" s="245">
        <f t="shared" si="35"/>
        <v>27869.490000000027</v>
      </c>
      <c r="H907" s="246">
        <f t="shared" si="35"/>
        <v>30</v>
      </c>
      <c r="I907" s="276" t="s">
        <v>287</v>
      </c>
      <c r="J907" s="184" t="s">
        <v>52</v>
      </c>
      <c r="K907" s="321" t="s">
        <v>258</v>
      </c>
      <c r="L907" s="9"/>
      <c r="M907" s="9"/>
      <c r="N907" s="14"/>
      <c r="O907" s="14"/>
      <c r="P907" s="14"/>
      <c r="Q907" s="234"/>
    </row>
    <row r="908" spans="1:17" ht="23.25" x14ac:dyDescent="0.35">
      <c r="A908" s="57"/>
      <c r="B908" s="146">
        <v>25</v>
      </c>
      <c r="C908" s="245"/>
      <c r="D908" s="246"/>
      <c r="E908" s="646">
        <v>943.76</v>
      </c>
      <c r="F908" s="244">
        <v>1</v>
      </c>
      <c r="G908" s="245">
        <f t="shared" si="35"/>
        <v>26925.730000000029</v>
      </c>
      <c r="H908" s="246">
        <f t="shared" si="35"/>
        <v>29</v>
      </c>
      <c r="I908" s="276" t="s">
        <v>287</v>
      </c>
      <c r="J908" s="184" t="s">
        <v>52</v>
      </c>
      <c r="K908" s="321" t="s">
        <v>258</v>
      </c>
      <c r="L908" s="9"/>
      <c r="M908" s="9"/>
      <c r="N908" s="14"/>
      <c r="O908" s="14"/>
      <c r="P908" s="14"/>
      <c r="Q908" s="234"/>
    </row>
    <row r="909" spans="1:17" ht="23.25" x14ac:dyDescent="0.35">
      <c r="A909" s="57"/>
      <c r="B909" s="146">
        <v>25</v>
      </c>
      <c r="C909" s="245"/>
      <c r="D909" s="246"/>
      <c r="E909" s="646">
        <v>951.02</v>
      </c>
      <c r="F909" s="244">
        <v>1</v>
      </c>
      <c r="G909" s="245">
        <f t="shared" si="35"/>
        <v>25974.710000000028</v>
      </c>
      <c r="H909" s="246">
        <f t="shared" si="35"/>
        <v>28</v>
      </c>
      <c r="I909" s="276" t="s">
        <v>287</v>
      </c>
      <c r="J909" s="184" t="s">
        <v>52</v>
      </c>
      <c r="K909" s="321" t="s">
        <v>258</v>
      </c>
      <c r="L909" s="9"/>
      <c r="M909" s="9"/>
      <c r="N909" s="14"/>
      <c r="O909" s="14"/>
      <c r="P909" s="14"/>
      <c r="Q909" s="234"/>
    </row>
    <row r="910" spans="1:17" ht="23.25" x14ac:dyDescent="0.35">
      <c r="A910" s="57"/>
      <c r="B910" s="146">
        <v>25</v>
      </c>
      <c r="C910" s="245"/>
      <c r="D910" s="246"/>
      <c r="E910" s="646">
        <v>917.01</v>
      </c>
      <c r="F910" s="244">
        <v>1</v>
      </c>
      <c r="G910" s="245">
        <f t="shared" si="35"/>
        <v>25057.70000000003</v>
      </c>
      <c r="H910" s="246">
        <f t="shared" si="35"/>
        <v>27</v>
      </c>
      <c r="I910" s="276" t="s">
        <v>287</v>
      </c>
      <c r="J910" s="184" t="s">
        <v>52</v>
      </c>
      <c r="K910" s="321" t="s">
        <v>258</v>
      </c>
      <c r="L910" s="9"/>
      <c r="M910" s="9"/>
      <c r="N910" s="14"/>
      <c r="O910" s="14"/>
      <c r="P910" s="14"/>
      <c r="Q910" s="234"/>
    </row>
    <row r="911" spans="1:17" ht="23.25" x14ac:dyDescent="0.35">
      <c r="A911" s="57"/>
      <c r="B911" s="146">
        <v>25</v>
      </c>
      <c r="C911" s="245"/>
      <c r="D911" s="246"/>
      <c r="E911" s="646">
        <v>931.52</v>
      </c>
      <c r="F911" s="244">
        <v>1</v>
      </c>
      <c r="G911" s="245">
        <f t="shared" si="35"/>
        <v>24126.180000000029</v>
      </c>
      <c r="H911" s="246">
        <f t="shared" si="35"/>
        <v>26</v>
      </c>
      <c r="I911" s="276" t="s">
        <v>287</v>
      </c>
      <c r="J911" s="184" t="s">
        <v>52</v>
      </c>
      <c r="K911" s="321" t="s">
        <v>258</v>
      </c>
      <c r="L911" s="9"/>
      <c r="M911" s="9"/>
      <c r="N911" s="14"/>
      <c r="O911" s="14"/>
      <c r="P911" s="14"/>
      <c r="Q911" s="234"/>
    </row>
    <row r="912" spans="1:17" ht="23.25" x14ac:dyDescent="0.35">
      <c r="A912" s="57"/>
      <c r="B912" s="146">
        <v>25</v>
      </c>
      <c r="C912" s="245"/>
      <c r="D912" s="246"/>
      <c r="E912" s="646">
        <v>964.17</v>
      </c>
      <c r="F912" s="244">
        <v>1</v>
      </c>
      <c r="G912" s="245">
        <f t="shared" si="35"/>
        <v>23162.010000000031</v>
      </c>
      <c r="H912" s="246">
        <f t="shared" si="35"/>
        <v>25</v>
      </c>
      <c r="I912" s="276" t="s">
        <v>287</v>
      </c>
      <c r="J912" s="184" t="s">
        <v>52</v>
      </c>
      <c r="K912" s="321" t="s">
        <v>258</v>
      </c>
      <c r="L912" s="9"/>
      <c r="M912" s="9"/>
      <c r="N912" s="14"/>
      <c r="O912" s="14"/>
      <c r="P912" s="14"/>
      <c r="Q912" s="234"/>
    </row>
    <row r="913" spans="1:17" ht="23.25" x14ac:dyDescent="0.35">
      <c r="A913" s="57"/>
      <c r="B913" s="146">
        <v>25</v>
      </c>
      <c r="C913" s="245"/>
      <c r="D913" s="246"/>
      <c r="E913" s="646">
        <v>897.96</v>
      </c>
      <c r="F913" s="244">
        <v>1</v>
      </c>
      <c r="G913" s="245">
        <f t="shared" si="35"/>
        <v>22264.050000000032</v>
      </c>
      <c r="H913" s="246">
        <f t="shared" si="35"/>
        <v>24</v>
      </c>
      <c r="I913" s="276" t="s">
        <v>288</v>
      </c>
      <c r="J913" s="184" t="s">
        <v>52</v>
      </c>
      <c r="K913" s="321" t="s">
        <v>258</v>
      </c>
      <c r="L913" s="9"/>
      <c r="M913" s="9"/>
      <c r="N913" s="14"/>
      <c r="O913" s="14"/>
      <c r="P913" s="14"/>
      <c r="Q913" s="234"/>
    </row>
    <row r="914" spans="1:17" ht="23.25" x14ac:dyDescent="0.35">
      <c r="A914" s="57"/>
      <c r="B914" s="146">
        <v>25</v>
      </c>
      <c r="C914" s="245"/>
      <c r="D914" s="246"/>
      <c r="E914" s="646">
        <v>885.26</v>
      </c>
      <c r="F914" s="244">
        <v>1</v>
      </c>
      <c r="G914" s="245">
        <f t="shared" si="35"/>
        <v>21378.790000000034</v>
      </c>
      <c r="H914" s="246">
        <f t="shared" si="35"/>
        <v>23</v>
      </c>
      <c r="I914" s="276" t="s">
        <v>288</v>
      </c>
      <c r="J914" s="184" t="s">
        <v>52</v>
      </c>
      <c r="K914" s="321" t="s">
        <v>258</v>
      </c>
      <c r="L914" s="9"/>
      <c r="M914" s="9"/>
      <c r="N914" s="14"/>
      <c r="O914" s="14"/>
      <c r="P914" s="14"/>
      <c r="Q914" s="234"/>
    </row>
    <row r="915" spans="1:17" ht="23.25" x14ac:dyDescent="0.35">
      <c r="A915" s="57"/>
      <c r="B915" s="146">
        <v>25</v>
      </c>
      <c r="C915" s="240"/>
      <c r="D915" s="246"/>
      <c r="E915" s="646">
        <v>891.61</v>
      </c>
      <c r="F915" s="244">
        <v>1</v>
      </c>
      <c r="G915" s="245">
        <f t="shared" si="35"/>
        <v>20487.180000000033</v>
      </c>
      <c r="H915" s="246">
        <f t="shared" si="35"/>
        <v>22</v>
      </c>
      <c r="I915" s="276" t="s">
        <v>288</v>
      </c>
      <c r="J915" s="184" t="s">
        <v>52</v>
      </c>
      <c r="K915" s="321" t="s">
        <v>258</v>
      </c>
      <c r="L915" s="9"/>
      <c r="M915" s="9"/>
      <c r="N915" s="14"/>
      <c r="O915" s="14"/>
      <c r="P915" s="14"/>
      <c r="Q915" s="234"/>
    </row>
    <row r="916" spans="1:17" ht="23.25" x14ac:dyDescent="0.35">
      <c r="A916" s="57"/>
      <c r="B916" s="146">
        <v>25</v>
      </c>
      <c r="C916" s="240"/>
      <c r="D916" s="246"/>
      <c r="E916" s="646">
        <v>822.68</v>
      </c>
      <c r="F916" s="244">
        <v>1</v>
      </c>
      <c r="G916" s="245">
        <f t="shared" ref="G916:H979" si="36">G915-E916+C916</f>
        <v>19664.500000000033</v>
      </c>
      <c r="H916" s="246">
        <f t="shared" si="36"/>
        <v>21</v>
      </c>
      <c r="I916" s="276" t="s">
        <v>288</v>
      </c>
      <c r="J916" s="184" t="s">
        <v>52</v>
      </c>
      <c r="K916" s="321" t="s">
        <v>258</v>
      </c>
      <c r="L916" s="9"/>
      <c r="M916" s="215" t="s">
        <v>136</v>
      </c>
      <c r="N916" s="14"/>
      <c r="O916" s="14"/>
      <c r="P916" s="14"/>
      <c r="Q916" s="234"/>
    </row>
    <row r="917" spans="1:17" ht="23.25" x14ac:dyDescent="0.35">
      <c r="A917" s="57"/>
      <c r="B917" s="146">
        <v>25</v>
      </c>
      <c r="C917" s="245">
        <v>19398.599999999999</v>
      </c>
      <c r="D917" s="246">
        <v>21</v>
      </c>
      <c r="E917" s="646"/>
      <c r="F917" s="244"/>
      <c r="G917" s="245">
        <f t="shared" si="36"/>
        <v>39063.100000000035</v>
      </c>
      <c r="H917" s="246">
        <f t="shared" si="36"/>
        <v>42</v>
      </c>
      <c r="I917" s="276"/>
      <c r="J917" s="204" t="s">
        <v>82</v>
      </c>
      <c r="K917" s="321"/>
      <c r="L917" s="9"/>
      <c r="M917" s="9"/>
      <c r="N917" s="14"/>
      <c r="O917" s="14"/>
      <c r="P917" s="14"/>
      <c r="Q917" s="234"/>
    </row>
    <row r="918" spans="1:17" ht="20.25" x14ac:dyDescent="0.3">
      <c r="A918" s="57"/>
      <c r="B918" s="146">
        <v>25</v>
      </c>
      <c r="C918" s="245"/>
      <c r="D918" s="246"/>
      <c r="E918" s="910">
        <v>909.4</v>
      </c>
      <c r="F918" s="244">
        <v>1</v>
      </c>
      <c r="G918" s="245">
        <f t="shared" si="36"/>
        <v>38153.700000000033</v>
      </c>
      <c r="H918" s="246">
        <f t="shared" si="36"/>
        <v>41</v>
      </c>
      <c r="I918" s="276" t="s">
        <v>289</v>
      </c>
      <c r="J918" s="204" t="s">
        <v>52</v>
      </c>
      <c r="K918" s="321" t="s">
        <v>83</v>
      </c>
      <c r="L918" s="9"/>
      <c r="M918" s="9"/>
      <c r="N918" s="14"/>
      <c r="O918" s="14"/>
      <c r="P918" s="14"/>
      <c r="Q918" s="234"/>
    </row>
    <row r="919" spans="1:17" ht="20.25" x14ac:dyDescent="0.3">
      <c r="A919" s="57"/>
      <c r="B919" s="146">
        <v>25</v>
      </c>
      <c r="C919" s="240"/>
      <c r="D919" s="246"/>
      <c r="E919" s="910">
        <v>922.1</v>
      </c>
      <c r="F919" s="244">
        <v>1</v>
      </c>
      <c r="G919" s="245">
        <f t="shared" si="36"/>
        <v>37231.600000000035</v>
      </c>
      <c r="H919" s="246">
        <f t="shared" si="36"/>
        <v>40</v>
      </c>
      <c r="I919" s="276" t="s">
        <v>289</v>
      </c>
      <c r="J919" s="204" t="s">
        <v>52</v>
      </c>
      <c r="K919" s="321" t="s">
        <v>83</v>
      </c>
      <c r="L919" s="9"/>
      <c r="M919" s="9"/>
      <c r="N919" s="14"/>
      <c r="O919" s="14"/>
      <c r="P919" s="14"/>
      <c r="Q919" s="234"/>
    </row>
    <row r="920" spans="1:17" ht="20.25" x14ac:dyDescent="0.3">
      <c r="A920" s="57"/>
      <c r="B920" s="146">
        <v>25</v>
      </c>
      <c r="C920" s="245"/>
      <c r="D920" s="246"/>
      <c r="E920" s="910">
        <v>922.1</v>
      </c>
      <c r="F920" s="244">
        <v>1</v>
      </c>
      <c r="G920" s="245">
        <f t="shared" si="36"/>
        <v>36309.500000000036</v>
      </c>
      <c r="H920" s="246">
        <f t="shared" si="36"/>
        <v>39</v>
      </c>
      <c r="I920" s="276" t="s">
        <v>289</v>
      </c>
      <c r="J920" s="204" t="s">
        <v>52</v>
      </c>
      <c r="K920" s="321" t="s">
        <v>83</v>
      </c>
      <c r="L920" s="9"/>
      <c r="M920" s="9"/>
      <c r="N920" s="14"/>
      <c r="O920" s="14"/>
      <c r="P920" s="14"/>
      <c r="Q920" s="234"/>
    </row>
    <row r="921" spans="1:17" ht="20.25" x14ac:dyDescent="0.3">
      <c r="A921" s="57"/>
      <c r="B921" s="146">
        <v>25</v>
      </c>
      <c r="C921" s="240"/>
      <c r="D921" s="246"/>
      <c r="E921" s="910">
        <v>908.5</v>
      </c>
      <c r="F921" s="244">
        <v>1</v>
      </c>
      <c r="G921" s="245">
        <f t="shared" si="36"/>
        <v>35401.000000000036</v>
      </c>
      <c r="H921" s="246">
        <f t="shared" si="36"/>
        <v>38</v>
      </c>
      <c r="I921" s="276" t="s">
        <v>289</v>
      </c>
      <c r="J921" s="204" t="s">
        <v>52</v>
      </c>
      <c r="K921" s="321" t="s">
        <v>83</v>
      </c>
      <c r="L921" s="9"/>
      <c r="M921" s="9"/>
      <c r="N921" s="14"/>
      <c r="O921" s="14"/>
      <c r="P921" s="14"/>
      <c r="Q921" s="234"/>
    </row>
    <row r="922" spans="1:17" ht="20.25" x14ac:dyDescent="0.3">
      <c r="A922" s="57"/>
      <c r="B922" s="146">
        <v>25</v>
      </c>
      <c r="C922" s="245"/>
      <c r="D922" s="246"/>
      <c r="E922" s="910">
        <v>917.2</v>
      </c>
      <c r="F922" s="244">
        <v>1</v>
      </c>
      <c r="G922" s="245">
        <f t="shared" si="36"/>
        <v>34483.800000000039</v>
      </c>
      <c r="H922" s="246">
        <f t="shared" si="36"/>
        <v>37</v>
      </c>
      <c r="I922" s="276" t="s">
        <v>289</v>
      </c>
      <c r="J922" s="204" t="s">
        <v>52</v>
      </c>
      <c r="K922" s="321" t="s">
        <v>83</v>
      </c>
      <c r="L922" s="9"/>
      <c r="M922" s="9"/>
      <c r="N922" s="14"/>
      <c r="O922" s="14"/>
      <c r="P922" s="14"/>
      <c r="Q922" s="234"/>
    </row>
    <row r="923" spans="1:17" ht="20.25" x14ac:dyDescent="0.3">
      <c r="A923" s="57"/>
      <c r="B923" s="146">
        <v>25</v>
      </c>
      <c r="C923" s="245"/>
      <c r="D923" s="246"/>
      <c r="E923" s="910">
        <v>973</v>
      </c>
      <c r="F923" s="244">
        <v>1</v>
      </c>
      <c r="G923" s="245">
        <f t="shared" si="36"/>
        <v>33510.800000000039</v>
      </c>
      <c r="H923" s="246">
        <f t="shared" si="36"/>
        <v>36</v>
      </c>
      <c r="I923" s="276" t="s">
        <v>289</v>
      </c>
      <c r="J923" s="204" t="s">
        <v>52</v>
      </c>
      <c r="K923" s="321" t="s">
        <v>83</v>
      </c>
      <c r="L923" s="9"/>
      <c r="M923" s="9"/>
      <c r="N923" s="14"/>
      <c r="O923" s="14"/>
      <c r="P923" s="14"/>
      <c r="Q923" s="234"/>
    </row>
    <row r="924" spans="1:17" ht="20.25" x14ac:dyDescent="0.3">
      <c r="A924" s="57"/>
      <c r="B924" s="146">
        <v>25</v>
      </c>
      <c r="C924" s="245"/>
      <c r="D924" s="246"/>
      <c r="E924" s="910">
        <v>873.2</v>
      </c>
      <c r="F924" s="244">
        <v>1</v>
      </c>
      <c r="G924" s="245">
        <f t="shared" si="36"/>
        <v>32637.600000000039</v>
      </c>
      <c r="H924" s="246">
        <f t="shared" si="36"/>
        <v>35</v>
      </c>
      <c r="I924" s="276" t="s">
        <v>289</v>
      </c>
      <c r="J924" s="204" t="s">
        <v>52</v>
      </c>
      <c r="K924" s="321" t="s">
        <v>83</v>
      </c>
      <c r="L924" s="9"/>
      <c r="M924" s="9"/>
      <c r="N924" s="14"/>
      <c r="O924" s="14"/>
      <c r="P924" s="14"/>
      <c r="Q924" s="234"/>
    </row>
    <row r="925" spans="1:17" ht="20.25" x14ac:dyDescent="0.3">
      <c r="A925" s="57"/>
      <c r="B925" s="146">
        <v>25</v>
      </c>
      <c r="C925" s="245"/>
      <c r="D925" s="246"/>
      <c r="E925" s="910">
        <v>954.4</v>
      </c>
      <c r="F925" s="244">
        <v>1</v>
      </c>
      <c r="G925" s="245">
        <f t="shared" si="36"/>
        <v>31683.200000000037</v>
      </c>
      <c r="H925" s="246">
        <f t="shared" si="36"/>
        <v>34</v>
      </c>
      <c r="I925" s="276" t="s">
        <v>289</v>
      </c>
      <c r="J925" s="204" t="s">
        <v>52</v>
      </c>
      <c r="K925" s="321" t="s">
        <v>83</v>
      </c>
      <c r="L925" s="9"/>
      <c r="M925" s="9"/>
      <c r="N925" s="14"/>
      <c r="O925" s="14"/>
      <c r="Q925" s="233"/>
    </row>
    <row r="926" spans="1:17" ht="20.25" x14ac:dyDescent="0.3">
      <c r="A926" s="57"/>
      <c r="B926" s="146">
        <v>25</v>
      </c>
      <c r="C926" s="240"/>
      <c r="D926" s="246"/>
      <c r="E926" s="910">
        <v>970.2</v>
      </c>
      <c r="F926" s="244">
        <v>1</v>
      </c>
      <c r="G926" s="245">
        <f t="shared" si="36"/>
        <v>30713.000000000036</v>
      </c>
      <c r="H926" s="246">
        <f t="shared" si="36"/>
        <v>33</v>
      </c>
      <c r="I926" s="276" t="s">
        <v>289</v>
      </c>
      <c r="J926" s="204" t="s">
        <v>52</v>
      </c>
      <c r="K926" s="321" t="s">
        <v>83</v>
      </c>
      <c r="L926" s="9"/>
      <c r="M926" s="9"/>
      <c r="N926" s="14"/>
      <c r="O926" s="14"/>
      <c r="Q926" s="233"/>
    </row>
    <row r="927" spans="1:17" ht="20.25" x14ac:dyDescent="0.3">
      <c r="A927" s="57"/>
      <c r="B927" s="146">
        <v>25</v>
      </c>
      <c r="C927" s="240"/>
      <c r="D927" s="246"/>
      <c r="E927" s="910">
        <v>949.8</v>
      </c>
      <c r="F927" s="244">
        <v>1</v>
      </c>
      <c r="G927" s="245">
        <f t="shared" si="36"/>
        <v>29763.200000000037</v>
      </c>
      <c r="H927" s="246">
        <f t="shared" si="36"/>
        <v>32</v>
      </c>
      <c r="I927" s="276" t="s">
        <v>289</v>
      </c>
      <c r="J927" s="204" t="s">
        <v>52</v>
      </c>
      <c r="K927" s="321" t="s">
        <v>83</v>
      </c>
      <c r="L927" s="9"/>
      <c r="M927" s="9"/>
      <c r="N927" s="14"/>
      <c r="O927" s="14"/>
      <c r="Q927" s="233"/>
    </row>
    <row r="928" spans="1:17" ht="20.25" x14ac:dyDescent="0.3">
      <c r="A928" s="57"/>
      <c r="B928" s="146">
        <v>25</v>
      </c>
      <c r="C928" s="245"/>
      <c r="D928" s="246"/>
      <c r="E928" s="910">
        <v>904</v>
      </c>
      <c r="F928" s="244">
        <v>1</v>
      </c>
      <c r="G928" s="245">
        <f t="shared" si="36"/>
        <v>28859.200000000037</v>
      </c>
      <c r="H928" s="246">
        <f t="shared" si="36"/>
        <v>31</v>
      </c>
      <c r="I928" s="276" t="s">
        <v>289</v>
      </c>
      <c r="J928" s="204" t="s">
        <v>52</v>
      </c>
      <c r="K928" s="321" t="s">
        <v>83</v>
      </c>
      <c r="L928" s="9"/>
      <c r="M928" s="9"/>
      <c r="N928" s="14"/>
      <c r="O928" s="14"/>
      <c r="Q928" s="233"/>
    </row>
    <row r="929" spans="1:17" ht="20.25" x14ac:dyDescent="0.3">
      <c r="A929" s="57"/>
      <c r="B929" s="146">
        <v>25</v>
      </c>
      <c r="C929" s="245"/>
      <c r="D929" s="246"/>
      <c r="E929" s="910">
        <v>954.8</v>
      </c>
      <c r="F929" s="244">
        <v>1</v>
      </c>
      <c r="G929" s="245">
        <f t="shared" si="36"/>
        <v>27904.400000000038</v>
      </c>
      <c r="H929" s="246">
        <f t="shared" si="36"/>
        <v>30</v>
      </c>
      <c r="I929" s="276" t="s">
        <v>290</v>
      </c>
      <c r="J929" s="204" t="s">
        <v>117</v>
      </c>
      <c r="K929" s="321" t="s">
        <v>83</v>
      </c>
      <c r="L929" s="9"/>
      <c r="M929" s="9"/>
      <c r="N929" s="14"/>
      <c r="O929" s="14"/>
      <c r="Q929" s="233"/>
    </row>
    <row r="930" spans="1:17" ht="20.25" x14ac:dyDescent="0.3">
      <c r="A930" s="57"/>
      <c r="B930" s="146">
        <v>25</v>
      </c>
      <c r="C930" s="245"/>
      <c r="D930" s="246"/>
      <c r="E930" s="910">
        <v>909</v>
      </c>
      <c r="F930" s="244">
        <v>1</v>
      </c>
      <c r="G930" s="245">
        <f t="shared" si="36"/>
        <v>26995.400000000038</v>
      </c>
      <c r="H930" s="246">
        <f t="shared" si="36"/>
        <v>29</v>
      </c>
      <c r="I930" s="276" t="s">
        <v>290</v>
      </c>
      <c r="J930" s="204" t="s">
        <v>117</v>
      </c>
      <c r="K930" s="321" t="s">
        <v>83</v>
      </c>
      <c r="L930" s="9"/>
      <c r="M930" s="9"/>
      <c r="N930" s="14"/>
      <c r="O930" s="14"/>
      <c r="Q930" s="233"/>
    </row>
    <row r="931" spans="1:17" ht="20.25" x14ac:dyDescent="0.3">
      <c r="A931" s="57"/>
      <c r="B931" s="146">
        <v>25</v>
      </c>
      <c r="C931" s="245"/>
      <c r="D931" s="241"/>
      <c r="E931" s="910">
        <v>908.1</v>
      </c>
      <c r="F931" s="244">
        <v>1</v>
      </c>
      <c r="G931" s="245">
        <f t="shared" si="36"/>
        <v>26087.300000000039</v>
      </c>
      <c r="H931" s="246">
        <f t="shared" si="36"/>
        <v>28</v>
      </c>
      <c r="I931" s="276" t="s">
        <v>290</v>
      </c>
      <c r="J931" s="204" t="s">
        <v>117</v>
      </c>
      <c r="K931" s="321" t="s">
        <v>83</v>
      </c>
      <c r="L931" s="9"/>
      <c r="M931" s="9"/>
      <c r="N931" s="14"/>
      <c r="O931" s="14"/>
      <c r="Q931" s="233"/>
    </row>
    <row r="932" spans="1:17" ht="20.25" x14ac:dyDescent="0.3">
      <c r="A932" s="57"/>
      <c r="B932" s="146">
        <v>25</v>
      </c>
      <c r="C932" s="240"/>
      <c r="D932" s="241"/>
      <c r="E932" s="910">
        <v>933.9</v>
      </c>
      <c r="F932" s="244">
        <v>1</v>
      </c>
      <c r="G932" s="245">
        <f t="shared" si="36"/>
        <v>25153.400000000038</v>
      </c>
      <c r="H932" s="246">
        <f t="shared" si="36"/>
        <v>27</v>
      </c>
      <c r="I932" s="276" t="s">
        <v>290</v>
      </c>
      <c r="J932" s="204" t="s">
        <v>117</v>
      </c>
      <c r="K932" s="321" t="s">
        <v>83</v>
      </c>
      <c r="L932" s="9"/>
      <c r="M932" s="9"/>
      <c r="N932" s="14"/>
      <c r="O932" s="14"/>
      <c r="Q932" s="233"/>
    </row>
    <row r="933" spans="1:17" ht="20.25" x14ac:dyDescent="0.3">
      <c r="A933" s="57"/>
      <c r="B933" s="146">
        <v>25</v>
      </c>
      <c r="C933" s="240"/>
      <c r="D933" s="241"/>
      <c r="E933" s="910">
        <v>886.3</v>
      </c>
      <c r="F933" s="244">
        <v>1</v>
      </c>
      <c r="G933" s="245">
        <f t="shared" si="36"/>
        <v>24267.100000000039</v>
      </c>
      <c r="H933" s="246">
        <f t="shared" si="36"/>
        <v>26</v>
      </c>
      <c r="I933" s="276" t="s">
        <v>290</v>
      </c>
      <c r="J933" s="204" t="s">
        <v>117</v>
      </c>
      <c r="K933" s="321" t="s">
        <v>83</v>
      </c>
      <c r="L933" s="9"/>
      <c r="M933" s="9"/>
      <c r="N933" s="14"/>
      <c r="O933" s="14"/>
      <c r="Q933" s="233"/>
    </row>
    <row r="934" spans="1:17" ht="20.25" x14ac:dyDescent="0.3">
      <c r="A934" s="57"/>
      <c r="B934" s="146">
        <v>25</v>
      </c>
      <c r="C934" s="245"/>
      <c r="D934" s="241"/>
      <c r="E934" s="911">
        <v>918.1</v>
      </c>
      <c r="F934" s="244">
        <v>1</v>
      </c>
      <c r="G934" s="245">
        <f t="shared" si="36"/>
        <v>23349.00000000004</v>
      </c>
      <c r="H934" s="246">
        <f t="shared" si="36"/>
        <v>25</v>
      </c>
      <c r="I934" s="276" t="s">
        <v>290</v>
      </c>
      <c r="J934" s="204" t="s">
        <v>117</v>
      </c>
      <c r="K934" s="321" t="s">
        <v>83</v>
      </c>
      <c r="L934" s="9"/>
      <c r="M934" s="9"/>
      <c r="N934" s="14"/>
      <c r="O934" s="14"/>
      <c r="Q934" s="233"/>
    </row>
    <row r="935" spans="1:17" ht="20.25" x14ac:dyDescent="0.3">
      <c r="A935" s="57"/>
      <c r="B935" s="146">
        <v>25</v>
      </c>
      <c r="C935" s="245"/>
      <c r="D935" s="241"/>
      <c r="E935" s="911">
        <v>943.9</v>
      </c>
      <c r="F935" s="244">
        <v>1</v>
      </c>
      <c r="G935" s="245">
        <f t="shared" si="36"/>
        <v>22405.100000000039</v>
      </c>
      <c r="H935" s="246">
        <f t="shared" si="36"/>
        <v>24</v>
      </c>
      <c r="I935" s="276" t="s">
        <v>290</v>
      </c>
      <c r="J935" s="204" t="s">
        <v>117</v>
      </c>
      <c r="K935" s="321" t="s">
        <v>83</v>
      </c>
      <c r="L935" s="9"/>
      <c r="M935" s="9"/>
      <c r="N935" s="14"/>
      <c r="O935" s="14"/>
      <c r="Q935" s="233"/>
    </row>
    <row r="936" spans="1:17" ht="20.25" x14ac:dyDescent="0.3">
      <c r="A936" s="57"/>
      <c r="B936" s="146">
        <v>25</v>
      </c>
      <c r="C936" s="240"/>
      <c r="D936" s="241"/>
      <c r="E936" s="911">
        <v>913.5</v>
      </c>
      <c r="F936" s="244">
        <v>1</v>
      </c>
      <c r="G936" s="245">
        <f t="shared" si="36"/>
        <v>21491.600000000039</v>
      </c>
      <c r="H936" s="246">
        <f t="shared" si="36"/>
        <v>23</v>
      </c>
      <c r="I936" s="276" t="s">
        <v>290</v>
      </c>
      <c r="J936" s="204" t="s">
        <v>117</v>
      </c>
      <c r="K936" s="321" t="s">
        <v>83</v>
      </c>
      <c r="L936" s="9"/>
      <c r="M936" s="9"/>
      <c r="N936" s="14"/>
      <c r="O936" s="14"/>
      <c r="Q936" s="233"/>
    </row>
    <row r="937" spans="1:17" ht="20.25" x14ac:dyDescent="0.3">
      <c r="A937" s="57"/>
      <c r="B937" s="146">
        <v>25</v>
      </c>
      <c r="C937" s="245"/>
      <c r="D937" s="241"/>
      <c r="E937" s="911">
        <v>885.4</v>
      </c>
      <c r="F937" s="244">
        <v>1</v>
      </c>
      <c r="G937" s="245">
        <f t="shared" si="36"/>
        <v>20606.200000000037</v>
      </c>
      <c r="H937" s="246">
        <f t="shared" si="36"/>
        <v>22</v>
      </c>
      <c r="I937" s="276" t="s">
        <v>290</v>
      </c>
      <c r="J937" s="204" t="s">
        <v>117</v>
      </c>
      <c r="K937" s="321" t="s">
        <v>83</v>
      </c>
      <c r="L937" s="9"/>
      <c r="M937" s="9"/>
      <c r="N937" s="14"/>
      <c r="O937" s="14"/>
      <c r="Q937" s="233"/>
    </row>
    <row r="938" spans="1:17" ht="20.25" x14ac:dyDescent="0.3">
      <c r="A938" s="57"/>
      <c r="B938" s="146">
        <v>25</v>
      </c>
      <c r="C938" s="245"/>
      <c r="D938" s="241"/>
      <c r="E938" s="911">
        <v>941.7</v>
      </c>
      <c r="F938" s="244">
        <v>1</v>
      </c>
      <c r="G938" s="245">
        <f t="shared" si="36"/>
        <v>19664.500000000036</v>
      </c>
      <c r="H938" s="246">
        <f t="shared" si="36"/>
        <v>21</v>
      </c>
      <c r="I938" s="276" t="s">
        <v>290</v>
      </c>
      <c r="J938" s="204" t="s">
        <v>117</v>
      </c>
      <c r="K938" s="321" t="s">
        <v>83</v>
      </c>
      <c r="L938" s="9"/>
      <c r="M938" s="9"/>
      <c r="N938" s="14"/>
      <c r="O938" s="14"/>
      <c r="Q938" s="233"/>
    </row>
    <row r="939" spans="1:17" ht="15.75" x14ac:dyDescent="0.25">
      <c r="A939" s="57"/>
      <c r="B939" s="146">
        <v>25</v>
      </c>
      <c r="C939" s="240">
        <v>19577.8</v>
      </c>
      <c r="D939" s="241">
        <v>21</v>
      </c>
      <c r="E939" s="316"/>
      <c r="F939" s="248"/>
      <c r="G939" s="245">
        <f t="shared" si="36"/>
        <v>39242.300000000032</v>
      </c>
      <c r="H939" s="246">
        <f t="shared" si="36"/>
        <v>42</v>
      </c>
      <c r="I939" s="276"/>
      <c r="J939" s="236"/>
      <c r="K939" s="321"/>
      <c r="L939" s="9"/>
      <c r="M939" s="9"/>
      <c r="N939" s="14"/>
      <c r="O939" s="14"/>
      <c r="Q939" s="233"/>
    </row>
    <row r="940" spans="1:17" ht="18" x14ac:dyDescent="0.25">
      <c r="A940" s="57"/>
      <c r="B940" s="146">
        <v>25</v>
      </c>
      <c r="C940" s="240"/>
      <c r="D940" s="241"/>
      <c r="E940" s="303">
        <v>953.4</v>
      </c>
      <c r="F940" s="248">
        <v>1</v>
      </c>
      <c r="G940" s="245">
        <f t="shared" si="36"/>
        <v>38288.900000000031</v>
      </c>
      <c r="H940" s="246">
        <f t="shared" si="36"/>
        <v>41</v>
      </c>
      <c r="I940" s="276" t="s">
        <v>291</v>
      </c>
      <c r="J940" s="236" t="s">
        <v>52</v>
      </c>
      <c r="K940" s="321" t="s">
        <v>83</v>
      </c>
      <c r="L940" s="9"/>
      <c r="M940" s="9"/>
      <c r="N940" s="14"/>
      <c r="O940" s="14"/>
      <c r="Q940" s="233"/>
    </row>
    <row r="941" spans="1:17" ht="18" x14ac:dyDescent="0.25">
      <c r="A941" s="57"/>
      <c r="B941" s="146">
        <v>25</v>
      </c>
      <c r="C941" s="240"/>
      <c r="D941" s="241"/>
      <c r="E941" s="303">
        <v>937.1</v>
      </c>
      <c r="F941" s="248">
        <v>1</v>
      </c>
      <c r="G941" s="245">
        <f t="shared" si="36"/>
        <v>37351.800000000032</v>
      </c>
      <c r="H941" s="246">
        <f t="shared" si="36"/>
        <v>40</v>
      </c>
      <c r="I941" s="276" t="s">
        <v>291</v>
      </c>
      <c r="J941" s="236" t="s">
        <v>52</v>
      </c>
      <c r="K941" s="321" t="s">
        <v>83</v>
      </c>
      <c r="L941" s="9"/>
      <c r="M941" s="9"/>
      <c r="N941" s="14"/>
      <c r="O941" s="14"/>
      <c r="Q941" s="233"/>
    </row>
    <row r="942" spans="1:17" ht="18" x14ac:dyDescent="0.25">
      <c r="A942" s="57"/>
      <c r="B942" s="146">
        <v>25</v>
      </c>
      <c r="C942" s="245"/>
      <c r="D942" s="241"/>
      <c r="E942" s="303">
        <v>920.8</v>
      </c>
      <c r="F942" s="248">
        <v>1</v>
      </c>
      <c r="G942" s="245">
        <f t="shared" si="36"/>
        <v>36431.000000000029</v>
      </c>
      <c r="H942" s="246">
        <f t="shared" si="36"/>
        <v>39</v>
      </c>
      <c r="I942" s="276" t="s">
        <v>291</v>
      </c>
      <c r="J942" s="236" t="s">
        <v>52</v>
      </c>
      <c r="K942" s="321" t="s">
        <v>83</v>
      </c>
      <c r="L942" s="9"/>
      <c r="M942" s="9"/>
      <c r="N942" s="14"/>
      <c r="O942" s="14"/>
      <c r="Q942" s="233"/>
    </row>
    <row r="943" spans="1:17" ht="18" x14ac:dyDescent="0.25">
      <c r="A943" s="57"/>
      <c r="B943" s="146">
        <v>25</v>
      </c>
      <c r="C943" s="245"/>
      <c r="D943" s="241"/>
      <c r="E943" s="303">
        <v>931.7</v>
      </c>
      <c r="F943" s="248">
        <v>1</v>
      </c>
      <c r="G943" s="245">
        <f t="shared" si="36"/>
        <v>35499.300000000032</v>
      </c>
      <c r="H943" s="246">
        <f t="shared" si="36"/>
        <v>38</v>
      </c>
      <c r="I943" s="276" t="s">
        <v>291</v>
      </c>
      <c r="J943" s="236" t="s">
        <v>52</v>
      </c>
      <c r="K943" s="321" t="s">
        <v>83</v>
      </c>
      <c r="L943" s="9"/>
      <c r="M943" s="9"/>
      <c r="N943" s="14"/>
      <c r="O943" s="14"/>
      <c r="Q943" s="233"/>
    </row>
    <row r="944" spans="1:17" ht="18" x14ac:dyDescent="0.25">
      <c r="A944" s="57"/>
      <c r="B944" s="146">
        <v>25</v>
      </c>
      <c r="C944" s="240"/>
      <c r="D944" s="241"/>
      <c r="E944" s="303">
        <v>916.3</v>
      </c>
      <c r="F944" s="248">
        <v>1</v>
      </c>
      <c r="G944" s="245">
        <f t="shared" si="36"/>
        <v>34583.000000000029</v>
      </c>
      <c r="H944" s="246">
        <f t="shared" si="36"/>
        <v>37</v>
      </c>
      <c r="I944" s="276" t="s">
        <v>291</v>
      </c>
      <c r="J944" s="236" t="s">
        <v>52</v>
      </c>
      <c r="K944" s="321" t="s">
        <v>83</v>
      </c>
      <c r="L944" s="9"/>
      <c r="M944" s="9"/>
      <c r="N944" s="14"/>
      <c r="O944" s="14"/>
      <c r="Q944" s="233"/>
    </row>
    <row r="945" spans="1:17" ht="18" x14ac:dyDescent="0.25">
      <c r="A945" s="57"/>
      <c r="B945" s="146">
        <v>25</v>
      </c>
      <c r="C945" s="240"/>
      <c r="D945" s="241"/>
      <c r="E945" s="303">
        <v>932.6</v>
      </c>
      <c r="F945" s="248">
        <v>1</v>
      </c>
      <c r="G945" s="245">
        <f t="shared" si="36"/>
        <v>33650.400000000031</v>
      </c>
      <c r="H945" s="246">
        <f t="shared" si="36"/>
        <v>36</v>
      </c>
      <c r="I945" s="276" t="s">
        <v>291</v>
      </c>
      <c r="J945" s="236" t="s">
        <v>52</v>
      </c>
      <c r="K945" s="321" t="s">
        <v>83</v>
      </c>
      <c r="L945" s="9"/>
      <c r="M945" s="9"/>
      <c r="N945" s="14"/>
      <c r="O945" s="14"/>
      <c r="Q945" s="233"/>
    </row>
    <row r="946" spans="1:17" ht="18" x14ac:dyDescent="0.25">
      <c r="A946" s="57"/>
      <c r="B946" s="146">
        <v>25</v>
      </c>
      <c r="C946" s="240"/>
      <c r="D946" s="241"/>
      <c r="E946" s="303">
        <v>923.5</v>
      </c>
      <c r="F946" s="248">
        <v>1</v>
      </c>
      <c r="G946" s="245">
        <f t="shared" si="36"/>
        <v>32726.900000000031</v>
      </c>
      <c r="H946" s="246">
        <f t="shared" si="36"/>
        <v>35</v>
      </c>
      <c r="I946" s="276" t="s">
        <v>291</v>
      </c>
      <c r="J946" s="236" t="s">
        <v>52</v>
      </c>
      <c r="K946" s="321" t="s">
        <v>83</v>
      </c>
      <c r="L946" s="9"/>
      <c r="M946" s="9"/>
      <c r="N946" s="14"/>
      <c r="O946" s="14"/>
      <c r="Q946" s="233"/>
    </row>
    <row r="947" spans="1:17" ht="18" x14ac:dyDescent="0.25">
      <c r="A947" s="57"/>
      <c r="B947" s="146">
        <v>25</v>
      </c>
      <c r="C947" s="245"/>
      <c r="D947" s="241"/>
      <c r="E947" s="303">
        <v>924.4</v>
      </c>
      <c r="F947" s="248">
        <v>1</v>
      </c>
      <c r="G947" s="245">
        <f t="shared" si="36"/>
        <v>31802.500000000029</v>
      </c>
      <c r="H947" s="246">
        <f t="shared" si="36"/>
        <v>34</v>
      </c>
      <c r="I947" s="276" t="s">
        <v>291</v>
      </c>
      <c r="J947" s="236" t="s">
        <v>52</v>
      </c>
      <c r="K947" s="321" t="s">
        <v>83</v>
      </c>
      <c r="L947" s="9"/>
      <c r="M947" s="9"/>
      <c r="N947" s="14"/>
      <c r="O947" s="14"/>
      <c r="Q947" s="233"/>
    </row>
    <row r="948" spans="1:17" ht="18" x14ac:dyDescent="0.25">
      <c r="A948" s="57"/>
      <c r="B948" s="146">
        <v>25</v>
      </c>
      <c r="C948" s="245"/>
      <c r="D948" s="241"/>
      <c r="E948" s="303">
        <v>952.5</v>
      </c>
      <c r="F948" s="248">
        <v>1</v>
      </c>
      <c r="G948" s="245">
        <f t="shared" si="36"/>
        <v>30850.000000000029</v>
      </c>
      <c r="H948" s="246">
        <f t="shared" si="36"/>
        <v>33</v>
      </c>
      <c r="I948" s="276" t="s">
        <v>291</v>
      </c>
      <c r="J948" s="236" t="s">
        <v>52</v>
      </c>
      <c r="K948" s="321" t="s">
        <v>83</v>
      </c>
      <c r="L948" s="9"/>
      <c r="M948" s="9"/>
      <c r="N948" s="14"/>
      <c r="O948" s="14"/>
      <c r="Q948" s="233"/>
    </row>
    <row r="949" spans="1:17" ht="18" x14ac:dyDescent="0.25">
      <c r="A949" s="57"/>
      <c r="B949" s="146">
        <v>25</v>
      </c>
      <c r="C949" s="245"/>
      <c r="D949" s="241"/>
      <c r="E949" s="303">
        <v>914.4</v>
      </c>
      <c r="F949" s="248">
        <v>1</v>
      </c>
      <c r="G949" s="245">
        <f t="shared" si="36"/>
        <v>29935.600000000028</v>
      </c>
      <c r="H949" s="246">
        <f t="shared" si="36"/>
        <v>32</v>
      </c>
      <c r="I949" s="276" t="s">
        <v>291</v>
      </c>
      <c r="J949" s="236" t="s">
        <v>52</v>
      </c>
      <c r="K949" s="321" t="s">
        <v>83</v>
      </c>
      <c r="L949" s="9"/>
      <c r="M949" s="9"/>
      <c r="N949" s="14"/>
      <c r="O949" s="14"/>
      <c r="Q949" s="233"/>
    </row>
    <row r="950" spans="1:17" ht="18" x14ac:dyDescent="0.25">
      <c r="A950" s="57"/>
      <c r="B950" s="146">
        <v>25</v>
      </c>
      <c r="C950" s="245"/>
      <c r="D950" s="241"/>
      <c r="E950" s="303">
        <v>933.5</v>
      </c>
      <c r="F950" s="248">
        <v>1</v>
      </c>
      <c r="G950" s="245">
        <f t="shared" si="36"/>
        <v>29002.100000000028</v>
      </c>
      <c r="H950" s="246">
        <f t="shared" si="36"/>
        <v>31</v>
      </c>
      <c r="I950" s="276" t="s">
        <v>291</v>
      </c>
      <c r="J950" s="236" t="s">
        <v>52</v>
      </c>
      <c r="K950" s="321" t="s">
        <v>83</v>
      </c>
      <c r="L950" s="9"/>
      <c r="M950" s="9"/>
      <c r="N950" s="14"/>
      <c r="O950" s="14"/>
      <c r="Q950" s="233"/>
    </row>
    <row r="951" spans="1:17" ht="18" x14ac:dyDescent="0.25">
      <c r="A951" s="57"/>
      <c r="B951" s="146">
        <v>25</v>
      </c>
      <c r="C951" s="245"/>
      <c r="D951" s="241"/>
      <c r="E951" s="303">
        <v>956.2</v>
      </c>
      <c r="F951" s="248">
        <v>1</v>
      </c>
      <c r="G951" s="245">
        <f t="shared" si="36"/>
        <v>28045.900000000027</v>
      </c>
      <c r="H951" s="246">
        <f t="shared" si="36"/>
        <v>30</v>
      </c>
      <c r="I951" s="276" t="s">
        <v>291</v>
      </c>
      <c r="J951" s="236" t="s">
        <v>52</v>
      </c>
      <c r="K951" s="321" t="s">
        <v>83</v>
      </c>
      <c r="L951" s="9"/>
      <c r="M951" s="9"/>
      <c r="N951" s="14"/>
      <c r="O951" s="14"/>
      <c r="Q951" s="233"/>
    </row>
    <row r="952" spans="1:17" ht="18" x14ac:dyDescent="0.25">
      <c r="A952" s="57"/>
      <c r="B952" s="146">
        <v>25</v>
      </c>
      <c r="C952" s="245"/>
      <c r="D952" s="241"/>
      <c r="E952" s="303">
        <v>919</v>
      </c>
      <c r="F952" s="248">
        <v>1</v>
      </c>
      <c r="G952" s="245">
        <f t="shared" si="36"/>
        <v>27126.900000000027</v>
      </c>
      <c r="H952" s="246">
        <f t="shared" si="36"/>
        <v>29</v>
      </c>
      <c r="I952" s="276" t="s">
        <v>291</v>
      </c>
      <c r="J952" s="236" t="s">
        <v>52</v>
      </c>
      <c r="K952" s="321" t="s">
        <v>83</v>
      </c>
      <c r="L952" s="9"/>
      <c r="M952" s="9"/>
      <c r="N952" s="14"/>
      <c r="O952" s="14"/>
      <c r="Q952" s="233"/>
    </row>
    <row r="953" spans="1:17" ht="18" x14ac:dyDescent="0.25">
      <c r="A953" s="57"/>
      <c r="B953" s="146">
        <v>25</v>
      </c>
      <c r="C953" s="245"/>
      <c r="D953" s="241"/>
      <c r="E953" s="303">
        <v>939.8</v>
      </c>
      <c r="F953" s="248">
        <v>1</v>
      </c>
      <c r="G953" s="245">
        <f t="shared" si="36"/>
        <v>26187.100000000028</v>
      </c>
      <c r="H953" s="246">
        <f t="shared" si="36"/>
        <v>28</v>
      </c>
      <c r="I953" s="276" t="s">
        <v>291</v>
      </c>
      <c r="J953" s="236" t="s">
        <v>52</v>
      </c>
      <c r="K953" s="321" t="s">
        <v>83</v>
      </c>
      <c r="L953" s="9"/>
      <c r="M953" s="9"/>
      <c r="N953" s="14"/>
      <c r="O953" s="14"/>
      <c r="Q953" s="233"/>
    </row>
    <row r="954" spans="1:17" ht="18" x14ac:dyDescent="0.25">
      <c r="A954" s="57"/>
      <c r="B954" s="146">
        <v>25</v>
      </c>
      <c r="C954" s="245"/>
      <c r="D954" s="241"/>
      <c r="E954" s="303">
        <v>937.1</v>
      </c>
      <c r="F954" s="248">
        <v>1</v>
      </c>
      <c r="G954" s="245">
        <f t="shared" si="36"/>
        <v>25250.000000000029</v>
      </c>
      <c r="H954" s="246">
        <f t="shared" si="36"/>
        <v>27</v>
      </c>
      <c r="I954" s="276" t="s">
        <v>291</v>
      </c>
      <c r="J954" s="236" t="s">
        <v>52</v>
      </c>
      <c r="K954" s="321" t="s">
        <v>83</v>
      </c>
      <c r="L954" s="9"/>
      <c r="M954" s="9"/>
      <c r="N954" s="14"/>
      <c r="O954" s="14"/>
      <c r="Q954" s="233"/>
    </row>
    <row r="955" spans="1:17" ht="18" x14ac:dyDescent="0.25">
      <c r="A955" s="57"/>
      <c r="B955" s="146">
        <v>25</v>
      </c>
      <c r="C955" s="245"/>
      <c r="D955" s="241"/>
      <c r="E955" s="303">
        <v>938.9</v>
      </c>
      <c r="F955" s="248">
        <v>1</v>
      </c>
      <c r="G955" s="245">
        <f t="shared" si="36"/>
        <v>24311.100000000028</v>
      </c>
      <c r="H955" s="246">
        <f t="shared" si="36"/>
        <v>26</v>
      </c>
      <c r="I955" s="276" t="s">
        <v>291</v>
      </c>
      <c r="J955" s="236" t="s">
        <v>52</v>
      </c>
      <c r="K955" s="321" t="s">
        <v>83</v>
      </c>
      <c r="L955" s="9"/>
      <c r="M955" s="9"/>
      <c r="N955" s="14"/>
      <c r="O955" s="14"/>
      <c r="Q955" s="233"/>
    </row>
    <row r="956" spans="1:17" ht="18" x14ac:dyDescent="0.25">
      <c r="A956" s="57"/>
      <c r="B956" s="146">
        <v>25</v>
      </c>
      <c r="C956" s="245"/>
      <c r="D956" s="241"/>
      <c r="E956" s="303">
        <v>937.1</v>
      </c>
      <c r="F956" s="248">
        <v>1</v>
      </c>
      <c r="G956" s="245">
        <f t="shared" si="36"/>
        <v>23374.000000000029</v>
      </c>
      <c r="H956" s="246">
        <f t="shared" si="36"/>
        <v>25</v>
      </c>
      <c r="I956" s="276" t="s">
        <v>291</v>
      </c>
      <c r="J956" s="236" t="s">
        <v>52</v>
      </c>
      <c r="K956" s="321" t="s">
        <v>83</v>
      </c>
      <c r="L956" s="9"/>
      <c r="M956" s="9"/>
      <c r="N956" s="14"/>
      <c r="O956" s="14"/>
      <c r="Q956" s="233"/>
    </row>
    <row r="957" spans="1:17" ht="18" x14ac:dyDescent="0.25">
      <c r="A957" s="57"/>
      <c r="B957" s="146">
        <v>25</v>
      </c>
      <c r="C957" s="245"/>
      <c r="D957" s="241"/>
      <c r="E957" s="303">
        <v>946.2</v>
      </c>
      <c r="F957" s="248">
        <v>1</v>
      </c>
      <c r="G957" s="245">
        <f t="shared" si="36"/>
        <v>22427.800000000028</v>
      </c>
      <c r="H957" s="246">
        <f t="shared" si="36"/>
        <v>24</v>
      </c>
      <c r="I957" s="276" t="s">
        <v>292</v>
      </c>
      <c r="J957" s="236" t="s">
        <v>52</v>
      </c>
      <c r="K957" s="321" t="s">
        <v>83</v>
      </c>
      <c r="L957" s="9"/>
      <c r="M957" s="9"/>
      <c r="N957" s="14"/>
      <c r="O957" s="14"/>
      <c r="Q957" s="233"/>
    </row>
    <row r="958" spans="1:17" ht="18" x14ac:dyDescent="0.25">
      <c r="A958" s="57"/>
      <c r="B958" s="146">
        <v>25</v>
      </c>
      <c r="C958" s="240"/>
      <c r="D958" s="241"/>
      <c r="E958" s="303">
        <v>920.8</v>
      </c>
      <c r="F958" s="248">
        <v>1</v>
      </c>
      <c r="G958" s="245">
        <f t="shared" si="36"/>
        <v>21507.000000000029</v>
      </c>
      <c r="H958" s="246">
        <f t="shared" si="36"/>
        <v>23</v>
      </c>
      <c r="I958" s="276" t="s">
        <v>292</v>
      </c>
      <c r="J958" s="236" t="s">
        <v>52</v>
      </c>
      <c r="K958" s="321" t="s">
        <v>83</v>
      </c>
      <c r="L958" s="9"/>
      <c r="M958" s="9"/>
      <c r="N958" s="14"/>
      <c r="O958" s="14"/>
      <c r="Q958" s="233"/>
    </row>
    <row r="959" spans="1:17" ht="18" x14ac:dyDescent="0.25">
      <c r="A959" s="57"/>
      <c r="B959" s="146">
        <v>25</v>
      </c>
      <c r="C959" s="240"/>
      <c r="D959" s="241"/>
      <c r="E959" s="303">
        <v>925.3</v>
      </c>
      <c r="F959" s="248">
        <v>1</v>
      </c>
      <c r="G959" s="245">
        <f t="shared" si="36"/>
        <v>20581.70000000003</v>
      </c>
      <c r="H959" s="246">
        <f t="shared" si="36"/>
        <v>22</v>
      </c>
      <c r="I959" s="276" t="s">
        <v>292</v>
      </c>
      <c r="J959" s="236" t="s">
        <v>52</v>
      </c>
      <c r="K959" s="321" t="s">
        <v>83</v>
      </c>
      <c r="L959" s="9"/>
      <c r="M959" s="9"/>
      <c r="N959" s="14"/>
      <c r="O959" s="14"/>
      <c r="Q959" s="233"/>
    </row>
    <row r="960" spans="1:17" ht="18" x14ac:dyDescent="0.25">
      <c r="A960" s="57"/>
      <c r="B960" s="146">
        <v>25</v>
      </c>
      <c r="C960" s="245"/>
      <c r="D960" s="241"/>
      <c r="E960" s="303">
        <v>917.2</v>
      </c>
      <c r="F960" s="248">
        <v>1</v>
      </c>
      <c r="G960" s="245">
        <f t="shared" si="36"/>
        <v>19664.500000000029</v>
      </c>
      <c r="H960" s="246">
        <f t="shared" si="36"/>
        <v>21</v>
      </c>
      <c r="I960" s="276" t="s">
        <v>292</v>
      </c>
      <c r="J960" s="236" t="s">
        <v>52</v>
      </c>
      <c r="K960" s="321" t="s">
        <v>83</v>
      </c>
      <c r="L960" s="9"/>
      <c r="M960" s="9"/>
      <c r="N960" s="14"/>
      <c r="O960" s="14"/>
      <c r="Q960" s="233"/>
    </row>
    <row r="961" spans="1:17" ht="18" x14ac:dyDescent="0.25">
      <c r="A961" s="57"/>
      <c r="B961" s="146">
        <v>25</v>
      </c>
      <c r="C961" s="245">
        <v>18775.86</v>
      </c>
      <c r="D961" s="241">
        <v>19</v>
      </c>
      <c r="E961" s="303"/>
      <c r="F961" s="248"/>
      <c r="G961" s="245">
        <f t="shared" si="36"/>
        <v>38440.36000000003</v>
      </c>
      <c r="H961" s="246">
        <f t="shared" si="36"/>
        <v>40</v>
      </c>
      <c r="I961" s="276"/>
      <c r="J961" s="237" t="s">
        <v>293</v>
      </c>
      <c r="K961" s="321"/>
      <c r="L961" s="9"/>
      <c r="M961" s="52" t="s">
        <v>80</v>
      </c>
      <c r="N961" s="14"/>
      <c r="O961" s="14"/>
      <c r="Q961" s="233"/>
    </row>
    <row r="962" spans="1:17" ht="15.75" x14ac:dyDescent="0.25">
      <c r="A962" s="57"/>
      <c r="B962" s="146"/>
      <c r="C962" s="245"/>
      <c r="D962" s="241"/>
      <c r="E962" s="316">
        <v>18775.86</v>
      </c>
      <c r="F962" s="248">
        <v>19</v>
      </c>
      <c r="G962" s="245">
        <f t="shared" si="36"/>
        <v>19664.500000000029</v>
      </c>
      <c r="H962" s="246">
        <f t="shared" si="36"/>
        <v>21</v>
      </c>
      <c r="I962" s="276" t="s">
        <v>294</v>
      </c>
      <c r="J962" s="237" t="s">
        <v>52</v>
      </c>
      <c r="K962" s="321" t="s">
        <v>80</v>
      </c>
      <c r="L962" s="9"/>
      <c r="M962" s="52" t="s">
        <v>111</v>
      </c>
      <c r="N962" s="14"/>
      <c r="O962" s="14"/>
      <c r="Q962" s="233"/>
    </row>
    <row r="963" spans="1:17" ht="15.75" x14ac:dyDescent="0.25">
      <c r="A963" s="57"/>
      <c r="B963" s="146"/>
      <c r="C963" s="245"/>
      <c r="D963" s="241"/>
      <c r="E963" s="316"/>
      <c r="F963" s="248"/>
      <c r="G963" s="245">
        <f t="shared" si="36"/>
        <v>19664.500000000029</v>
      </c>
      <c r="H963" s="246">
        <f t="shared" si="36"/>
        <v>21</v>
      </c>
      <c r="I963" s="276"/>
      <c r="J963" s="237"/>
      <c r="K963" s="321"/>
      <c r="L963" s="9"/>
      <c r="M963" s="9"/>
      <c r="N963" s="14"/>
      <c r="O963" s="14"/>
      <c r="Q963" s="233"/>
    </row>
    <row r="964" spans="1:17" ht="15.75" x14ac:dyDescent="0.25">
      <c r="A964" s="57"/>
      <c r="B964" s="146"/>
      <c r="C964" s="245"/>
      <c r="D964" s="241"/>
      <c r="E964" s="316"/>
      <c r="F964" s="248"/>
      <c r="G964" s="245">
        <f t="shared" si="36"/>
        <v>19664.500000000029</v>
      </c>
      <c r="H964" s="246">
        <f t="shared" si="36"/>
        <v>21</v>
      </c>
      <c r="I964" s="276"/>
      <c r="J964" s="237"/>
      <c r="K964" s="321"/>
      <c r="L964" s="9"/>
      <c r="M964" s="9"/>
      <c r="N964" s="14"/>
      <c r="O964" s="14"/>
      <c r="Q964" s="233"/>
    </row>
    <row r="965" spans="1:17" ht="15.75" x14ac:dyDescent="0.25">
      <c r="A965" s="57"/>
      <c r="B965" s="146"/>
      <c r="C965" s="245"/>
      <c r="D965" s="241"/>
      <c r="E965" s="316"/>
      <c r="F965" s="248"/>
      <c r="G965" s="245">
        <f t="shared" si="36"/>
        <v>19664.500000000029</v>
      </c>
      <c r="H965" s="246">
        <f t="shared" si="36"/>
        <v>21</v>
      </c>
      <c r="I965" s="276"/>
      <c r="J965" s="237"/>
      <c r="K965" s="321"/>
      <c r="L965" s="9"/>
      <c r="M965" s="9"/>
      <c r="N965" s="14"/>
      <c r="O965" s="14"/>
      <c r="Q965" s="233"/>
    </row>
    <row r="966" spans="1:17" ht="15.75" x14ac:dyDescent="0.25">
      <c r="A966" s="57"/>
      <c r="B966" s="146"/>
      <c r="C966" s="245"/>
      <c r="D966" s="241"/>
      <c r="E966" s="316"/>
      <c r="F966" s="248"/>
      <c r="G966" s="245">
        <f t="shared" si="36"/>
        <v>19664.500000000029</v>
      </c>
      <c r="H966" s="246">
        <f t="shared" si="36"/>
        <v>21</v>
      </c>
      <c r="I966" s="276"/>
      <c r="J966" s="237"/>
      <c r="K966" s="321"/>
      <c r="L966" s="9"/>
      <c r="M966" s="9"/>
      <c r="N966" s="14"/>
      <c r="O966" s="14"/>
      <c r="Q966" s="233"/>
    </row>
    <row r="967" spans="1:17" ht="15.75" x14ac:dyDescent="0.25">
      <c r="A967" s="57"/>
      <c r="B967" s="146"/>
      <c r="C967" s="240"/>
      <c r="D967" s="241"/>
      <c r="E967" s="316"/>
      <c r="F967" s="248"/>
      <c r="G967" s="245">
        <f t="shared" si="36"/>
        <v>19664.500000000029</v>
      </c>
      <c r="H967" s="246">
        <f t="shared" si="36"/>
        <v>21</v>
      </c>
      <c r="I967" s="276"/>
      <c r="J967" s="237"/>
      <c r="K967" s="321"/>
      <c r="L967" s="9"/>
      <c r="M967" s="9"/>
      <c r="N967" s="14"/>
      <c r="O967" s="14"/>
      <c r="Q967" s="233"/>
    </row>
    <row r="968" spans="1:17" ht="15.75" x14ac:dyDescent="0.25">
      <c r="A968" s="57"/>
      <c r="B968" s="146"/>
      <c r="C968" s="240"/>
      <c r="D968" s="241"/>
      <c r="E968" s="316"/>
      <c r="F968" s="248"/>
      <c r="G968" s="245">
        <f t="shared" si="36"/>
        <v>19664.500000000029</v>
      </c>
      <c r="H968" s="246">
        <f t="shared" si="36"/>
        <v>21</v>
      </c>
      <c r="I968" s="276"/>
      <c r="J968" s="237"/>
      <c r="K968" s="321"/>
      <c r="L968" s="9"/>
      <c r="M968" s="9"/>
      <c r="N968" s="14"/>
      <c r="O968" s="14"/>
      <c r="Q968" s="233"/>
    </row>
    <row r="969" spans="1:17" ht="15.75" x14ac:dyDescent="0.25">
      <c r="A969" s="57"/>
      <c r="B969" s="146"/>
      <c r="C969" s="240"/>
      <c r="D969" s="241"/>
      <c r="E969" s="316"/>
      <c r="F969" s="248"/>
      <c r="G969" s="245">
        <f t="shared" si="36"/>
        <v>19664.500000000029</v>
      </c>
      <c r="H969" s="246">
        <f t="shared" si="36"/>
        <v>21</v>
      </c>
      <c r="I969" s="276"/>
      <c r="J969" s="237"/>
      <c r="K969" s="321"/>
      <c r="L969" s="9"/>
      <c r="M969" s="9"/>
      <c r="N969" s="14"/>
      <c r="O969" s="14"/>
      <c r="Q969" s="233"/>
    </row>
    <row r="970" spans="1:17" ht="15.75" x14ac:dyDescent="0.25">
      <c r="A970" s="57"/>
      <c r="B970" s="146"/>
      <c r="C970" s="245"/>
      <c r="D970" s="241"/>
      <c r="E970" s="316"/>
      <c r="F970" s="248"/>
      <c r="G970" s="245">
        <f t="shared" si="36"/>
        <v>19664.500000000029</v>
      </c>
      <c r="H970" s="246">
        <f t="shared" si="36"/>
        <v>21</v>
      </c>
      <c r="I970" s="276"/>
      <c r="J970" s="237"/>
      <c r="K970" s="321"/>
      <c r="L970" s="9"/>
      <c r="M970" s="9"/>
      <c r="N970" s="14"/>
      <c r="O970" s="14"/>
      <c r="Q970" s="233"/>
    </row>
    <row r="971" spans="1:17" ht="15.75" x14ac:dyDescent="0.25">
      <c r="A971" s="57"/>
      <c r="B971" s="146"/>
      <c r="C971" s="245"/>
      <c r="D971" s="241"/>
      <c r="E971" s="316"/>
      <c r="F971" s="248"/>
      <c r="G971" s="245">
        <f t="shared" si="36"/>
        <v>19664.500000000029</v>
      </c>
      <c r="H971" s="246">
        <f t="shared" si="36"/>
        <v>21</v>
      </c>
      <c r="I971" s="276"/>
      <c r="J971" s="237"/>
      <c r="K971" s="321"/>
      <c r="L971" s="9"/>
      <c r="M971" s="9"/>
      <c r="N971" s="14"/>
      <c r="O971" s="14"/>
      <c r="Q971" s="233"/>
    </row>
    <row r="972" spans="1:17" ht="15.75" x14ac:dyDescent="0.25">
      <c r="A972" s="57"/>
      <c r="B972" s="146"/>
      <c r="C972" s="245"/>
      <c r="D972" s="241"/>
      <c r="E972" s="316"/>
      <c r="F972" s="248"/>
      <c r="G972" s="245">
        <f t="shared" si="36"/>
        <v>19664.500000000029</v>
      </c>
      <c r="H972" s="246">
        <f t="shared" si="36"/>
        <v>21</v>
      </c>
      <c r="I972" s="276"/>
      <c r="J972" s="237"/>
      <c r="K972" s="321"/>
      <c r="L972" s="9"/>
      <c r="M972" s="9"/>
      <c r="N972" s="14"/>
      <c r="O972" s="14"/>
      <c r="Q972" s="233"/>
    </row>
    <row r="973" spans="1:17" ht="15.75" x14ac:dyDescent="0.25">
      <c r="A973" s="57"/>
      <c r="B973" s="146"/>
      <c r="C973" s="245"/>
      <c r="D973" s="246"/>
      <c r="E973" s="258"/>
      <c r="F973" s="248"/>
      <c r="G973" s="245">
        <f t="shared" si="36"/>
        <v>19664.500000000029</v>
      </c>
      <c r="H973" s="246">
        <f t="shared" si="36"/>
        <v>21</v>
      </c>
      <c r="I973" s="276"/>
      <c r="J973" s="237"/>
      <c r="K973" s="321"/>
      <c r="L973" s="9"/>
      <c r="M973" s="9"/>
      <c r="N973" s="14"/>
      <c r="O973" s="14"/>
      <c r="Q973" s="233"/>
    </row>
    <row r="974" spans="1:17" ht="15.75" x14ac:dyDescent="0.25">
      <c r="A974" s="57"/>
      <c r="B974" s="146"/>
      <c r="C974" s="245"/>
      <c r="D974" s="246"/>
      <c r="E974" s="258"/>
      <c r="F974" s="244"/>
      <c r="G974" s="245">
        <f t="shared" si="36"/>
        <v>19664.500000000029</v>
      </c>
      <c r="H974" s="246">
        <f t="shared" si="36"/>
        <v>21</v>
      </c>
      <c r="I974" s="276"/>
      <c r="J974" s="237"/>
      <c r="K974" s="321"/>
      <c r="L974" s="9"/>
      <c r="M974" s="9"/>
      <c r="N974" s="14"/>
      <c r="O974" s="14"/>
      <c r="Q974" s="233"/>
    </row>
    <row r="975" spans="1:17" ht="15.75" x14ac:dyDescent="0.25">
      <c r="A975" s="57"/>
      <c r="B975" s="146"/>
      <c r="C975" s="245"/>
      <c r="D975" s="246"/>
      <c r="E975" s="258"/>
      <c r="F975" s="244"/>
      <c r="G975" s="245">
        <f t="shared" si="36"/>
        <v>19664.500000000029</v>
      </c>
      <c r="H975" s="246">
        <f t="shared" si="36"/>
        <v>21</v>
      </c>
      <c r="I975" s="276"/>
      <c r="J975" s="237"/>
      <c r="K975" s="321"/>
      <c r="L975" s="9"/>
      <c r="M975" s="9"/>
      <c r="N975" s="14"/>
      <c r="O975" s="14"/>
      <c r="Q975" s="233"/>
    </row>
    <row r="976" spans="1:17" ht="15.75" x14ac:dyDescent="0.25">
      <c r="A976" s="57"/>
      <c r="B976" s="146"/>
      <c r="C976" s="245"/>
      <c r="D976" s="241"/>
      <c r="E976" s="316"/>
      <c r="F976" s="244"/>
      <c r="G976" s="245">
        <f t="shared" si="36"/>
        <v>19664.500000000029</v>
      </c>
      <c r="H976" s="246">
        <f t="shared" si="36"/>
        <v>21</v>
      </c>
      <c r="I976" s="276"/>
      <c r="J976" s="237"/>
      <c r="K976" s="321"/>
      <c r="L976" s="9"/>
      <c r="M976" s="9"/>
      <c r="N976" s="14"/>
      <c r="O976" s="14"/>
      <c r="Q976" s="233"/>
    </row>
    <row r="977" spans="1:17" ht="15.75" x14ac:dyDescent="0.25">
      <c r="A977" s="57"/>
      <c r="B977" s="146"/>
      <c r="C977" s="245"/>
      <c r="D977" s="241"/>
      <c r="E977" s="316"/>
      <c r="F977" s="244"/>
      <c r="G977" s="245">
        <f t="shared" si="36"/>
        <v>19664.500000000029</v>
      </c>
      <c r="H977" s="246">
        <f t="shared" si="36"/>
        <v>21</v>
      </c>
      <c r="I977" s="276"/>
      <c r="J977" s="237"/>
      <c r="K977" s="321"/>
      <c r="L977" s="9"/>
      <c r="M977" s="9"/>
      <c r="N977" s="14"/>
      <c r="O977" s="14"/>
      <c r="Q977" s="233"/>
    </row>
    <row r="978" spans="1:17" ht="15.75" x14ac:dyDescent="0.25">
      <c r="A978" s="57"/>
      <c r="B978" s="146"/>
      <c r="C978" s="240"/>
      <c r="D978" s="241"/>
      <c r="E978" s="316"/>
      <c r="F978" s="244"/>
      <c r="G978" s="245">
        <f t="shared" si="36"/>
        <v>19664.500000000029</v>
      </c>
      <c r="H978" s="246">
        <f t="shared" si="36"/>
        <v>21</v>
      </c>
      <c r="I978" s="276"/>
      <c r="J978" s="237"/>
      <c r="K978" s="321"/>
      <c r="L978" s="9"/>
      <c r="M978" s="9"/>
      <c r="N978" s="14"/>
      <c r="O978" s="14"/>
      <c r="Q978" s="233"/>
    </row>
    <row r="979" spans="1:17" ht="15.75" x14ac:dyDescent="0.25">
      <c r="A979" s="57"/>
      <c r="B979" s="146"/>
      <c r="C979" s="240"/>
      <c r="D979" s="241"/>
      <c r="E979" s="316"/>
      <c r="F979" s="244"/>
      <c r="G979" s="245">
        <f t="shared" si="36"/>
        <v>19664.500000000029</v>
      </c>
      <c r="H979" s="246">
        <f t="shared" si="36"/>
        <v>21</v>
      </c>
      <c r="I979" s="276"/>
      <c r="J979" s="237"/>
      <c r="K979" s="321"/>
      <c r="L979" s="9"/>
      <c r="M979" s="9"/>
      <c r="N979" s="14"/>
      <c r="O979" s="14"/>
      <c r="Q979" s="233"/>
    </row>
    <row r="980" spans="1:17" ht="15.75" x14ac:dyDescent="0.25">
      <c r="A980" s="57"/>
      <c r="B980" s="146"/>
      <c r="C980" s="240"/>
      <c r="D980" s="241"/>
      <c r="E980" s="316"/>
      <c r="F980" s="244"/>
      <c r="G980" s="245">
        <f t="shared" ref="G980:H1043" si="37">G979-E980+C980</f>
        <v>19664.500000000029</v>
      </c>
      <c r="H980" s="246">
        <f t="shared" si="37"/>
        <v>21</v>
      </c>
      <c r="I980" s="276"/>
      <c r="J980" s="237"/>
      <c r="K980" s="321"/>
      <c r="L980" s="9"/>
      <c r="M980" s="9"/>
      <c r="N980" s="14"/>
      <c r="O980" s="14"/>
      <c r="Q980" s="233"/>
    </row>
    <row r="981" spans="1:17" ht="15.75" x14ac:dyDescent="0.25">
      <c r="A981" s="57"/>
      <c r="B981" s="146"/>
      <c r="C981" s="240"/>
      <c r="D981" s="241"/>
      <c r="E981" s="316"/>
      <c r="F981" s="244"/>
      <c r="G981" s="245">
        <f t="shared" si="37"/>
        <v>19664.500000000029</v>
      </c>
      <c r="H981" s="246">
        <f t="shared" si="37"/>
        <v>21</v>
      </c>
      <c r="I981" s="276"/>
      <c r="J981" s="237"/>
      <c r="K981" s="321"/>
      <c r="L981" s="9"/>
      <c r="M981" s="9"/>
      <c r="N981" s="14"/>
      <c r="O981" s="14"/>
      <c r="Q981" s="233"/>
    </row>
    <row r="982" spans="1:17" ht="15.75" x14ac:dyDescent="0.25">
      <c r="A982" s="57"/>
      <c r="B982" s="146"/>
      <c r="C982" s="240"/>
      <c r="D982" s="241"/>
      <c r="E982" s="316"/>
      <c r="F982" s="244"/>
      <c r="G982" s="245">
        <f t="shared" si="37"/>
        <v>19664.500000000029</v>
      </c>
      <c r="H982" s="246">
        <f t="shared" si="37"/>
        <v>21</v>
      </c>
      <c r="I982" s="276"/>
      <c r="J982" s="237"/>
      <c r="K982" s="321"/>
      <c r="L982" s="9"/>
      <c r="M982" s="9"/>
      <c r="N982" s="14"/>
      <c r="O982" s="14"/>
      <c r="Q982" s="233"/>
    </row>
    <row r="983" spans="1:17" ht="15.75" x14ac:dyDescent="0.25">
      <c r="A983" s="57"/>
      <c r="B983" s="146"/>
      <c r="C983" s="245"/>
      <c r="D983" s="241"/>
      <c r="E983" s="316"/>
      <c r="F983" s="248"/>
      <c r="G983" s="245">
        <f t="shared" si="37"/>
        <v>19664.500000000029</v>
      </c>
      <c r="H983" s="246">
        <f t="shared" si="37"/>
        <v>21</v>
      </c>
      <c r="I983" s="289"/>
      <c r="J983" s="184"/>
      <c r="K983" s="321"/>
      <c r="L983" s="9"/>
      <c r="M983" s="9"/>
      <c r="N983" s="14"/>
      <c r="O983" s="14"/>
      <c r="Q983" s="233"/>
    </row>
    <row r="984" spans="1:17" ht="15.75" x14ac:dyDescent="0.25">
      <c r="A984" s="57"/>
      <c r="B984" s="146"/>
      <c r="C984" s="245"/>
      <c r="D984" s="241"/>
      <c r="E984" s="316"/>
      <c r="F984" s="248"/>
      <c r="G984" s="245">
        <f t="shared" si="37"/>
        <v>19664.500000000029</v>
      </c>
      <c r="H984" s="246">
        <f t="shared" si="37"/>
        <v>21</v>
      </c>
      <c r="I984" s="276"/>
      <c r="J984" s="237"/>
      <c r="K984" s="321"/>
      <c r="L984" s="9"/>
      <c r="M984" s="9"/>
      <c r="N984" s="14"/>
      <c r="O984" s="14"/>
      <c r="Q984" s="233"/>
    </row>
    <row r="985" spans="1:17" ht="15.75" x14ac:dyDescent="0.25">
      <c r="A985" s="57"/>
      <c r="B985" s="146"/>
      <c r="C985" s="245"/>
      <c r="D985" s="246"/>
      <c r="E985" s="258"/>
      <c r="F985" s="248"/>
      <c r="G985" s="245">
        <f t="shared" si="37"/>
        <v>19664.500000000029</v>
      </c>
      <c r="H985" s="246">
        <f t="shared" si="37"/>
        <v>21</v>
      </c>
      <c r="I985" s="276"/>
      <c r="J985" s="237"/>
      <c r="K985" s="321"/>
      <c r="L985" s="9"/>
      <c r="M985" s="9"/>
      <c r="N985" s="14"/>
      <c r="O985" s="14"/>
      <c r="Q985" s="233"/>
    </row>
    <row r="986" spans="1:17" ht="15.75" x14ac:dyDescent="0.25">
      <c r="A986" s="57"/>
      <c r="B986" s="146"/>
      <c r="C986" s="245"/>
      <c r="D986" s="246"/>
      <c r="E986" s="258"/>
      <c r="F986" s="248"/>
      <c r="G986" s="245">
        <f t="shared" si="37"/>
        <v>19664.500000000029</v>
      </c>
      <c r="H986" s="246">
        <f t="shared" si="37"/>
        <v>21</v>
      </c>
      <c r="I986" s="276"/>
      <c r="J986" s="237"/>
      <c r="K986" s="321"/>
      <c r="L986" s="9"/>
      <c r="M986" s="9"/>
      <c r="N986" s="14"/>
      <c r="O986" s="14"/>
      <c r="Q986" s="233"/>
    </row>
    <row r="987" spans="1:17" ht="15.75" x14ac:dyDescent="0.25">
      <c r="A987" s="57"/>
      <c r="B987" s="146"/>
      <c r="C987" s="245"/>
      <c r="D987" s="246"/>
      <c r="E987" s="258"/>
      <c r="F987" s="248"/>
      <c r="G987" s="245">
        <f t="shared" si="37"/>
        <v>19664.500000000029</v>
      </c>
      <c r="H987" s="246">
        <f t="shared" si="37"/>
        <v>21</v>
      </c>
      <c r="I987" s="276"/>
      <c r="J987" s="237"/>
      <c r="K987" s="321"/>
      <c r="L987" s="9"/>
      <c r="M987" s="9"/>
      <c r="N987" s="14"/>
      <c r="O987" s="14"/>
      <c r="Q987" s="233"/>
    </row>
    <row r="988" spans="1:17" ht="15.75" x14ac:dyDescent="0.25">
      <c r="A988" s="57"/>
      <c r="B988" s="146"/>
      <c r="C988" s="245"/>
      <c r="D988" s="246"/>
      <c r="E988" s="258"/>
      <c r="F988" s="248"/>
      <c r="G988" s="245">
        <f t="shared" si="37"/>
        <v>19664.500000000029</v>
      </c>
      <c r="H988" s="246">
        <f t="shared" si="37"/>
        <v>21</v>
      </c>
      <c r="I988" s="276"/>
      <c r="J988" s="237"/>
      <c r="K988" s="321"/>
      <c r="L988" s="9"/>
      <c r="M988" s="9"/>
      <c r="N988" s="14"/>
      <c r="O988" s="14"/>
      <c r="Q988" s="233"/>
    </row>
    <row r="989" spans="1:17" ht="15.75" x14ac:dyDescent="0.25">
      <c r="A989" s="57"/>
      <c r="B989" s="146"/>
      <c r="C989" s="245"/>
      <c r="D989" s="246"/>
      <c r="E989" s="258"/>
      <c r="F989" s="248"/>
      <c r="G989" s="245">
        <f t="shared" si="37"/>
        <v>19664.500000000029</v>
      </c>
      <c r="H989" s="246">
        <f t="shared" si="37"/>
        <v>21</v>
      </c>
      <c r="I989" s="276"/>
      <c r="J989" s="237"/>
      <c r="K989" s="321"/>
      <c r="L989" s="9"/>
      <c r="M989" s="9"/>
      <c r="N989" s="14"/>
      <c r="O989" s="14"/>
      <c r="Q989" s="233"/>
    </row>
    <row r="990" spans="1:17" ht="15.75" x14ac:dyDescent="0.25">
      <c r="A990" s="57"/>
      <c r="B990" s="146"/>
      <c r="C990" s="245"/>
      <c r="D990" s="246"/>
      <c r="E990" s="258"/>
      <c r="F990" s="248"/>
      <c r="G990" s="245">
        <f t="shared" si="37"/>
        <v>19664.500000000029</v>
      </c>
      <c r="H990" s="246">
        <f t="shared" si="37"/>
        <v>21</v>
      </c>
      <c r="I990" s="276"/>
      <c r="J990" s="237"/>
      <c r="K990" s="321"/>
      <c r="L990" s="9"/>
      <c r="M990" s="9"/>
      <c r="N990" s="14"/>
      <c r="O990" s="14"/>
      <c r="Q990" s="233"/>
    </row>
    <row r="991" spans="1:17" ht="15.75" x14ac:dyDescent="0.25">
      <c r="A991" s="57"/>
      <c r="B991" s="146"/>
      <c r="C991" s="245"/>
      <c r="D991" s="246"/>
      <c r="E991" s="258"/>
      <c r="F991" s="248"/>
      <c r="G991" s="245">
        <f t="shared" si="37"/>
        <v>19664.500000000029</v>
      </c>
      <c r="H991" s="246">
        <f t="shared" si="37"/>
        <v>21</v>
      </c>
      <c r="I991" s="276"/>
      <c r="J991" s="237"/>
      <c r="K991" s="321"/>
      <c r="L991" s="9"/>
      <c r="M991" s="9"/>
      <c r="N991" s="14"/>
      <c r="O991" s="14"/>
      <c r="Q991" s="233"/>
    </row>
    <row r="992" spans="1:17" ht="15.75" x14ac:dyDescent="0.25">
      <c r="A992" s="57"/>
      <c r="B992" s="146"/>
      <c r="C992" s="245"/>
      <c r="D992" s="246"/>
      <c r="E992" s="258"/>
      <c r="F992" s="248"/>
      <c r="G992" s="245">
        <f t="shared" si="37"/>
        <v>19664.500000000029</v>
      </c>
      <c r="H992" s="246">
        <f t="shared" si="37"/>
        <v>21</v>
      </c>
      <c r="I992" s="276"/>
      <c r="J992" s="237"/>
      <c r="K992" s="321"/>
      <c r="L992" s="9"/>
      <c r="M992" s="9"/>
      <c r="N992" s="14"/>
      <c r="O992" s="14"/>
      <c r="Q992" s="233"/>
    </row>
    <row r="993" spans="1:17" ht="15.75" x14ac:dyDescent="0.25">
      <c r="A993" s="57"/>
      <c r="B993" s="146"/>
      <c r="C993" s="245"/>
      <c r="D993" s="246"/>
      <c r="E993" s="258"/>
      <c r="F993" s="248"/>
      <c r="G993" s="245">
        <f t="shared" si="37"/>
        <v>19664.500000000029</v>
      </c>
      <c r="H993" s="246">
        <f t="shared" si="37"/>
        <v>21</v>
      </c>
      <c r="I993" s="276"/>
      <c r="J993" s="237"/>
      <c r="K993" s="321"/>
      <c r="L993" s="9"/>
      <c r="M993" s="9"/>
      <c r="N993" s="14"/>
      <c r="O993" s="14"/>
      <c r="Q993" s="233"/>
    </row>
    <row r="994" spans="1:17" ht="15.75" x14ac:dyDescent="0.25">
      <c r="A994" s="57"/>
      <c r="B994" s="146"/>
      <c r="C994" s="245"/>
      <c r="D994" s="246"/>
      <c r="E994" s="258"/>
      <c r="F994" s="248"/>
      <c r="G994" s="245">
        <f t="shared" si="37"/>
        <v>19664.500000000029</v>
      </c>
      <c r="H994" s="246">
        <f t="shared" si="37"/>
        <v>21</v>
      </c>
      <c r="I994" s="276"/>
      <c r="J994" s="237"/>
      <c r="K994" s="321"/>
      <c r="L994" s="9"/>
      <c r="M994" s="9"/>
      <c r="N994" s="14"/>
      <c r="O994" s="14"/>
      <c r="Q994" s="233"/>
    </row>
    <row r="995" spans="1:17" ht="15.75" x14ac:dyDescent="0.25">
      <c r="A995" s="57"/>
      <c r="B995" s="146"/>
      <c r="C995" s="245"/>
      <c r="D995" s="246"/>
      <c r="E995" s="258"/>
      <c r="F995" s="248"/>
      <c r="G995" s="245">
        <f t="shared" si="37"/>
        <v>19664.500000000029</v>
      </c>
      <c r="H995" s="246">
        <f t="shared" si="37"/>
        <v>21</v>
      </c>
      <c r="I995" s="276"/>
      <c r="J995" s="237"/>
      <c r="K995" s="321"/>
      <c r="L995" s="9"/>
      <c r="M995" s="9"/>
      <c r="N995" s="14"/>
      <c r="O995" s="14"/>
      <c r="Q995" s="233"/>
    </row>
    <row r="996" spans="1:17" ht="15.75" x14ac:dyDescent="0.25">
      <c r="A996" s="57"/>
      <c r="B996" s="146"/>
      <c r="C996" s="245"/>
      <c r="D996" s="246"/>
      <c r="E996" s="258"/>
      <c r="F996" s="244"/>
      <c r="G996" s="245">
        <f t="shared" si="37"/>
        <v>19664.500000000029</v>
      </c>
      <c r="H996" s="246">
        <f t="shared" si="37"/>
        <v>21</v>
      </c>
      <c r="I996" s="276"/>
      <c r="J996" s="237"/>
      <c r="K996" s="321"/>
      <c r="L996" s="9"/>
      <c r="M996" s="9"/>
      <c r="N996" s="14"/>
      <c r="O996" s="14"/>
      <c r="Q996" s="233"/>
    </row>
    <row r="997" spans="1:17" ht="15.75" x14ac:dyDescent="0.25">
      <c r="A997" s="57"/>
      <c r="B997" s="146"/>
      <c r="C997" s="245"/>
      <c r="D997" s="246"/>
      <c r="E997" s="258"/>
      <c r="F997" s="244"/>
      <c r="G997" s="245">
        <f t="shared" si="37"/>
        <v>19664.500000000029</v>
      </c>
      <c r="H997" s="246">
        <f t="shared" si="37"/>
        <v>21</v>
      </c>
      <c r="I997" s="276"/>
      <c r="J997" s="237"/>
      <c r="K997" s="321"/>
      <c r="L997" s="9"/>
      <c r="M997" s="9"/>
      <c r="N997" s="14"/>
      <c r="O997" s="14"/>
      <c r="Q997" s="233"/>
    </row>
    <row r="998" spans="1:17" ht="15.75" x14ac:dyDescent="0.25">
      <c r="A998" s="57"/>
      <c r="B998" s="146"/>
      <c r="C998" s="245"/>
      <c r="D998" s="246"/>
      <c r="E998" s="258"/>
      <c r="F998" s="244"/>
      <c r="G998" s="245">
        <f t="shared" si="37"/>
        <v>19664.500000000029</v>
      </c>
      <c r="H998" s="246">
        <f t="shared" si="37"/>
        <v>21</v>
      </c>
      <c r="I998" s="276"/>
      <c r="J998" s="237"/>
      <c r="K998" s="321"/>
      <c r="L998" s="9"/>
      <c r="M998" s="9"/>
      <c r="N998" s="14"/>
      <c r="O998" s="14"/>
      <c r="Q998" s="233"/>
    </row>
    <row r="999" spans="1:17" ht="15.75" x14ac:dyDescent="0.25">
      <c r="A999" s="57"/>
      <c r="B999" s="146"/>
      <c r="C999" s="245"/>
      <c r="D999" s="246"/>
      <c r="E999" s="258"/>
      <c r="F999" s="244"/>
      <c r="G999" s="245">
        <f t="shared" si="37"/>
        <v>19664.500000000029</v>
      </c>
      <c r="H999" s="246">
        <f t="shared" si="37"/>
        <v>21</v>
      </c>
      <c r="I999" s="276"/>
      <c r="J999" s="237"/>
      <c r="K999" s="321"/>
      <c r="L999" s="9"/>
      <c r="M999" s="9"/>
      <c r="N999" s="14"/>
      <c r="O999" s="14"/>
      <c r="Q999" s="233"/>
    </row>
    <row r="1000" spans="1:17" ht="15.75" x14ac:dyDescent="0.25">
      <c r="A1000" s="57"/>
      <c r="B1000" s="146"/>
      <c r="C1000" s="245"/>
      <c r="D1000" s="246"/>
      <c r="E1000" s="258"/>
      <c r="F1000" s="244"/>
      <c r="G1000" s="245">
        <f t="shared" si="37"/>
        <v>19664.500000000029</v>
      </c>
      <c r="H1000" s="246">
        <f t="shared" si="37"/>
        <v>21</v>
      </c>
      <c r="I1000" s="276"/>
      <c r="J1000" s="237"/>
      <c r="K1000" s="321"/>
      <c r="L1000" s="9"/>
      <c r="M1000" s="9"/>
      <c r="N1000" s="14"/>
      <c r="O1000" s="14"/>
      <c r="Q1000" s="233"/>
    </row>
    <row r="1001" spans="1:17" ht="15.75" x14ac:dyDescent="0.25">
      <c r="A1001" s="57"/>
      <c r="B1001" s="146"/>
      <c r="C1001" s="245"/>
      <c r="D1001" s="246"/>
      <c r="E1001" s="258"/>
      <c r="F1001" s="244"/>
      <c r="G1001" s="245">
        <f t="shared" si="37"/>
        <v>19664.500000000029</v>
      </c>
      <c r="H1001" s="246">
        <f t="shared" si="37"/>
        <v>21</v>
      </c>
      <c r="I1001" s="276"/>
      <c r="J1001" s="237"/>
      <c r="K1001" s="321"/>
      <c r="L1001" s="9"/>
      <c r="M1001" s="9"/>
      <c r="N1001" s="14"/>
      <c r="O1001" s="14"/>
      <c r="Q1001" s="233"/>
    </row>
    <row r="1002" spans="1:17" ht="15.75" x14ac:dyDescent="0.25">
      <c r="A1002" s="57"/>
      <c r="B1002" s="146"/>
      <c r="C1002" s="245"/>
      <c r="D1002" s="246"/>
      <c r="E1002" s="258"/>
      <c r="F1002" s="244"/>
      <c r="G1002" s="245">
        <f t="shared" si="37"/>
        <v>19664.500000000029</v>
      </c>
      <c r="H1002" s="246">
        <f t="shared" si="37"/>
        <v>21</v>
      </c>
      <c r="I1002" s="276"/>
      <c r="J1002" s="237"/>
      <c r="K1002" s="321"/>
      <c r="L1002" s="9"/>
      <c r="M1002" s="9"/>
      <c r="N1002" s="14"/>
      <c r="O1002" s="14"/>
      <c r="Q1002" s="233"/>
    </row>
    <row r="1003" spans="1:17" ht="15.75" x14ac:dyDescent="0.25">
      <c r="A1003" s="57"/>
      <c r="B1003" s="146"/>
      <c r="C1003" s="245"/>
      <c r="D1003" s="246"/>
      <c r="E1003" s="258"/>
      <c r="F1003" s="244"/>
      <c r="G1003" s="245">
        <f t="shared" si="37"/>
        <v>19664.500000000029</v>
      </c>
      <c r="H1003" s="246">
        <f t="shared" si="37"/>
        <v>21</v>
      </c>
      <c r="I1003" s="276"/>
      <c r="J1003" s="237"/>
      <c r="K1003" s="321"/>
      <c r="L1003" s="9"/>
      <c r="M1003" s="9"/>
      <c r="N1003" s="14"/>
      <c r="O1003" s="14"/>
      <c r="Q1003" s="233"/>
    </row>
    <row r="1004" spans="1:17" ht="15.75" x14ac:dyDescent="0.25">
      <c r="A1004" s="57"/>
      <c r="B1004" s="146"/>
      <c r="C1004" s="245"/>
      <c r="D1004" s="246"/>
      <c r="E1004" s="258"/>
      <c r="F1004" s="244"/>
      <c r="G1004" s="245">
        <f t="shared" si="37"/>
        <v>19664.500000000029</v>
      </c>
      <c r="H1004" s="246">
        <f t="shared" si="37"/>
        <v>21</v>
      </c>
      <c r="I1004" s="276"/>
      <c r="J1004" s="237"/>
      <c r="K1004" s="321"/>
      <c r="L1004" s="9"/>
      <c r="M1004" s="9"/>
      <c r="N1004" s="14"/>
      <c r="O1004" s="14"/>
      <c r="Q1004" s="233"/>
    </row>
    <row r="1005" spans="1:17" ht="15.75" x14ac:dyDescent="0.25">
      <c r="A1005" s="57"/>
      <c r="B1005" s="146"/>
      <c r="C1005" s="240"/>
      <c r="D1005" s="246"/>
      <c r="E1005" s="258"/>
      <c r="F1005" s="244"/>
      <c r="G1005" s="245">
        <f t="shared" si="37"/>
        <v>19664.500000000029</v>
      </c>
      <c r="H1005" s="246">
        <f t="shared" si="37"/>
        <v>21</v>
      </c>
      <c r="I1005" s="276"/>
      <c r="J1005" s="237"/>
      <c r="K1005" s="321"/>
      <c r="L1005" s="9"/>
      <c r="M1005" s="9"/>
      <c r="N1005" s="14"/>
      <c r="O1005" s="14"/>
      <c r="Q1005" s="233"/>
    </row>
    <row r="1006" spans="1:17" ht="15.75" x14ac:dyDescent="0.25">
      <c r="A1006" s="57"/>
      <c r="B1006" s="146"/>
      <c r="C1006" s="245"/>
      <c r="D1006" s="246"/>
      <c r="E1006" s="258"/>
      <c r="F1006" s="244"/>
      <c r="G1006" s="245">
        <f t="shared" si="37"/>
        <v>19664.500000000029</v>
      </c>
      <c r="H1006" s="246">
        <f t="shared" si="37"/>
        <v>21</v>
      </c>
      <c r="I1006" s="276"/>
      <c r="J1006" s="237"/>
      <c r="K1006" s="321"/>
      <c r="L1006" s="9"/>
      <c r="M1006" s="9"/>
      <c r="N1006" s="14"/>
      <c r="O1006" s="14"/>
      <c r="Q1006" s="233"/>
    </row>
    <row r="1007" spans="1:17" ht="15.75" x14ac:dyDescent="0.25">
      <c r="A1007" s="57"/>
      <c r="B1007" s="146"/>
      <c r="C1007" s="245"/>
      <c r="D1007" s="246"/>
      <c r="E1007" s="258"/>
      <c r="F1007" s="244"/>
      <c r="G1007" s="245">
        <f t="shared" si="37"/>
        <v>19664.500000000029</v>
      </c>
      <c r="H1007" s="246">
        <f t="shared" si="37"/>
        <v>21</v>
      </c>
      <c r="I1007" s="276"/>
      <c r="J1007" s="237"/>
      <c r="K1007" s="321"/>
      <c r="L1007" s="9"/>
      <c r="M1007" s="9"/>
      <c r="N1007" s="14"/>
      <c r="O1007" s="14"/>
      <c r="Q1007" s="233"/>
    </row>
    <row r="1008" spans="1:17" ht="15.75" x14ac:dyDescent="0.25">
      <c r="A1008" s="57"/>
      <c r="B1008" s="146"/>
      <c r="C1008" s="245"/>
      <c r="D1008" s="246"/>
      <c r="E1008" s="258"/>
      <c r="F1008" s="244"/>
      <c r="G1008" s="245">
        <f t="shared" si="37"/>
        <v>19664.500000000029</v>
      </c>
      <c r="H1008" s="246">
        <f t="shared" si="37"/>
        <v>21</v>
      </c>
      <c r="I1008" s="289"/>
      <c r="J1008" s="237"/>
      <c r="K1008" s="321"/>
      <c r="L1008" s="9"/>
      <c r="M1008" s="9"/>
      <c r="N1008" s="14"/>
      <c r="O1008" s="14"/>
      <c r="Q1008" s="233"/>
    </row>
    <row r="1009" spans="1:17" ht="15.75" x14ac:dyDescent="0.25">
      <c r="A1009" s="57"/>
      <c r="B1009" s="146"/>
      <c r="C1009" s="245"/>
      <c r="D1009" s="246"/>
      <c r="E1009" s="258"/>
      <c r="F1009" s="244"/>
      <c r="G1009" s="245">
        <f t="shared" si="37"/>
        <v>19664.500000000029</v>
      </c>
      <c r="H1009" s="246">
        <f t="shared" si="37"/>
        <v>21</v>
      </c>
      <c r="I1009" s="276"/>
      <c r="J1009" s="237"/>
      <c r="K1009" s="321"/>
      <c r="L1009" s="9"/>
      <c r="M1009" s="9"/>
      <c r="N1009" s="14"/>
      <c r="O1009" s="14"/>
      <c r="Q1009" s="233"/>
    </row>
    <row r="1010" spans="1:17" ht="15.75" x14ac:dyDescent="0.25">
      <c r="A1010" s="57"/>
      <c r="B1010" s="146"/>
      <c r="C1010" s="245"/>
      <c r="D1010" s="246"/>
      <c r="E1010" s="258"/>
      <c r="F1010" s="244"/>
      <c r="G1010" s="245">
        <f t="shared" si="37"/>
        <v>19664.500000000029</v>
      </c>
      <c r="H1010" s="246">
        <f t="shared" si="37"/>
        <v>21</v>
      </c>
      <c r="I1010" s="276"/>
      <c r="J1010" s="237"/>
      <c r="K1010" s="321"/>
      <c r="L1010" s="9"/>
      <c r="M1010" s="9"/>
      <c r="N1010" s="14"/>
      <c r="O1010" s="14"/>
      <c r="Q1010" s="233"/>
    </row>
    <row r="1011" spans="1:17" ht="15.75" x14ac:dyDescent="0.25">
      <c r="A1011" s="57"/>
      <c r="B1011" s="146"/>
      <c r="C1011" s="245"/>
      <c r="D1011" s="246"/>
      <c r="E1011" s="258"/>
      <c r="F1011" s="244"/>
      <c r="G1011" s="245">
        <f t="shared" si="37"/>
        <v>19664.500000000029</v>
      </c>
      <c r="H1011" s="246">
        <f t="shared" si="37"/>
        <v>21</v>
      </c>
      <c r="I1011" s="276"/>
      <c r="J1011" s="237"/>
      <c r="K1011" s="321"/>
      <c r="L1011" s="9"/>
      <c r="M1011" s="9"/>
      <c r="N1011" s="14"/>
      <c r="O1011" s="14"/>
      <c r="Q1011" s="233"/>
    </row>
    <row r="1012" spans="1:17" ht="15.75" x14ac:dyDescent="0.25">
      <c r="A1012" s="57"/>
      <c r="B1012" s="146"/>
      <c r="C1012" s="245"/>
      <c r="D1012" s="246"/>
      <c r="E1012" s="258"/>
      <c r="F1012" s="244"/>
      <c r="G1012" s="245">
        <f t="shared" si="37"/>
        <v>19664.500000000029</v>
      </c>
      <c r="H1012" s="246">
        <f t="shared" si="37"/>
        <v>21</v>
      </c>
      <c r="I1012" s="276"/>
      <c r="J1012" s="237"/>
      <c r="K1012" s="321"/>
      <c r="L1012" s="9"/>
      <c r="M1012" s="9"/>
      <c r="N1012" s="14"/>
      <c r="O1012" s="14"/>
      <c r="Q1012" s="233"/>
    </row>
    <row r="1013" spans="1:17" ht="15.75" x14ac:dyDescent="0.25">
      <c r="A1013" s="57"/>
      <c r="B1013" s="146"/>
      <c r="C1013" s="240"/>
      <c r="D1013" s="246"/>
      <c r="E1013" s="258"/>
      <c r="F1013" s="244"/>
      <c r="G1013" s="245">
        <f t="shared" si="37"/>
        <v>19664.500000000029</v>
      </c>
      <c r="H1013" s="246">
        <f t="shared" si="37"/>
        <v>21</v>
      </c>
      <c r="I1013" s="276"/>
      <c r="J1013" s="237"/>
      <c r="K1013" s="321"/>
      <c r="L1013" s="9"/>
      <c r="M1013" s="9"/>
      <c r="N1013" s="14"/>
      <c r="O1013" s="14"/>
      <c r="Q1013" s="233"/>
    </row>
    <row r="1014" spans="1:17" ht="15.75" x14ac:dyDescent="0.25">
      <c r="A1014" s="57"/>
      <c r="B1014" s="146"/>
      <c r="C1014" s="240"/>
      <c r="D1014" s="246"/>
      <c r="E1014" s="258"/>
      <c r="F1014" s="244"/>
      <c r="G1014" s="245">
        <f t="shared" si="37"/>
        <v>19664.500000000029</v>
      </c>
      <c r="H1014" s="246">
        <f t="shared" si="37"/>
        <v>21</v>
      </c>
      <c r="I1014" s="276"/>
      <c r="J1014" s="237"/>
      <c r="K1014" s="321"/>
      <c r="L1014" s="9"/>
      <c r="M1014" s="9"/>
      <c r="N1014" s="14"/>
      <c r="O1014" s="14"/>
      <c r="Q1014" s="233"/>
    </row>
    <row r="1015" spans="1:17" ht="15.75" x14ac:dyDescent="0.25">
      <c r="A1015" s="57"/>
      <c r="B1015" s="146"/>
      <c r="C1015" s="245"/>
      <c r="D1015" s="246"/>
      <c r="E1015" s="258"/>
      <c r="F1015" s="244"/>
      <c r="G1015" s="245">
        <f t="shared" si="37"/>
        <v>19664.500000000029</v>
      </c>
      <c r="H1015" s="246">
        <f t="shared" si="37"/>
        <v>21</v>
      </c>
      <c r="I1015" s="276"/>
      <c r="J1015" s="237"/>
      <c r="K1015" s="321"/>
      <c r="L1015" s="9"/>
      <c r="M1015" s="9"/>
      <c r="N1015" s="14"/>
      <c r="O1015" s="14"/>
      <c r="Q1015" s="233"/>
    </row>
    <row r="1016" spans="1:17" ht="15.75" x14ac:dyDescent="0.25">
      <c r="A1016" s="57"/>
      <c r="B1016" s="146"/>
      <c r="C1016" s="245"/>
      <c r="D1016" s="246"/>
      <c r="E1016" s="258"/>
      <c r="F1016" s="244"/>
      <c r="G1016" s="245">
        <f t="shared" si="37"/>
        <v>19664.500000000029</v>
      </c>
      <c r="H1016" s="246">
        <f t="shared" si="37"/>
        <v>21</v>
      </c>
      <c r="I1016" s="276"/>
      <c r="J1016" s="237"/>
      <c r="K1016" s="321"/>
      <c r="L1016" s="9"/>
      <c r="M1016" s="9"/>
      <c r="N1016" s="14"/>
      <c r="O1016" s="14"/>
      <c r="Q1016" s="233"/>
    </row>
    <row r="1017" spans="1:17" ht="15.75" x14ac:dyDescent="0.25">
      <c r="A1017" s="57"/>
      <c r="B1017" s="146"/>
      <c r="C1017" s="240"/>
      <c r="D1017" s="246"/>
      <c r="E1017" s="258"/>
      <c r="F1017" s="244"/>
      <c r="G1017" s="245">
        <f t="shared" si="37"/>
        <v>19664.500000000029</v>
      </c>
      <c r="H1017" s="246">
        <f t="shared" si="37"/>
        <v>21</v>
      </c>
      <c r="I1017" s="276"/>
      <c r="J1017" s="237"/>
      <c r="K1017" s="321"/>
      <c r="L1017" s="9"/>
      <c r="M1017" s="9"/>
      <c r="N1017" s="14"/>
      <c r="O1017" s="14"/>
      <c r="Q1017" s="233"/>
    </row>
    <row r="1018" spans="1:17" ht="15.75" x14ac:dyDescent="0.25">
      <c r="A1018" s="57"/>
      <c r="B1018" s="146"/>
      <c r="C1018" s="245"/>
      <c r="D1018" s="246"/>
      <c r="E1018" s="258"/>
      <c r="F1018" s="244"/>
      <c r="G1018" s="245">
        <f t="shared" si="37"/>
        <v>19664.500000000029</v>
      </c>
      <c r="H1018" s="246">
        <f t="shared" si="37"/>
        <v>21</v>
      </c>
      <c r="I1018" s="276"/>
      <c r="J1018" s="237"/>
      <c r="K1018" s="321"/>
      <c r="L1018" s="9"/>
      <c r="M1018" s="9"/>
      <c r="N1018" s="14"/>
      <c r="O1018" s="14"/>
      <c r="Q1018" s="233"/>
    </row>
    <row r="1019" spans="1:17" ht="15.75" x14ac:dyDescent="0.25">
      <c r="A1019" s="57"/>
      <c r="B1019" s="146"/>
      <c r="C1019" s="245"/>
      <c r="D1019" s="246"/>
      <c r="E1019" s="258"/>
      <c r="F1019" s="244"/>
      <c r="G1019" s="245">
        <f t="shared" si="37"/>
        <v>19664.500000000029</v>
      </c>
      <c r="H1019" s="246">
        <f t="shared" si="37"/>
        <v>21</v>
      </c>
      <c r="I1019" s="276"/>
      <c r="J1019" s="237"/>
      <c r="K1019" s="321"/>
      <c r="L1019" s="9"/>
      <c r="M1019" s="9"/>
      <c r="N1019" s="14"/>
      <c r="O1019" s="14"/>
      <c r="Q1019" s="233"/>
    </row>
    <row r="1020" spans="1:17" ht="15.75" x14ac:dyDescent="0.25">
      <c r="A1020" s="57"/>
      <c r="B1020" s="146"/>
      <c r="C1020" s="245"/>
      <c r="D1020" s="246"/>
      <c r="E1020" s="258"/>
      <c r="F1020" s="244"/>
      <c r="G1020" s="245">
        <f t="shared" si="37"/>
        <v>19664.500000000029</v>
      </c>
      <c r="H1020" s="246">
        <f t="shared" si="37"/>
        <v>21</v>
      </c>
      <c r="I1020" s="276"/>
      <c r="J1020" s="184"/>
      <c r="K1020" s="321"/>
      <c r="L1020" s="9"/>
      <c r="M1020" s="9"/>
      <c r="N1020" s="14"/>
      <c r="O1020" s="14"/>
      <c r="Q1020" s="233"/>
    </row>
    <row r="1021" spans="1:17" ht="15.75" x14ac:dyDescent="0.25">
      <c r="A1021" s="57"/>
      <c r="B1021" s="146"/>
      <c r="C1021" s="245"/>
      <c r="D1021" s="246"/>
      <c r="E1021" s="258"/>
      <c r="F1021" s="244"/>
      <c r="G1021" s="245">
        <f t="shared" si="37"/>
        <v>19664.500000000029</v>
      </c>
      <c r="H1021" s="246">
        <f t="shared" si="37"/>
        <v>21</v>
      </c>
      <c r="I1021" s="276"/>
      <c r="J1021" s="184"/>
      <c r="K1021" s="321"/>
      <c r="L1021" s="9"/>
      <c r="M1021" s="9"/>
      <c r="N1021" s="14"/>
      <c r="O1021" s="14"/>
      <c r="Q1021" s="233"/>
    </row>
    <row r="1022" spans="1:17" ht="15.75" x14ac:dyDescent="0.25">
      <c r="A1022" s="57"/>
      <c r="B1022" s="146"/>
      <c r="C1022" s="240"/>
      <c r="D1022" s="246"/>
      <c r="E1022" s="258"/>
      <c r="F1022" s="244"/>
      <c r="G1022" s="245">
        <f t="shared" si="37"/>
        <v>19664.500000000029</v>
      </c>
      <c r="H1022" s="246">
        <f t="shared" si="37"/>
        <v>21</v>
      </c>
      <c r="I1022" s="276"/>
      <c r="J1022" s="184"/>
      <c r="K1022" s="321"/>
      <c r="L1022" s="9"/>
      <c r="M1022" s="9"/>
      <c r="N1022" s="14"/>
      <c r="O1022" s="14"/>
      <c r="Q1022" s="233"/>
    </row>
    <row r="1023" spans="1:17" ht="15.75" x14ac:dyDescent="0.25">
      <c r="A1023" s="57"/>
      <c r="B1023" s="146"/>
      <c r="C1023" s="245"/>
      <c r="D1023" s="246"/>
      <c r="E1023" s="258"/>
      <c r="F1023" s="244"/>
      <c r="G1023" s="245">
        <f t="shared" si="37"/>
        <v>19664.500000000029</v>
      </c>
      <c r="H1023" s="246">
        <f t="shared" si="37"/>
        <v>21</v>
      </c>
      <c r="I1023" s="276"/>
      <c r="J1023" s="184"/>
      <c r="K1023" s="321"/>
      <c r="L1023" s="9"/>
      <c r="M1023" s="9"/>
      <c r="N1023" s="14"/>
      <c r="O1023" s="14"/>
      <c r="Q1023" s="233"/>
    </row>
    <row r="1024" spans="1:17" ht="15.75" x14ac:dyDescent="0.25">
      <c r="A1024" s="57"/>
      <c r="B1024" s="146"/>
      <c r="C1024" s="245"/>
      <c r="D1024" s="246"/>
      <c r="E1024" s="258"/>
      <c r="F1024" s="244"/>
      <c r="G1024" s="245">
        <f t="shared" si="37"/>
        <v>19664.500000000029</v>
      </c>
      <c r="H1024" s="246">
        <f t="shared" si="37"/>
        <v>21</v>
      </c>
      <c r="I1024" s="276"/>
      <c r="J1024" s="184"/>
      <c r="K1024" s="321"/>
      <c r="L1024" s="9"/>
      <c r="M1024" s="9"/>
      <c r="N1024" s="14"/>
      <c r="O1024" s="14"/>
      <c r="Q1024" s="233"/>
    </row>
    <row r="1025" spans="1:17" ht="15.75" x14ac:dyDescent="0.25">
      <c r="A1025" s="57"/>
      <c r="B1025" s="146"/>
      <c r="C1025" s="245"/>
      <c r="D1025" s="246"/>
      <c r="E1025" s="258"/>
      <c r="F1025" s="244"/>
      <c r="G1025" s="245">
        <f t="shared" si="37"/>
        <v>19664.500000000029</v>
      </c>
      <c r="H1025" s="246">
        <f t="shared" si="37"/>
        <v>21</v>
      </c>
      <c r="I1025" s="276"/>
      <c r="J1025" s="184"/>
      <c r="K1025" s="321"/>
      <c r="L1025" s="9"/>
      <c r="M1025" s="9"/>
      <c r="N1025" s="14"/>
      <c r="O1025" s="14"/>
      <c r="Q1025" s="233"/>
    </row>
    <row r="1026" spans="1:17" ht="15.75" x14ac:dyDescent="0.25">
      <c r="A1026" s="57"/>
      <c r="B1026" s="146"/>
      <c r="C1026" s="245"/>
      <c r="D1026" s="246"/>
      <c r="E1026" s="258"/>
      <c r="F1026" s="244"/>
      <c r="G1026" s="245">
        <f t="shared" si="37"/>
        <v>19664.500000000029</v>
      </c>
      <c r="H1026" s="246">
        <f t="shared" si="37"/>
        <v>21</v>
      </c>
      <c r="I1026" s="276"/>
      <c r="J1026" s="184"/>
      <c r="K1026" s="321"/>
      <c r="L1026" s="9"/>
      <c r="M1026" s="9"/>
      <c r="N1026" s="14"/>
      <c r="O1026" s="14"/>
      <c r="Q1026" s="233"/>
    </row>
    <row r="1027" spans="1:17" ht="15.75" x14ac:dyDescent="0.25">
      <c r="A1027" s="57"/>
      <c r="B1027" s="146"/>
      <c r="C1027" s="245"/>
      <c r="D1027" s="246"/>
      <c r="E1027" s="258"/>
      <c r="F1027" s="244"/>
      <c r="G1027" s="245">
        <f t="shared" si="37"/>
        <v>19664.500000000029</v>
      </c>
      <c r="H1027" s="246">
        <f t="shared" si="37"/>
        <v>21</v>
      </c>
      <c r="I1027" s="276"/>
      <c r="J1027" s="184"/>
      <c r="K1027" s="321"/>
      <c r="L1027" s="9"/>
      <c r="M1027" s="9"/>
      <c r="N1027" s="14"/>
      <c r="O1027" s="14"/>
      <c r="Q1027" s="233"/>
    </row>
    <row r="1028" spans="1:17" ht="15.75" x14ac:dyDescent="0.25">
      <c r="A1028" s="57"/>
      <c r="B1028" s="146"/>
      <c r="C1028" s="245"/>
      <c r="D1028" s="246"/>
      <c r="E1028" s="258"/>
      <c r="F1028" s="244"/>
      <c r="G1028" s="245">
        <f t="shared" si="37"/>
        <v>19664.500000000029</v>
      </c>
      <c r="H1028" s="246">
        <f t="shared" si="37"/>
        <v>21</v>
      </c>
      <c r="I1028" s="276"/>
      <c r="J1028" s="184"/>
      <c r="K1028" s="321"/>
      <c r="L1028" s="9"/>
      <c r="M1028" s="9"/>
      <c r="N1028" s="14"/>
      <c r="O1028" s="14"/>
      <c r="Q1028" s="233"/>
    </row>
    <row r="1029" spans="1:17" ht="15.75" x14ac:dyDescent="0.25">
      <c r="A1029" s="57"/>
      <c r="B1029" s="146"/>
      <c r="C1029" s="245"/>
      <c r="D1029" s="246"/>
      <c r="E1029" s="258"/>
      <c r="F1029" s="244"/>
      <c r="G1029" s="245">
        <f t="shared" si="37"/>
        <v>19664.500000000029</v>
      </c>
      <c r="H1029" s="246">
        <f t="shared" si="37"/>
        <v>21</v>
      </c>
      <c r="I1029" s="276"/>
      <c r="J1029" s="184"/>
      <c r="K1029" s="321"/>
      <c r="L1029" s="9"/>
      <c r="M1029" s="9"/>
      <c r="N1029" s="14"/>
      <c r="O1029" s="14"/>
      <c r="Q1029" s="233"/>
    </row>
    <row r="1030" spans="1:17" ht="15.75" x14ac:dyDescent="0.25">
      <c r="A1030" s="57"/>
      <c r="B1030" s="146"/>
      <c r="C1030" s="245"/>
      <c r="D1030" s="246"/>
      <c r="E1030" s="258"/>
      <c r="F1030" s="244"/>
      <c r="G1030" s="245">
        <f t="shared" si="37"/>
        <v>19664.500000000029</v>
      </c>
      <c r="H1030" s="246">
        <f t="shared" si="37"/>
        <v>21</v>
      </c>
      <c r="I1030" s="289"/>
      <c r="J1030" s="184"/>
      <c r="K1030" s="321"/>
      <c r="L1030" s="9"/>
      <c r="M1030" s="9"/>
      <c r="N1030" s="14"/>
      <c r="O1030" s="14"/>
      <c r="Q1030" s="233"/>
    </row>
    <row r="1031" spans="1:17" ht="15.75" x14ac:dyDescent="0.25">
      <c r="A1031" s="57"/>
      <c r="B1031" s="146"/>
      <c r="C1031" s="245"/>
      <c r="D1031" s="246"/>
      <c r="E1031" s="258"/>
      <c r="F1031" s="244"/>
      <c r="G1031" s="245">
        <f t="shared" si="37"/>
        <v>19664.500000000029</v>
      </c>
      <c r="H1031" s="246">
        <f t="shared" si="37"/>
        <v>21</v>
      </c>
      <c r="I1031" s="276"/>
      <c r="J1031" s="184"/>
      <c r="K1031" s="321"/>
      <c r="L1031" s="9"/>
      <c r="M1031" s="9"/>
      <c r="N1031" s="14"/>
      <c r="O1031" s="14"/>
      <c r="Q1031" s="233"/>
    </row>
    <row r="1032" spans="1:17" ht="15.75" x14ac:dyDescent="0.25">
      <c r="A1032" s="57"/>
      <c r="B1032" s="146"/>
      <c r="C1032" s="245"/>
      <c r="D1032" s="246"/>
      <c r="E1032" s="258"/>
      <c r="F1032" s="244"/>
      <c r="G1032" s="245">
        <f t="shared" si="37"/>
        <v>19664.500000000029</v>
      </c>
      <c r="H1032" s="246">
        <f t="shared" si="37"/>
        <v>21</v>
      </c>
      <c r="I1032" s="276"/>
      <c r="J1032" s="184"/>
      <c r="K1032" s="321"/>
      <c r="L1032" s="9"/>
      <c r="M1032" s="9"/>
      <c r="N1032" s="14"/>
      <c r="O1032" s="14"/>
      <c r="Q1032" s="233"/>
    </row>
    <row r="1033" spans="1:17" ht="15.75" x14ac:dyDescent="0.25">
      <c r="A1033" s="57"/>
      <c r="B1033" s="146"/>
      <c r="C1033" s="240"/>
      <c r="D1033" s="246"/>
      <c r="E1033" s="258"/>
      <c r="F1033" s="244"/>
      <c r="G1033" s="245">
        <f t="shared" si="37"/>
        <v>19664.500000000029</v>
      </c>
      <c r="H1033" s="246">
        <f t="shared" si="37"/>
        <v>21</v>
      </c>
      <c r="I1033" s="276"/>
      <c r="J1033" s="184"/>
      <c r="K1033" s="321"/>
      <c r="L1033" s="9"/>
      <c r="M1033" s="9"/>
      <c r="N1033" s="14"/>
      <c r="O1033" s="14"/>
      <c r="Q1033" s="233"/>
    </row>
    <row r="1034" spans="1:17" ht="15.75" x14ac:dyDescent="0.25">
      <c r="A1034" s="57"/>
      <c r="B1034" s="146"/>
      <c r="C1034" s="240"/>
      <c r="D1034" s="246"/>
      <c r="E1034" s="258"/>
      <c r="F1034" s="244"/>
      <c r="G1034" s="245">
        <f t="shared" si="37"/>
        <v>19664.500000000029</v>
      </c>
      <c r="H1034" s="246">
        <f t="shared" si="37"/>
        <v>21</v>
      </c>
      <c r="I1034" s="276"/>
      <c r="J1034" s="184"/>
      <c r="K1034" s="321"/>
      <c r="L1034" s="9"/>
      <c r="M1034" s="9"/>
      <c r="N1034" s="14"/>
      <c r="O1034" s="14"/>
      <c r="Q1034" s="233"/>
    </row>
    <row r="1035" spans="1:17" ht="15.75" x14ac:dyDescent="0.25">
      <c r="A1035" s="57"/>
      <c r="B1035" s="146"/>
      <c r="C1035" s="245"/>
      <c r="D1035" s="246"/>
      <c r="E1035" s="258"/>
      <c r="F1035" s="244"/>
      <c r="G1035" s="245">
        <f t="shared" si="37"/>
        <v>19664.500000000029</v>
      </c>
      <c r="H1035" s="246">
        <f t="shared" si="37"/>
        <v>21</v>
      </c>
      <c r="I1035" s="276"/>
      <c r="J1035" s="184"/>
      <c r="K1035" s="321"/>
      <c r="L1035" s="9"/>
      <c r="M1035" s="9"/>
      <c r="N1035" s="14"/>
      <c r="O1035" s="14"/>
      <c r="Q1035" s="233"/>
    </row>
    <row r="1036" spans="1:17" ht="15.75" x14ac:dyDescent="0.25">
      <c r="A1036" s="57"/>
      <c r="B1036" s="146"/>
      <c r="C1036" s="245"/>
      <c r="D1036" s="246"/>
      <c r="E1036" s="258"/>
      <c r="F1036" s="244"/>
      <c r="G1036" s="245">
        <f t="shared" si="37"/>
        <v>19664.500000000029</v>
      </c>
      <c r="H1036" s="246">
        <f t="shared" si="37"/>
        <v>21</v>
      </c>
      <c r="I1036" s="276"/>
      <c r="J1036" s="184"/>
      <c r="K1036" s="321"/>
      <c r="L1036" s="9"/>
      <c r="M1036" s="9"/>
      <c r="N1036" s="14"/>
      <c r="O1036" s="14"/>
      <c r="Q1036" s="233"/>
    </row>
    <row r="1037" spans="1:17" ht="15.75" x14ac:dyDescent="0.25">
      <c r="A1037" s="57"/>
      <c r="B1037" s="146"/>
      <c r="C1037" s="245"/>
      <c r="D1037" s="246"/>
      <c r="E1037" s="258"/>
      <c r="F1037" s="244"/>
      <c r="G1037" s="245">
        <f t="shared" si="37"/>
        <v>19664.500000000029</v>
      </c>
      <c r="H1037" s="246">
        <f t="shared" si="37"/>
        <v>21</v>
      </c>
      <c r="I1037" s="276"/>
      <c r="J1037" s="184"/>
      <c r="K1037" s="321"/>
      <c r="L1037" s="9"/>
      <c r="M1037" s="9"/>
      <c r="N1037" s="14"/>
      <c r="O1037" s="14"/>
      <c r="Q1037" s="233"/>
    </row>
    <row r="1038" spans="1:17" ht="15.75" x14ac:dyDescent="0.25">
      <c r="A1038" s="57"/>
      <c r="B1038" s="146"/>
      <c r="C1038" s="245"/>
      <c r="D1038" s="246"/>
      <c r="E1038" s="258"/>
      <c r="F1038" s="244"/>
      <c r="G1038" s="245">
        <f t="shared" si="37"/>
        <v>19664.500000000029</v>
      </c>
      <c r="H1038" s="246">
        <f t="shared" si="37"/>
        <v>21</v>
      </c>
      <c r="I1038" s="276"/>
      <c r="J1038" s="184"/>
      <c r="K1038" s="321"/>
      <c r="L1038" s="9"/>
      <c r="M1038" s="9"/>
      <c r="N1038" s="14"/>
      <c r="O1038" s="14"/>
      <c r="Q1038" s="233"/>
    </row>
    <row r="1039" spans="1:17" ht="15.75" x14ac:dyDescent="0.25">
      <c r="A1039" s="57"/>
      <c r="B1039" s="146"/>
      <c r="C1039" s="245"/>
      <c r="D1039" s="246"/>
      <c r="E1039" s="258"/>
      <c r="F1039" s="244"/>
      <c r="G1039" s="245">
        <f t="shared" si="37"/>
        <v>19664.500000000029</v>
      </c>
      <c r="H1039" s="246">
        <f t="shared" si="37"/>
        <v>21</v>
      </c>
      <c r="I1039" s="276"/>
      <c r="J1039" s="184"/>
      <c r="K1039" s="321"/>
      <c r="L1039" s="9"/>
      <c r="M1039" s="9"/>
      <c r="N1039" s="14"/>
      <c r="O1039" s="14"/>
      <c r="Q1039" s="233"/>
    </row>
    <row r="1040" spans="1:17" ht="15.75" x14ac:dyDescent="0.25">
      <c r="A1040" s="57"/>
      <c r="B1040" s="146"/>
      <c r="C1040" s="245"/>
      <c r="D1040" s="246"/>
      <c r="E1040" s="258"/>
      <c r="F1040" s="244"/>
      <c r="G1040" s="245">
        <f t="shared" si="37"/>
        <v>19664.500000000029</v>
      </c>
      <c r="H1040" s="246">
        <f t="shared" si="37"/>
        <v>21</v>
      </c>
      <c r="I1040" s="276"/>
      <c r="J1040" s="184"/>
      <c r="K1040" s="321"/>
      <c r="L1040" s="9"/>
      <c r="M1040" s="9"/>
      <c r="N1040" s="14"/>
      <c r="O1040" s="14"/>
      <c r="Q1040" s="233"/>
    </row>
    <row r="1041" spans="1:17" ht="15.75" x14ac:dyDescent="0.25">
      <c r="A1041" s="57"/>
      <c r="B1041" s="146"/>
      <c r="C1041" s="245"/>
      <c r="D1041" s="246"/>
      <c r="E1041" s="258"/>
      <c r="F1041" s="244"/>
      <c r="G1041" s="245">
        <f t="shared" si="37"/>
        <v>19664.500000000029</v>
      </c>
      <c r="H1041" s="246">
        <f t="shared" si="37"/>
        <v>21</v>
      </c>
      <c r="I1041" s="276"/>
      <c r="J1041" s="184"/>
      <c r="K1041" s="321"/>
      <c r="L1041" s="9"/>
      <c r="M1041" s="9"/>
      <c r="N1041" s="14"/>
      <c r="O1041" s="14"/>
      <c r="Q1041" s="233"/>
    </row>
    <row r="1042" spans="1:17" ht="15.75" x14ac:dyDescent="0.25">
      <c r="A1042" s="57"/>
      <c r="B1042" s="146"/>
      <c r="C1042" s="245"/>
      <c r="D1042" s="246"/>
      <c r="E1042" s="258"/>
      <c r="F1042" s="244"/>
      <c r="G1042" s="245">
        <f t="shared" si="37"/>
        <v>19664.500000000029</v>
      </c>
      <c r="H1042" s="246">
        <f t="shared" si="37"/>
        <v>21</v>
      </c>
      <c r="I1042" s="276"/>
      <c r="J1042" s="184"/>
      <c r="K1042" s="321"/>
      <c r="L1042" s="9"/>
      <c r="M1042" s="9"/>
      <c r="N1042" s="14"/>
      <c r="O1042" s="14"/>
      <c r="Q1042" s="233"/>
    </row>
    <row r="1043" spans="1:17" ht="15.75" x14ac:dyDescent="0.25">
      <c r="A1043" s="57"/>
      <c r="B1043" s="146"/>
      <c r="C1043" s="245"/>
      <c r="D1043" s="246"/>
      <c r="E1043" s="258"/>
      <c r="F1043" s="244"/>
      <c r="G1043" s="245">
        <f t="shared" si="37"/>
        <v>19664.500000000029</v>
      </c>
      <c r="H1043" s="246">
        <f t="shared" si="37"/>
        <v>21</v>
      </c>
      <c r="I1043" s="276"/>
      <c r="J1043" s="184"/>
      <c r="K1043" s="321"/>
      <c r="L1043" s="9"/>
      <c r="M1043" s="9"/>
      <c r="N1043" s="14"/>
      <c r="O1043" s="14"/>
      <c r="Q1043" s="233"/>
    </row>
    <row r="1044" spans="1:17" ht="15.75" x14ac:dyDescent="0.25">
      <c r="A1044" s="57"/>
      <c r="B1044" s="146"/>
      <c r="C1044" s="245"/>
      <c r="D1044" s="246"/>
      <c r="E1044" s="258"/>
      <c r="F1044" s="244"/>
      <c r="G1044" s="245">
        <f t="shared" ref="G1044:H1107" si="38">G1043-E1044+C1044</f>
        <v>19664.500000000029</v>
      </c>
      <c r="H1044" s="246">
        <f t="shared" si="38"/>
        <v>21</v>
      </c>
      <c r="I1044" s="276"/>
      <c r="J1044" s="184"/>
      <c r="K1044" s="321"/>
      <c r="L1044" s="9"/>
      <c r="M1044" s="9"/>
      <c r="N1044" s="14"/>
      <c r="O1044" s="14"/>
      <c r="Q1044" s="233"/>
    </row>
    <row r="1045" spans="1:17" ht="15.75" x14ac:dyDescent="0.25">
      <c r="A1045" s="57"/>
      <c r="B1045" s="146"/>
      <c r="C1045" s="245"/>
      <c r="D1045" s="246"/>
      <c r="E1045" s="258"/>
      <c r="F1045" s="244"/>
      <c r="G1045" s="245">
        <f t="shared" si="38"/>
        <v>19664.500000000029</v>
      </c>
      <c r="H1045" s="246">
        <f t="shared" si="38"/>
        <v>21</v>
      </c>
      <c r="I1045" s="276"/>
      <c r="J1045" s="184"/>
      <c r="K1045" s="321"/>
      <c r="L1045" s="9"/>
      <c r="M1045" s="9"/>
      <c r="N1045" s="14"/>
      <c r="O1045" s="14"/>
      <c r="Q1045" s="233"/>
    </row>
    <row r="1046" spans="1:17" ht="15.75" x14ac:dyDescent="0.25">
      <c r="A1046" s="57"/>
      <c r="B1046" s="146"/>
      <c r="C1046" s="245"/>
      <c r="D1046" s="246"/>
      <c r="E1046" s="258"/>
      <c r="F1046" s="244"/>
      <c r="G1046" s="245">
        <f t="shared" si="38"/>
        <v>19664.500000000029</v>
      </c>
      <c r="H1046" s="246">
        <f t="shared" si="38"/>
        <v>21</v>
      </c>
      <c r="I1046" s="276"/>
      <c r="J1046" s="184"/>
      <c r="K1046" s="321"/>
      <c r="L1046" s="9"/>
      <c r="M1046" s="9"/>
      <c r="N1046" s="14"/>
      <c r="O1046" s="14"/>
      <c r="Q1046" s="233"/>
    </row>
    <row r="1047" spans="1:17" ht="15.75" x14ac:dyDescent="0.25">
      <c r="A1047" s="57"/>
      <c r="B1047" s="146"/>
      <c r="C1047" s="245"/>
      <c r="D1047" s="246"/>
      <c r="E1047" s="258"/>
      <c r="F1047" s="244"/>
      <c r="G1047" s="245">
        <f t="shared" si="38"/>
        <v>19664.500000000029</v>
      </c>
      <c r="H1047" s="246">
        <f t="shared" si="38"/>
        <v>21</v>
      </c>
      <c r="I1047" s="276"/>
      <c r="J1047" s="184"/>
      <c r="K1047" s="321"/>
      <c r="L1047" s="9"/>
      <c r="M1047" s="9"/>
      <c r="N1047" s="14"/>
      <c r="O1047" s="14"/>
      <c r="Q1047" s="233"/>
    </row>
    <row r="1048" spans="1:17" ht="15.75" x14ac:dyDescent="0.25">
      <c r="A1048" s="57"/>
      <c r="B1048" s="146"/>
      <c r="C1048" s="245"/>
      <c r="D1048" s="246"/>
      <c r="E1048" s="258"/>
      <c r="F1048" s="244"/>
      <c r="G1048" s="245">
        <f t="shared" si="38"/>
        <v>19664.500000000029</v>
      </c>
      <c r="H1048" s="246">
        <f t="shared" si="38"/>
        <v>21</v>
      </c>
      <c r="I1048" s="276"/>
      <c r="J1048" s="184"/>
      <c r="K1048" s="321"/>
      <c r="L1048" s="9"/>
      <c r="M1048" s="9"/>
      <c r="N1048" s="14"/>
      <c r="O1048" s="14"/>
      <c r="Q1048" s="233"/>
    </row>
    <row r="1049" spans="1:17" ht="15.75" x14ac:dyDescent="0.25">
      <c r="A1049" s="57"/>
      <c r="B1049" s="146"/>
      <c r="C1049" s="245"/>
      <c r="D1049" s="246"/>
      <c r="E1049" s="258"/>
      <c r="F1049" s="244"/>
      <c r="G1049" s="245">
        <f t="shared" si="38"/>
        <v>19664.500000000029</v>
      </c>
      <c r="H1049" s="246">
        <f t="shared" si="38"/>
        <v>21</v>
      </c>
      <c r="I1049" s="276"/>
      <c r="J1049" s="184"/>
      <c r="K1049" s="321"/>
      <c r="L1049" s="9"/>
      <c r="M1049" s="9"/>
      <c r="N1049" s="14"/>
      <c r="O1049" s="14"/>
      <c r="Q1049" s="233"/>
    </row>
    <row r="1050" spans="1:17" ht="15.75" x14ac:dyDescent="0.25">
      <c r="A1050" s="57"/>
      <c r="B1050" s="146"/>
      <c r="C1050" s="245"/>
      <c r="D1050" s="246"/>
      <c r="E1050" s="258"/>
      <c r="F1050" s="244"/>
      <c r="G1050" s="245">
        <f t="shared" si="38"/>
        <v>19664.500000000029</v>
      </c>
      <c r="H1050" s="246">
        <f t="shared" si="38"/>
        <v>21</v>
      </c>
      <c r="I1050" s="276"/>
      <c r="J1050" s="184"/>
      <c r="K1050" s="321"/>
      <c r="L1050" s="9"/>
      <c r="M1050" s="9"/>
      <c r="N1050" s="14"/>
      <c r="O1050" s="14"/>
      <c r="Q1050" s="233"/>
    </row>
    <row r="1051" spans="1:17" ht="15.75" x14ac:dyDescent="0.25">
      <c r="A1051" s="57"/>
      <c r="B1051" s="146"/>
      <c r="C1051" s="245"/>
      <c r="D1051" s="246"/>
      <c r="E1051" s="258"/>
      <c r="F1051" s="244"/>
      <c r="G1051" s="245">
        <f t="shared" si="38"/>
        <v>19664.500000000029</v>
      </c>
      <c r="H1051" s="246">
        <f t="shared" si="38"/>
        <v>21</v>
      </c>
      <c r="I1051" s="289"/>
      <c r="J1051" s="184"/>
      <c r="K1051" s="321"/>
      <c r="L1051" s="9"/>
      <c r="M1051" s="9"/>
      <c r="N1051" s="14"/>
      <c r="O1051" s="14"/>
      <c r="Q1051" s="233"/>
    </row>
    <row r="1052" spans="1:17" ht="15.75" x14ac:dyDescent="0.25">
      <c r="A1052" s="57"/>
      <c r="B1052" s="146"/>
      <c r="C1052" s="245"/>
      <c r="D1052" s="246"/>
      <c r="E1052" s="258"/>
      <c r="F1052" s="244"/>
      <c r="G1052" s="245">
        <f t="shared" si="38"/>
        <v>19664.500000000029</v>
      </c>
      <c r="H1052" s="246">
        <f t="shared" si="38"/>
        <v>21</v>
      </c>
      <c r="I1052" s="276"/>
      <c r="J1052" s="184"/>
      <c r="K1052" s="321"/>
      <c r="L1052" s="9"/>
      <c r="M1052" s="9"/>
      <c r="N1052" s="14"/>
      <c r="O1052" s="14"/>
      <c r="Q1052" s="233"/>
    </row>
    <row r="1053" spans="1:17" ht="15.75" x14ac:dyDescent="0.25">
      <c r="A1053" s="57"/>
      <c r="B1053" s="146"/>
      <c r="C1053" s="245"/>
      <c r="D1053" s="246"/>
      <c r="E1053" s="258"/>
      <c r="F1053" s="244"/>
      <c r="G1053" s="245">
        <f t="shared" si="38"/>
        <v>19664.500000000029</v>
      </c>
      <c r="H1053" s="246">
        <f t="shared" si="38"/>
        <v>21</v>
      </c>
      <c r="I1053" s="276"/>
      <c r="J1053" s="184"/>
      <c r="K1053" s="321"/>
      <c r="L1053" s="9"/>
      <c r="M1053" s="9"/>
      <c r="N1053" s="14"/>
      <c r="O1053" s="14"/>
      <c r="Q1053" s="233"/>
    </row>
    <row r="1054" spans="1:17" ht="15.75" x14ac:dyDescent="0.25">
      <c r="A1054" s="57"/>
      <c r="B1054" s="146"/>
      <c r="C1054" s="245"/>
      <c r="D1054" s="246"/>
      <c r="E1054" s="258"/>
      <c r="F1054" s="244"/>
      <c r="G1054" s="245">
        <f t="shared" si="38"/>
        <v>19664.500000000029</v>
      </c>
      <c r="H1054" s="246">
        <f t="shared" si="38"/>
        <v>21</v>
      </c>
      <c r="I1054" s="276"/>
      <c r="J1054" s="184"/>
      <c r="K1054" s="321"/>
      <c r="L1054" s="9"/>
      <c r="M1054" s="9"/>
      <c r="N1054" s="14"/>
      <c r="O1054" s="14"/>
      <c r="Q1054" s="233"/>
    </row>
    <row r="1055" spans="1:17" ht="15.75" x14ac:dyDescent="0.25">
      <c r="A1055" s="57"/>
      <c r="B1055" s="146"/>
      <c r="C1055" s="240"/>
      <c r="D1055" s="246"/>
      <c r="E1055" s="258"/>
      <c r="F1055" s="244"/>
      <c r="G1055" s="245">
        <f t="shared" si="38"/>
        <v>19664.500000000029</v>
      </c>
      <c r="H1055" s="246">
        <f t="shared" si="38"/>
        <v>21</v>
      </c>
      <c r="I1055" s="276"/>
      <c r="J1055" s="184"/>
      <c r="K1055" s="321"/>
      <c r="L1055" s="9"/>
      <c r="M1055" s="9"/>
      <c r="N1055" s="14"/>
      <c r="O1055" s="14"/>
      <c r="Q1055" s="233"/>
    </row>
    <row r="1056" spans="1:17" ht="15.75" x14ac:dyDescent="0.25">
      <c r="A1056" s="57"/>
      <c r="B1056" s="146"/>
      <c r="C1056" s="245"/>
      <c r="D1056" s="246"/>
      <c r="E1056" s="258"/>
      <c r="F1056" s="244"/>
      <c r="G1056" s="245">
        <f t="shared" si="38"/>
        <v>19664.500000000029</v>
      </c>
      <c r="H1056" s="246">
        <f t="shared" ref="H1056:H1088" si="39">H1055-F1087+D1087</f>
        <v>21</v>
      </c>
      <c r="I1056" s="276"/>
      <c r="J1056" s="184"/>
      <c r="K1056" s="321"/>
      <c r="L1056" s="9"/>
      <c r="M1056" s="9"/>
      <c r="N1056" s="14"/>
      <c r="O1056" s="14"/>
      <c r="Q1056" s="233"/>
    </row>
    <row r="1057" spans="1:17" ht="15.75" x14ac:dyDescent="0.25">
      <c r="A1057" s="57"/>
      <c r="B1057" s="146"/>
      <c r="C1057" s="245"/>
      <c r="D1057" s="246"/>
      <c r="E1057" s="258"/>
      <c r="F1057" s="244"/>
      <c r="G1057" s="245">
        <f t="shared" si="38"/>
        <v>19664.500000000029</v>
      </c>
      <c r="H1057" s="246">
        <f t="shared" si="39"/>
        <v>21</v>
      </c>
      <c r="I1057" s="276"/>
      <c r="J1057" s="184"/>
      <c r="K1057" s="321"/>
      <c r="L1057" s="9"/>
      <c r="M1057" s="9"/>
      <c r="N1057" s="14"/>
      <c r="O1057" s="14"/>
      <c r="Q1057" s="233"/>
    </row>
    <row r="1058" spans="1:17" ht="15.75" x14ac:dyDescent="0.25">
      <c r="A1058" s="57"/>
      <c r="B1058" s="146"/>
      <c r="C1058" s="245"/>
      <c r="D1058" s="246"/>
      <c r="E1058" s="258"/>
      <c r="F1058" s="244"/>
      <c r="G1058" s="245">
        <f t="shared" si="38"/>
        <v>19664.500000000029</v>
      </c>
      <c r="H1058" s="246">
        <f t="shared" si="39"/>
        <v>21</v>
      </c>
      <c r="I1058" s="276"/>
      <c r="J1058" s="184"/>
      <c r="K1058" s="321"/>
      <c r="L1058" s="9"/>
      <c r="M1058" s="9"/>
      <c r="N1058" s="14"/>
      <c r="O1058" s="14"/>
      <c r="Q1058" s="233"/>
    </row>
    <row r="1059" spans="1:17" ht="15.75" x14ac:dyDescent="0.25">
      <c r="A1059" s="57"/>
      <c r="B1059" s="146"/>
      <c r="C1059" s="245"/>
      <c r="D1059" s="246"/>
      <c r="E1059" s="258"/>
      <c r="F1059" s="244"/>
      <c r="G1059" s="245">
        <f t="shared" si="38"/>
        <v>19664.500000000029</v>
      </c>
      <c r="H1059" s="246">
        <f t="shared" si="39"/>
        <v>21</v>
      </c>
      <c r="I1059" s="276"/>
      <c r="J1059" s="184"/>
      <c r="K1059" s="321"/>
      <c r="L1059" s="9"/>
      <c r="M1059" s="9"/>
      <c r="N1059" s="14"/>
      <c r="O1059" s="14"/>
      <c r="Q1059" s="233"/>
    </row>
    <row r="1060" spans="1:17" ht="15.75" x14ac:dyDescent="0.25">
      <c r="A1060" s="57"/>
      <c r="B1060" s="146"/>
      <c r="C1060" s="240"/>
      <c r="D1060" s="246"/>
      <c r="E1060" s="258"/>
      <c r="F1060" s="244"/>
      <c r="G1060" s="245">
        <f t="shared" si="38"/>
        <v>19664.500000000029</v>
      </c>
      <c r="H1060" s="246">
        <f t="shared" si="39"/>
        <v>21</v>
      </c>
      <c r="I1060" s="276"/>
      <c r="J1060" s="184"/>
      <c r="K1060" s="321"/>
      <c r="L1060" s="9"/>
      <c r="M1060" s="9"/>
      <c r="N1060" s="14"/>
      <c r="O1060" s="14"/>
      <c r="Q1060" s="233"/>
    </row>
    <row r="1061" spans="1:17" ht="15.75" x14ac:dyDescent="0.25">
      <c r="A1061" s="57"/>
      <c r="B1061" s="146"/>
      <c r="C1061" s="245"/>
      <c r="D1061" s="246"/>
      <c r="E1061" s="258"/>
      <c r="F1061" s="244"/>
      <c r="G1061" s="245">
        <f t="shared" si="38"/>
        <v>19664.500000000029</v>
      </c>
      <c r="H1061" s="246">
        <f t="shared" si="39"/>
        <v>21</v>
      </c>
      <c r="I1061" s="276"/>
      <c r="J1061" s="184"/>
      <c r="K1061" s="321"/>
      <c r="L1061" s="9"/>
      <c r="M1061" s="9"/>
      <c r="N1061" s="14"/>
      <c r="O1061" s="14"/>
      <c r="Q1061" s="233"/>
    </row>
    <row r="1062" spans="1:17" ht="15.75" x14ac:dyDescent="0.25">
      <c r="A1062" s="57"/>
      <c r="B1062" s="146"/>
      <c r="C1062" s="245"/>
      <c r="D1062" s="246"/>
      <c r="E1062" s="258"/>
      <c r="F1062" s="244"/>
      <c r="G1062" s="245">
        <f t="shared" si="38"/>
        <v>19664.500000000029</v>
      </c>
      <c r="H1062" s="246">
        <f t="shared" si="39"/>
        <v>21</v>
      </c>
      <c r="I1062" s="276"/>
      <c r="J1062" s="184"/>
      <c r="K1062" s="321"/>
      <c r="L1062" s="9"/>
      <c r="M1062" s="9"/>
      <c r="N1062" s="14"/>
      <c r="O1062" s="14"/>
      <c r="Q1062" s="233"/>
    </row>
    <row r="1063" spans="1:17" ht="15.75" x14ac:dyDescent="0.25">
      <c r="A1063" s="57"/>
      <c r="B1063" s="146"/>
      <c r="C1063" s="245"/>
      <c r="D1063" s="246"/>
      <c r="E1063" s="258"/>
      <c r="F1063" s="244"/>
      <c r="G1063" s="245">
        <f t="shared" si="38"/>
        <v>19664.500000000029</v>
      </c>
      <c r="H1063" s="246">
        <f t="shared" si="39"/>
        <v>21</v>
      </c>
      <c r="I1063" s="276"/>
      <c r="J1063" s="184"/>
      <c r="K1063" s="321"/>
      <c r="L1063" s="9"/>
      <c r="M1063" s="9"/>
      <c r="N1063" s="14"/>
      <c r="O1063" s="14"/>
      <c r="Q1063" s="233"/>
    </row>
    <row r="1064" spans="1:17" ht="15.75" x14ac:dyDescent="0.25">
      <c r="A1064" s="57"/>
      <c r="B1064" s="146"/>
      <c r="C1064" s="240"/>
      <c r="D1064" s="246"/>
      <c r="E1064" s="258"/>
      <c r="F1064" s="244"/>
      <c r="G1064" s="245">
        <f t="shared" si="38"/>
        <v>19664.500000000029</v>
      </c>
      <c r="H1064" s="246">
        <f t="shared" si="39"/>
        <v>21</v>
      </c>
      <c r="I1064" s="276"/>
      <c r="J1064" s="184"/>
      <c r="K1064" s="321"/>
      <c r="L1064" s="9"/>
      <c r="M1064" s="9"/>
      <c r="N1064" s="14"/>
      <c r="O1064" s="14"/>
      <c r="Q1064" s="233"/>
    </row>
    <row r="1065" spans="1:17" ht="15.75" x14ac:dyDescent="0.25">
      <c r="A1065" s="57"/>
      <c r="B1065" s="146"/>
      <c r="C1065" s="245"/>
      <c r="D1065" s="246"/>
      <c r="E1065" s="258"/>
      <c r="F1065" s="244"/>
      <c r="G1065" s="245">
        <f t="shared" si="38"/>
        <v>19664.500000000029</v>
      </c>
      <c r="H1065" s="246">
        <f t="shared" si="39"/>
        <v>21</v>
      </c>
      <c r="I1065" s="276"/>
      <c r="J1065" s="184"/>
      <c r="K1065" s="321"/>
      <c r="L1065" s="9"/>
      <c r="M1065" s="9"/>
      <c r="N1065" s="14"/>
      <c r="O1065" s="14"/>
      <c r="Q1065" s="233"/>
    </row>
    <row r="1066" spans="1:17" ht="15.75" x14ac:dyDescent="0.25">
      <c r="A1066" s="57"/>
      <c r="B1066" s="146"/>
      <c r="C1066" s="245"/>
      <c r="D1066" s="246"/>
      <c r="E1066" s="258"/>
      <c r="F1066" s="244"/>
      <c r="G1066" s="245">
        <f t="shared" si="38"/>
        <v>19664.500000000029</v>
      </c>
      <c r="H1066" s="246">
        <f t="shared" si="39"/>
        <v>21</v>
      </c>
      <c r="I1066" s="276"/>
      <c r="J1066" s="184"/>
      <c r="K1066" s="321"/>
      <c r="L1066" s="9"/>
      <c r="M1066" s="9"/>
      <c r="N1066" s="14"/>
      <c r="O1066" s="14"/>
      <c r="Q1066" s="233"/>
    </row>
    <row r="1067" spans="1:17" ht="15.75" x14ac:dyDescent="0.25">
      <c r="A1067" s="57"/>
      <c r="B1067" s="146"/>
      <c r="C1067" s="245"/>
      <c r="D1067" s="246"/>
      <c r="E1067" s="258"/>
      <c r="F1067" s="244"/>
      <c r="G1067" s="245">
        <f t="shared" si="38"/>
        <v>19664.500000000029</v>
      </c>
      <c r="H1067" s="246">
        <f t="shared" si="39"/>
        <v>21</v>
      </c>
      <c r="I1067" s="276"/>
      <c r="J1067" s="184"/>
      <c r="K1067" s="321"/>
      <c r="L1067" s="9"/>
      <c r="M1067" s="9"/>
      <c r="N1067" s="14"/>
      <c r="O1067" s="14"/>
      <c r="Q1067" s="233"/>
    </row>
    <row r="1068" spans="1:17" ht="15.75" x14ac:dyDescent="0.25">
      <c r="A1068" s="57"/>
      <c r="B1068" s="146"/>
      <c r="C1068" s="245"/>
      <c r="D1068" s="246"/>
      <c r="E1068" s="258"/>
      <c r="F1068" s="244"/>
      <c r="G1068" s="245">
        <f t="shared" si="38"/>
        <v>19664.500000000029</v>
      </c>
      <c r="H1068" s="246">
        <f t="shared" si="39"/>
        <v>21</v>
      </c>
      <c r="I1068" s="276"/>
      <c r="J1068" s="184"/>
      <c r="K1068" s="321"/>
      <c r="L1068" s="9"/>
      <c r="M1068" s="9"/>
      <c r="N1068" s="14"/>
      <c r="O1068" s="14"/>
      <c r="Q1068" s="233"/>
    </row>
    <row r="1069" spans="1:17" ht="15.75" x14ac:dyDescent="0.25">
      <c r="A1069" s="57"/>
      <c r="B1069" s="146"/>
      <c r="C1069" s="245"/>
      <c r="D1069" s="246"/>
      <c r="E1069" s="258"/>
      <c r="F1069" s="244"/>
      <c r="G1069" s="245">
        <f t="shared" si="38"/>
        <v>19664.500000000029</v>
      </c>
      <c r="H1069" s="246">
        <f t="shared" si="39"/>
        <v>21</v>
      </c>
      <c r="I1069" s="276"/>
      <c r="J1069" s="184"/>
      <c r="K1069" s="321"/>
      <c r="L1069" s="9"/>
      <c r="M1069" s="9"/>
      <c r="N1069" s="14"/>
      <c r="O1069" s="14"/>
      <c r="Q1069" s="233"/>
    </row>
    <row r="1070" spans="1:17" ht="15.75" x14ac:dyDescent="0.25">
      <c r="A1070" s="57"/>
      <c r="B1070" s="146"/>
      <c r="C1070" s="240"/>
      <c r="D1070" s="246"/>
      <c r="E1070" s="258"/>
      <c r="F1070" s="244"/>
      <c r="G1070" s="245">
        <f t="shared" si="38"/>
        <v>19664.500000000029</v>
      </c>
      <c r="H1070" s="246">
        <f t="shared" si="39"/>
        <v>21</v>
      </c>
      <c r="I1070" s="276"/>
      <c r="J1070" s="184"/>
      <c r="K1070" s="321"/>
      <c r="L1070" s="9"/>
      <c r="M1070" s="9"/>
      <c r="N1070" s="14"/>
      <c r="O1070" s="14"/>
      <c r="Q1070" s="233"/>
    </row>
    <row r="1071" spans="1:17" ht="15.75" x14ac:dyDescent="0.25">
      <c r="A1071" s="57"/>
      <c r="B1071" s="146"/>
      <c r="C1071" s="245"/>
      <c r="D1071" s="246"/>
      <c r="E1071" s="258"/>
      <c r="F1071" s="244"/>
      <c r="G1071" s="245">
        <f t="shared" si="38"/>
        <v>19664.500000000029</v>
      </c>
      <c r="H1071" s="246">
        <f t="shared" si="39"/>
        <v>21</v>
      </c>
      <c r="I1071" s="276"/>
      <c r="J1071" s="184"/>
      <c r="K1071" s="321"/>
      <c r="L1071" s="9"/>
      <c r="M1071" s="9"/>
      <c r="N1071" s="14"/>
      <c r="O1071" s="14"/>
      <c r="Q1071" s="233"/>
    </row>
    <row r="1072" spans="1:17" ht="15.75" x14ac:dyDescent="0.25">
      <c r="A1072" s="57"/>
      <c r="B1072" s="146"/>
      <c r="C1072" s="240"/>
      <c r="D1072" s="246"/>
      <c r="E1072" s="258"/>
      <c r="F1072" s="244"/>
      <c r="G1072" s="245">
        <f t="shared" si="38"/>
        <v>19664.500000000029</v>
      </c>
      <c r="H1072" s="246">
        <f t="shared" si="39"/>
        <v>21</v>
      </c>
      <c r="I1072" s="289"/>
      <c r="J1072" s="184"/>
      <c r="K1072" s="321"/>
      <c r="L1072" s="9"/>
      <c r="M1072" s="9"/>
      <c r="N1072" s="14"/>
      <c r="O1072" s="14"/>
      <c r="Q1072" s="233"/>
    </row>
    <row r="1073" spans="1:17" ht="15.75" x14ac:dyDescent="0.25">
      <c r="A1073" s="57"/>
      <c r="B1073" s="146"/>
      <c r="C1073" s="240"/>
      <c r="D1073" s="246"/>
      <c r="E1073" s="258"/>
      <c r="F1073" s="244"/>
      <c r="G1073" s="245">
        <f t="shared" si="38"/>
        <v>19664.500000000029</v>
      </c>
      <c r="H1073" s="246">
        <f t="shared" si="39"/>
        <v>21</v>
      </c>
      <c r="I1073" s="276"/>
      <c r="J1073" s="237"/>
      <c r="K1073" s="321"/>
      <c r="L1073" s="9"/>
      <c r="M1073" s="9"/>
      <c r="N1073" s="14"/>
      <c r="O1073" s="14"/>
      <c r="Q1073" s="233"/>
    </row>
    <row r="1074" spans="1:17" ht="15.75" x14ac:dyDescent="0.25">
      <c r="A1074" s="57"/>
      <c r="B1074" s="146"/>
      <c r="C1074" s="240"/>
      <c r="D1074" s="246"/>
      <c r="E1074" s="258"/>
      <c r="F1074" s="244"/>
      <c r="G1074" s="245">
        <f t="shared" si="38"/>
        <v>19664.500000000029</v>
      </c>
      <c r="H1074" s="246">
        <f t="shared" si="39"/>
        <v>21</v>
      </c>
      <c r="I1074" s="276"/>
      <c r="J1074" s="237"/>
      <c r="K1074" s="321"/>
      <c r="L1074" s="9"/>
      <c r="M1074" s="9"/>
      <c r="N1074" s="14"/>
      <c r="O1074" s="14"/>
      <c r="Q1074" s="233"/>
    </row>
    <row r="1075" spans="1:17" ht="15.75" x14ac:dyDescent="0.25">
      <c r="A1075" s="57"/>
      <c r="B1075" s="146"/>
      <c r="C1075" s="245"/>
      <c r="D1075" s="246"/>
      <c r="E1075" s="258"/>
      <c r="F1075" s="244"/>
      <c r="G1075" s="245">
        <f t="shared" si="38"/>
        <v>19664.500000000029</v>
      </c>
      <c r="H1075" s="246">
        <f t="shared" si="39"/>
        <v>21</v>
      </c>
      <c r="I1075" s="276"/>
      <c r="J1075" s="237"/>
      <c r="K1075" s="321"/>
      <c r="L1075" s="9"/>
      <c r="M1075" s="9"/>
      <c r="N1075" s="14"/>
      <c r="O1075" s="14"/>
      <c r="Q1075" s="233"/>
    </row>
    <row r="1076" spans="1:17" ht="15.75" x14ac:dyDescent="0.25">
      <c r="A1076" s="57"/>
      <c r="B1076" s="146"/>
      <c r="C1076" s="245"/>
      <c r="D1076" s="246"/>
      <c r="E1076" s="258"/>
      <c r="F1076" s="244"/>
      <c r="G1076" s="245">
        <f t="shared" si="38"/>
        <v>19664.500000000029</v>
      </c>
      <c r="H1076" s="246">
        <f t="shared" si="39"/>
        <v>21</v>
      </c>
      <c r="I1076" s="276"/>
      <c r="J1076" s="237"/>
      <c r="K1076" s="321"/>
      <c r="L1076" s="9"/>
      <c r="M1076" s="9"/>
      <c r="N1076" s="14"/>
      <c r="O1076" s="14"/>
      <c r="Q1076" s="233"/>
    </row>
    <row r="1077" spans="1:17" ht="15.75" x14ac:dyDescent="0.25">
      <c r="A1077" s="57"/>
      <c r="B1077" s="146"/>
      <c r="C1077" s="245"/>
      <c r="D1077" s="246"/>
      <c r="E1077" s="258"/>
      <c r="F1077" s="244"/>
      <c r="G1077" s="245">
        <f t="shared" si="38"/>
        <v>19664.500000000029</v>
      </c>
      <c r="H1077" s="246">
        <f t="shared" si="39"/>
        <v>21</v>
      </c>
      <c r="I1077" s="276"/>
      <c r="J1077" s="237"/>
      <c r="K1077" s="321"/>
      <c r="L1077" s="9"/>
      <c r="M1077" s="9"/>
      <c r="N1077" s="14"/>
      <c r="O1077" s="14"/>
      <c r="Q1077" s="233"/>
    </row>
    <row r="1078" spans="1:17" ht="15.75" x14ac:dyDescent="0.25">
      <c r="A1078" s="57"/>
      <c r="B1078" s="146"/>
      <c r="C1078" s="245"/>
      <c r="D1078" s="246"/>
      <c r="E1078" s="258"/>
      <c r="F1078" s="244"/>
      <c r="G1078" s="245">
        <f t="shared" si="38"/>
        <v>19664.500000000029</v>
      </c>
      <c r="H1078" s="246">
        <f t="shared" si="39"/>
        <v>21</v>
      </c>
      <c r="I1078" s="276"/>
      <c r="J1078" s="237"/>
      <c r="K1078" s="321"/>
      <c r="L1078" s="9"/>
      <c r="M1078" s="9"/>
      <c r="N1078" s="14"/>
      <c r="O1078" s="14"/>
      <c r="Q1078" s="233"/>
    </row>
    <row r="1079" spans="1:17" ht="15.75" x14ac:dyDescent="0.25">
      <c r="A1079" s="57"/>
      <c r="B1079" s="146"/>
      <c r="C1079" s="245"/>
      <c r="D1079" s="246"/>
      <c r="E1079" s="258"/>
      <c r="F1079" s="244"/>
      <c r="G1079" s="245">
        <f t="shared" si="38"/>
        <v>19664.500000000029</v>
      </c>
      <c r="H1079" s="246">
        <f t="shared" si="39"/>
        <v>21</v>
      </c>
      <c r="I1079" s="276"/>
      <c r="J1079" s="237"/>
      <c r="K1079" s="321"/>
      <c r="L1079" s="9"/>
      <c r="M1079" s="9"/>
      <c r="N1079" s="14"/>
      <c r="O1079" s="14"/>
      <c r="Q1079" s="233"/>
    </row>
    <row r="1080" spans="1:17" ht="15.75" x14ac:dyDescent="0.25">
      <c r="A1080" s="57"/>
      <c r="B1080" s="146"/>
      <c r="C1080" s="245"/>
      <c r="D1080" s="246"/>
      <c r="E1080" s="258"/>
      <c r="F1080" s="244"/>
      <c r="G1080" s="245">
        <f t="shared" si="38"/>
        <v>19664.500000000029</v>
      </c>
      <c r="H1080" s="246">
        <f t="shared" si="39"/>
        <v>21</v>
      </c>
      <c r="I1080" s="276"/>
      <c r="J1080" s="237"/>
      <c r="K1080" s="321"/>
      <c r="L1080" s="9"/>
      <c r="M1080" s="9"/>
      <c r="N1080" s="14"/>
      <c r="O1080" s="14"/>
      <c r="Q1080" s="233"/>
    </row>
    <row r="1081" spans="1:17" ht="15.75" x14ac:dyDescent="0.25">
      <c r="A1081" s="57"/>
      <c r="B1081" s="146"/>
      <c r="C1081" s="245"/>
      <c r="D1081" s="246"/>
      <c r="E1081" s="258"/>
      <c r="F1081" s="244"/>
      <c r="G1081" s="245">
        <f t="shared" si="38"/>
        <v>19664.500000000029</v>
      </c>
      <c r="H1081" s="246">
        <f t="shared" si="39"/>
        <v>21</v>
      </c>
      <c r="I1081" s="276"/>
      <c r="J1081" s="237"/>
      <c r="K1081" s="321"/>
      <c r="L1081" s="9"/>
      <c r="M1081" s="9"/>
      <c r="N1081" s="14"/>
      <c r="O1081" s="14"/>
      <c r="Q1081" s="233"/>
    </row>
    <row r="1082" spans="1:17" ht="15.75" x14ac:dyDescent="0.25">
      <c r="A1082" s="57"/>
      <c r="B1082" s="146"/>
      <c r="C1082" s="245"/>
      <c r="D1082" s="246"/>
      <c r="E1082" s="258"/>
      <c r="F1082" s="244"/>
      <c r="G1082" s="245">
        <f t="shared" si="38"/>
        <v>19664.500000000029</v>
      </c>
      <c r="H1082" s="246">
        <f t="shared" si="39"/>
        <v>21</v>
      </c>
      <c r="I1082" s="276"/>
      <c r="J1082" s="237"/>
      <c r="K1082" s="321"/>
      <c r="L1082" s="9"/>
      <c r="M1082" s="9"/>
      <c r="N1082" s="14"/>
      <c r="O1082" s="14"/>
      <c r="Q1082" s="233"/>
    </row>
    <row r="1083" spans="1:17" ht="15.75" x14ac:dyDescent="0.25">
      <c r="A1083" s="57"/>
      <c r="B1083" s="146"/>
      <c r="C1083" s="245"/>
      <c r="D1083" s="246"/>
      <c r="E1083" s="258"/>
      <c r="F1083" s="244"/>
      <c r="G1083" s="245">
        <f t="shared" si="38"/>
        <v>19664.500000000029</v>
      </c>
      <c r="H1083" s="246">
        <f t="shared" si="39"/>
        <v>21</v>
      </c>
      <c r="I1083" s="276"/>
      <c r="J1083" s="237"/>
      <c r="K1083" s="321"/>
      <c r="L1083" s="9"/>
      <c r="M1083" s="9"/>
      <c r="N1083" s="14"/>
      <c r="O1083" s="14"/>
      <c r="Q1083" s="233"/>
    </row>
    <row r="1084" spans="1:17" ht="15.75" x14ac:dyDescent="0.25">
      <c r="A1084" s="57"/>
      <c r="B1084" s="146"/>
      <c r="C1084" s="245"/>
      <c r="D1084" s="246"/>
      <c r="E1084" s="258"/>
      <c r="F1084" s="244"/>
      <c r="G1084" s="245">
        <f t="shared" si="38"/>
        <v>19664.500000000029</v>
      </c>
      <c r="H1084" s="246">
        <f t="shared" si="39"/>
        <v>21</v>
      </c>
      <c r="I1084" s="276"/>
      <c r="J1084" s="237"/>
      <c r="K1084" s="321"/>
      <c r="L1084" s="9"/>
      <c r="M1084" s="9"/>
      <c r="N1084" s="14"/>
      <c r="O1084" s="14"/>
      <c r="Q1084" s="233"/>
    </row>
    <row r="1085" spans="1:17" ht="15.75" x14ac:dyDescent="0.25">
      <c r="A1085" s="57"/>
      <c r="B1085" s="146"/>
      <c r="C1085" s="240"/>
      <c r="D1085" s="246"/>
      <c r="E1085" s="258"/>
      <c r="F1085" s="244"/>
      <c r="G1085" s="245">
        <f t="shared" si="38"/>
        <v>19664.500000000029</v>
      </c>
      <c r="H1085" s="246">
        <f t="shared" si="39"/>
        <v>21</v>
      </c>
      <c r="I1085" s="276"/>
      <c r="J1085" s="237"/>
      <c r="K1085" s="321"/>
      <c r="L1085" s="9"/>
      <c r="M1085" s="9"/>
      <c r="N1085" s="14"/>
      <c r="O1085" s="14"/>
      <c r="Q1085" s="233"/>
    </row>
    <row r="1086" spans="1:17" ht="15.75" x14ac:dyDescent="0.25">
      <c r="A1086" s="57"/>
      <c r="B1086" s="146"/>
      <c r="C1086" s="245"/>
      <c r="D1086" s="246"/>
      <c r="E1086" s="258"/>
      <c r="F1086" s="244"/>
      <c r="G1086" s="245">
        <f t="shared" si="38"/>
        <v>19664.500000000029</v>
      </c>
      <c r="H1086" s="246">
        <f t="shared" si="39"/>
        <v>21</v>
      </c>
      <c r="I1086" s="276"/>
      <c r="J1086" s="237"/>
      <c r="K1086" s="321"/>
      <c r="L1086" s="9"/>
      <c r="M1086" s="9"/>
      <c r="N1086" s="14"/>
      <c r="O1086" s="14"/>
      <c r="Q1086" s="233"/>
    </row>
    <row r="1087" spans="1:17" ht="15.75" x14ac:dyDescent="0.25">
      <c r="A1087" s="57"/>
      <c r="B1087" s="146"/>
      <c r="C1087" s="245"/>
      <c r="D1087" s="246"/>
      <c r="E1087" s="258"/>
      <c r="F1087" s="244"/>
      <c r="G1087" s="245">
        <f t="shared" si="38"/>
        <v>19664.500000000029</v>
      </c>
      <c r="H1087" s="246">
        <f t="shared" si="39"/>
        <v>21</v>
      </c>
      <c r="I1087" s="276"/>
      <c r="J1087" s="237"/>
      <c r="K1087" s="321"/>
      <c r="L1087" s="9"/>
      <c r="M1087" s="9"/>
      <c r="N1087" s="14"/>
      <c r="O1087" s="14"/>
      <c r="Q1087" s="233"/>
    </row>
    <row r="1088" spans="1:17" ht="15.75" x14ac:dyDescent="0.25">
      <c r="A1088" s="57"/>
      <c r="B1088" s="146"/>
      <c r="C1088" s="245"/>
      <c r="D1088" s="246"/>
      <c r="E1088" s="258"/>
      <c r="F1088" s="244"/>
      <c r="G1088" s="245">
        <f t="shared" si="38"/>
        <v>19664.500000000029</v>
      </c>
      <c r="H1088" s="246">
        <f t="shared" si="39"/>
        <v>21</v>
      </c>
      <c r="I1088" s="276"/>
      <c r="J1088" s="237"/>
      <c r="K1088" s="321"/>
      <c r="L1088" s="9"/>
      <c r="M1088" s="9"/>
      <c r="N1088" s="14"/>
      <c r="O1088" s="14"/>
      <c r="Q1088" s="233"/>
    </row>
    <row r="1089" spans="1:17" ht="15.75" x14ac:dyDescent="0.25">
      <c r="A1089" s="57"/>
      <c r="B1089" s="146"/>
      <c r="C1089" s="245"/>
      <c r="D1089" s="246"/>
      <c r="E1089" s="258"/>
      <c r="F1089" s="244"/>
      <c r="G1089" s="245">
        <f t="shared" si="38"/>
        <v>19664.500000000029</v>
      </c>
      <c r="H1089" s="246">
        <f t="shared" ref="H1089:H1152" si="40">H1088-F1120+D1120</f>
        <v>21</v>
      </c>
      <c r="I1089" s="276"/>
      <c r="J1089" s="237"/>
      <c r="K1089" s="321"/>
      <c r="L1089" s="9"/>
      <c r="M1089" s="9"/>
      <c r="N1089" s="14"/>
      <c r="O1089" s="14"/>
      <c r="Q1089" s="233"/>
    </row>
    <row r="1090" spans="1:17" ht="15.75" x14ac:dyDescent="0.25">
      <c r="A1090" s="57"/>
      <c r="B1090" s="146"/>
      <c r="C1090" s="245"/>
      <c r="D1090" s="246"/>
      <c r="E1090" s="258"/>
      <c r="F1090" s="244"/>
      <c r="G1090" s="245">
        <f t="shared" si="38"/>
        <v>19664.500000000029</v>
      </c>
      <c r="H1090" s="246">
        <f t="shared" si="40"/>
        <v>21</v>
      </c>
      <c r="I1090" s="276"/>
      <c r="J1090" s="237"/>
      <c r="K1090" s="321"/>
      <c r="L1090" s="9"/>
      <c r="M1090" s="9"/>
      <c r="N1090" s="14"/>
      <c r="O1090" s="14"/>
      <c r="Q1090" s="233"/>
    </row>
    <row r="1091" spans="1:17" ht="15.75" x14ac:dyDescent="0.25">
      <c r="A1091" s="57"/>
      <c r="B1091" s="146"/>
      <c r="C1091" s="245"/>
      <c r="D1091" s="246"/>
      <c r="E1091" s="258"/>
      <c r="F1091" s="244"/>
      <c r="G1091" s="245">
        <f t="shared" si="38"/>
        <v>19664.500000000029</v>
      </c>
      <c r="H1091" s="246">
        <f t="shared" si="40"/>
        <v>21</v>
      </c>
      <c r="I1091" s="276"/>
      <c r="J1091" s="237"/>
      <c r="K1091" s="321"/>
      <c r="L1091" s="9"/>
      <c r="M1091" s="9"/>
      <c r="N1091" s="14"/>
      <c r="O1091" s="14"/>
      <c r="Q1091" s="233"/>
    </row>
    <row r="1092" spans="1:17" ht="15.75" x14ac:dyDescent="0.25">
      <c r="A1092" s="57"/>
      <c r="B1092" s="146"/>
      <c r="C1092" s="240"/>
      <c r="D1092" s="246"/>
      <c r="E1092" s="258"/>
      <c r="F1092" s="244"/>
      <c r="G1092" s="245">
        <f t="shared" si="38"/>
        <v>19664.500000000029</v>
      </c>
      <c r="H1092" s="246">
        <f t="shared" si="40"/>
        <v>21</v>
      </c>
      <c r="I1092" s="289"/>
      <c r="J1092" s="184"/>
      <c r="K1092" s="321"/>
      <c r="L1092" s="9"/>
      <c r="M1092" s="9"/>
      <c r="N1092" s="14"/>
      <c r="O1092" s="14"/>
      <c r="Q1092" s="233"/>
    </row>
    <row r="1093" spans="1:17" ht="15.75" x14ac:dyDescent="0.25">
      <c r="A1093" s="57"/>
      <c r="B1093" s="146"/>
      <c r="C1093" s="245"/>
      <c r="D1093" s="246"/>
      <c r="E1093" s="258"/>
      <c r="F1093" s="244"/>
      <c r="G1093" s="245">
        <f t="shared" si="38"/>
        <v>19664.500000000029</v>
      </c>
      <c r="H1093" s="246">
        <f t="shared" si="40"/>
        <v>21</v>
      </c>
      <c r="I1093" s="276"/>
      <c r="J1093" s="237"/>
      <c r="K1093" s="321"/>
      <c r="L1093" s="9"/>
      <c r="M1093" s="9"/>
      <c r="N1093" s="14"/>
      <c r="O1093" s="14"/>
      <c r="Q1093" s="233"/>
    </row>
    <row r="1094" spans="1:17" ht="15.75" x14ac:dyDescent="0.25">
      <c r="A1094" s="57"/>
      <c r="B1094" s="146"/>
      <c r="C1094" s="245"/>
      <c r="D1094" s="246"/>
      <c r="E1094" s="258"/>
      <c r="F1094" s="244"/>
      <c r="G1094" s="245">
        <f t="shared" si="38"/>
        <v>19664.500000000029</v>
      </c>
      <c r="H1094" s="246">
        <f t="shared" si="40"/>
        <v>21</v>
      </c>
      <c r="I1094" s="276"/>
      <c r="J1094" s="237"/>
      <c r="K1094" s="321"/>
      <c r="L1094" s="9"/>
      <c r="M1094" s="9"/>
      <c r="N1094" s="14"/>
      <c r="O1094" s="14"/>
      <c r="Q1094" s="233"/>
    </row>
    <row r="1095" spans="1:17" ht="15.75" x14ac:dyDescent="0.25">
      <c r="A1095" s="57"/>
      <c r="B1095" s="146"/>
      <c r="C1095" s="245"/>
      <c r="D1095" s="246"/>
      <c r="E1095" s="258"/>
      <c r="F1095" s="244"/>
      <c r="G1095" s="245">
        <f t="shared" si="38"/>
        <v>19664.500000000029</v>
      </c>
      <c r="H1095" s="246">
        <f t="shared" si="40"/>
        <v>21</v>
      </c>
      <c r="I1095" s="276"/>
      <c r="J1095" s="237"/>
      <c r="K1095" s="321"/>
      <c r="L1095" s="9"/>
      <c r="M1095" s="9"/>
      <c r="N1095" s="14"/>
      <c r="O1095" s="14"/>
      <c r="Q1095" s="233"/>
    </row>
    <row r="1096" spans="1:17" ht="15.75" x14ac:dyDescent="0.25">
      <c r="A1096" s="57"/>
      <c r="B1096" s="146"/>
      <c r="C1096" s="240"/>
      <c r="D1096" s="246"/>
      <c r="E1096" s="258"/>
      <c r="F1096" s="244"/>
      <c r="G1096" s="245">
        <f t="shared" si="38"/>
        <v>19664.500000000029</v>
      </c>
      <c r="H1096" s="246">
        <f t="shared" si="40"/>
        <v>21</v>
      </c>
      <c r="I1096" s="276"/>
      <c r="J1096" s="237"/>
      <c r="K1096" s="321"/>
      <c r="L1096" s="9"/>
      <c r="M1096" s="9"/>
      <c r="N1096" s="14"/>
      <c r="O1096" s="14"/>
      <c r="Q1096" s="233"/>
    </row>
    <row r="1097" spans="1:17" ht="15.75" x14ac:dyDescent="0.25">
      <c r="A1097" s="57"/>
      <c r="B1097" s="146"/>
      <c r="C1097" s="245"/>
      <c r="D1097" s="246"/>
      <c r="E1097" s="258"/>
      <c r="F1097" s="244"/>
      <c r="G1097" s="245">
        <f t="shared" si="38"/>
        <v>19664.500000000029</v>
      </c>
      <c r="H1097" s="246">
        <f t="shared" si="40"/>
        <v>21</v>
      </c>
      <c r="I1097" s="276"/>
      <c r="J1097" s="237"/>
      <c r="K1097" s="321"/>
      <c r="L1097" s="9"/>
      <c r="M1097" s="9"/>
      <c r="N1097" s="14"/>
      <c r="O1097" s="14"/>
      <c r="Q1097" s="233"/>
    </row>
    <row r="1098" spans="1:17" ht="15.75" x14ac:dyDescent="0.25">
      <c r="A1098" s="57"/>
      <c r="B1098" s="146"/>
      <c r="C1098" s="245"/>
      <c r="D1098" s="246"/>
      <c r="E1098" s="258"/>
      <c r="F1098" s="244"/>
      <c r="G1098" s="245">
        <f t="shared" si="38"/>
        <v>19664.500000000029</v>
      </c>
      <c r="H1098" s="246">
        <f t="shared" si="40"/>
        <v>21</v>
      </c>
      <c r="I1098" s="276"/>
      <c r="J1098" s="237"/>
      <c r="K1098" s="321"/>
      <c r="L1098" s="9"/>
      <c r="M1098" s="9"/>
      <c r="N1098" s="14"/>
      <c r="O1098" s="14"/>
      <c r="Q1098" s="233"/>
    </row>
    <row r="1099" spans="1:17" ht="15.75" x14ac:dyDescent="0.25">
      <c r="A1099" s="57"/>
      <c r="B1099" s="146"/>
      <c r="C1099" s="245"/>
      <c r="D1099" s="246"/>
      <c r="E1099" s="258"/>
      <c r="F1099" s="244"/>
      <c r="G1099" s="245">
        <f t="shared" si="38"/>
        <v>19664.500000000029</v>
      </c>
      <c r="H1099" s="246">
        <f t="shared" si="40"/>
        <v>21</v>
      </c>
      <c r="I1099" s="276"/>
      <c r="J1099" s="237"/>
      <c r="K1099" s="321"/>
      <c r="L1099" s="9"/>
      <c r="M1099" s="9"/>
      <c r="N1099" s="14"/>
      <c r="O1099" s="14"/>
      <c r="Q1099" s="233"/>
    </row>
    <row r="1100" spans="1:17" ht="15.75" x14ac:dyDescent="0.25">
      <c r="A1100" s="57"/>
      <c r="B1100" s="146"/>
      <c r="C1100" s="245"/>
      <c r="D1100" s="246"/>
      <c r="E1100" s="258"/>
      <c r="F1100" s="244"/>
      <c r="G1100" s="245">
        <f t="shared" si="38"/>
        <v>19664.500000000029</v>
      </c>
      <c r="H1100" s="246">
        <f t="shared" si="40"/>
        <v>21</v>
      </c>
      <c r="I1100" s="276"/>
      <c r="J1100" s="237"/>
      <c r="K1100" s="321"/>
      <c r="L1100" s="9"/>
      <c r="M1100" s="9"/>
      <c r="N1100" s="14"/>
      <c r="O1100" s="14"/>
      <c r="Q1100" s="233"/>
    </row>
    <row r="1101" spans="1:17" ht="15.75" x14ac:dyDescent="0.25">
      <c r="A1101" s="57"/>
      <c r="B1101" s="146"/>
      <c r="C1101" s="245"/>
      <c r="D1101" s="246"/>
      <c r="E1101" s="258"/>
      <c r="F1101" s="244"/>
      <c r="G1101" s="245">
        <f t="shared" si="38"/>
        <v>19664.500000000029</v>
      </c>
      <c r="H1101" s="246">
        <f t="shared" si="40"/>
        <v>21</v>
      </c>
      <c r="I1101" s="276"/>
      <c r="J1101" s="237"/>
      <c r="K1101" s="321"/>
      <c r="L1101" s="9"/>
      <c r="M1101" s="9"/>
      <c r="N1101" s="14"/>
      <c r="O1101" s="14"/>
      <c r="Q1101" s="233"/>
    </row>
    <row r="1102" spans="1:17" ht="15.75" x14ac:dyDescent="0.25">
      <c r="A1102" s="57"/>
      <c r="B1102" s="146"/>
      <c r="C1102" s="240"/>
      <c r="D1102" s="246"/>
      <c r="E1102" s="258"/>
      <c r="F1102" s="244"/>
      <c r="G1102" s="245">
        <f t="shared" si="38"/>
        <v>19664.500000000029</v>
      </c>
      <c r="H1102" s="246">
        <f t="shared" si="40"/>
        <v>21</v>
      </c>
      <c r="I1102" s="276"/>
      <c r="J1102" s="237"/>
      <c r="K1102" s="321"/>
      <c r="L1102" s="9"/>
      <c r="M1102" s="9"/>
      <c r="N1102" s="14"/>
      <c r="O1102" s="14"/>
      <c r="Q1102" s="233"/>
    </row>
    <row r="1103" spans="1:17" ht="15.75" x14ac:dyDescent="0.25">
      <c r="A1103" s="57"/>
      <c r="B1103" s="146"/>
      <c r="C1103" s="240"/>
      <c r="D1103" s="246"/>
      <c r="E1103" s="258"/>
      <c r="F1103" s="244"/>
      <c r="G1103" s="245">
        <f t="shared" si="38"/>
        <v>19664.500000000029</v>
      </c>
      <c r="H1103" s="246">
        <f t="shared" si="40"/>
        <v>21</v>
      </c>
      <c r="I1103" s="276"/>
      <c r="J1103" s="237"/>
      <c r="K1103" s="321"/>
      <c r="L1103" s="9"/>
      <c r="M1103" s="9"/>
      <c r="N1103" s="14"/>
      <c r="O1103" s="14"/>
      <c r="Q1103" s="233"/>
    </row>
    <row r="1104" spans="1:17" ht="15.75" x14ac:dyDescent="0.25">
      <c r="A1104" s="57"/>
      <c r="B1104" s="146"/>
      <c r="C1104" s="245"/>
      <c r="D1104" s="246"/>
      <c r="E1104" s="258"/>
      <c r="F1104" s="244"/>
      <c r="G1104" s="245">
        <f t="shared" si="38"/>
        <v>19664.500000000029</v>
      </c>
      <c r="H1104" s="246">
        <f t="shared" si="40"/>
        <v>21</v>
      </c>
      <c r="I1104" s="276"/>
      <c r="J1104" s="237"/>
      <c r="K1104" s="321"/>
      <c r="L1104" s="9"/>
      <c r="M1104" s="9"/>
      <c r="N1104" s="14"/>
      <c r="O1104" s="14"/>
      <c r="Q1104" s="233"/>
    </row>
    <row r="1105" spans="1:17" ht="15.75" x14ac:dyDescent="0.25">
      <c r="A1105" s="57"/>
      <c r="B1105" s="146"/>
      <c r="C1105" s="245"/>
      <c r="D1105" s="246"/>
      <c r="E1105" s="258"/>
      <c r="F1105" s="244"/>
      <c r="G1105" s="245">
        <f t="shared" si="38"/>
        <v>19664.500000000029</v>
      </c>
      <c r="H1105" s="246">
        <f t="shared" si="40"/>
        <v>21</v>
      </c>
      <c r="I1105" s="276"/>
      <c r="J1105" s="237"/>
      <c r="K1105" s="321"/>
      <c r="L1105" s="9"/>
      <c r="M1105" s="9"/>
      <c r="N1105" s="14"/>
      <c r="O1105" s="14"/>
      <c r="Q1105" s="233"/>
    </row>
    <row r="1106" spans="1:17" ht="15.75" x14ac:dyDescent="0.25">
      <c r="A1106" s="57"/>
      <c r="B1106" s="146"/>
      <c r="C1106" s="245"/>
      <c r="D1106" s="246"/>
      <c r="E1106" s="258"/>
      <c r="F1106" s="244"/>
      <c r="G1106" s="245">
        <f t="shared" si="38"/>
        <v>19664.500000000029</v>
      </c>
      <c r="H1106" s="246">
        <f t="shared" si="40"/>
        <v>21</v>
      </c>
      <c r="I1106" s="276"/>
      <c r="J1106" s="237"/>
      <c r="K1106" s="321"/>
      <c r="L1106" s="9"/>
      <c r="M1106" s="9"/>
      <c r="N1106" s="14"/>
      <c r="O1106" s="14"/>
      <c r="Q1106" s="233"/>
    </row>
    <row r="1107" spans="1:17" ht="15.75" x14ac:dyDescent="0.25">
      <c r="A1107" s="57"/>
      <c r="B1107" s="146"/>
      <c r="C1107" s="240"/>
      <c r="D1107" s="246"/>
      <c r="E1107" s="258"/>
      <c r="F1107" s="244"/>
      <c r="G1107" s="245">
        <f t="shared" si="38"/>
        <v>19664.500000000029</v>
      </c>
      <c r="H1107" s="246">
        <f t="shared" si="40"/>
        <v>21</v>
      </c>
      <c r="I1107" s="276"/>
      <c r="J1107" s="237"/>
      <c r="K1107" s="321"/>
      <c r="L1107" s="9"/>
      <c r="M1107" s="9"/>
      <c r="N1107" s="14"/>
      <c r="O1107" s="14"/>
      <c r="Q1107" s="233"/>
    </row>
    <row r="1108" spans="1:17" ht="15.75" x14ac:dyDescent="0.25">
      <c r="A1108" s="57"/>
      <c r="B1108" s="146"/>
      <c r="C1108" s="245"/>
      <c r="D1108" s="246"/>
      <c r="E1108" s="258"/>
      <c r="F1108" s="244"/>
      <c r="G1108" s="245">
        <f t="shared" ref="G1108:G1171" si="41">G1107-E1108+C1108</f>
        <v>19664.500000000029</v>
      </c>
      <c r="H1108" s="246">
        <f t="shared" si="40"/>
        <v>21</v>
      </c>
      <c r="I1108" s="276"/>
      <c r="J1108" s="237"/>
      <c r="K1108" s="321"/>
      <c r="L1108" s="9"/>
      <c r="M1108" s="9"/>
      <c r="N1108" s="14"/>
      <c r="O1108" s="14"/>
      <c r="Q1108" s="233"/>
    </row>
    <row r="1109" spans="1:17" ht="15.75" x14ac:dyDescent="0.25">
      <c r="A1109" s="57"/>
      <c r="B1109" s="146"/>
      <c r="C1109" s="245"/>
      <c r="D1109" s="246"/>
      <c r="E1109" s="258"/>
      <c r="F1109" s="244"/>
      <c r="G1109" s="245">
        <f t="shared" si="41"/>
        <v>19664.500000000029</v>
      </c>
      <c r="H1109" s="246">
        <f t="shared" si="40"/>
        <v>21</v>
      </c>
      <c r="I1109" s="276"/>
      <c r="J1109" s="237"/>
      <c r="K1109" s="321"/>
      <c r="L1109" s="9"/>
      <c r="M1109" s="9"/>
      <c r="N1109" s="14"/>
      <c r="O1109" s="14"/>
      <c r="Q1109" s="233"/>
    </row>
    <row r="1110" spans="1:17" ht="15.75" x14ac:dyDescent="0.25">
      <c r="A1110" s="57"/>
      <c r="B1110" s="146"/>
      <c r="C1110" s="245"/>
      <c r="D1110" s="246"/>
      <c r="E1110" s="258"/>
      <c r="F1110" s="244"/>
      <c r="G1110" s="245">
        <f t="shared" si="41"/>
        <v>19664.500000000029</v>
      </c>
      <c r="H1110" s="246">
        <f t="shared" si="40"/>
        <v>21</v>
      </c>
      <c r="I1110" s="276"/>
      <c r="J1110" s="237"/>
      <c r="K1110" s="321"/>
      <c r="L1110" s="9"/>
      <c r="M1110" s="9"/>
      <c r="N1110" s="14"/>
      <c r="O1110" s="14"/>
      <c r="Q1110" s="233"/>
    </row>
    <row r="1111" spans="1:17" ht="15.75" x14ac:dyDescent="0.25">
      <c r="A1111" s="57"/>
      <c r="B1111" s="146"/>
      <c r="C1111" s="245"/>
      <c r="D1111" s="246"/>
      <c r="E1111" s="258"/>
      <c r="F1111" s="244"/>
      <c r="G1111" s="245">
        <f t="shared" si="41"/>
        <v>19664.500000000029</v>
      </c>
      <c r="H1111" s="246">
        <f t="shared" si="40"/>
        <v>21</v>
      </c>
      <c r="I1111" s="276"/>
      <c r="J1111" s="237"/>
      <c r="K1111" s="321"/>
      <c r="L1111" s="9"/>
      <c r="M1111" s="9"/>
      <c r="N1111" s="14"/>
      <c r="O1111" s="14"/>
      <c r="Q1111" s="233"/>
    </row>
    <row r="1112" spans="1:17" ht="15.75" x14ac:dyDescent="0.25">
      <c r="A1112" s="57"/>
      <c r="B1112" s="146"/>
      <c r="C1112" s="245"/>
      <c r="D1112" s="246"/>
      <c r="E1112" s="258"/>
      <c r="F1112" s="244"/>
      <c r="G1112" s="245">
        <f t="shared" si="41"/>
        <v>19664.500000000029</v>
      </c>
      <c r="H1112" s="246">
        <f t="shared" si="40"/>
        <v>21</v>
      </c>
      <c r="I1112" s="276"/>
      <c r="J1112" s="237"/>
      <c r="K1112" s="321"/>
      <c r="L1112" s="9"/>
      <c r="M1112" s="9"/>
      <c r="N1112" s="14"/>
      <c r="O1112" s="14"/>
      <c r="Q1112" s="233"/>
    </row>
    <row r="1113" spans="1:17" ht="15.75" x14ac:dyDescent="0.25">
      <c r="A1113" s="57"/>
      <c r="B1113" s="146"/>
      <c r="C1113" s="245"/>
      <c r="D1113" s="246"/>
      <c r="E1113" s="258"/>
      <c r="F1113" s="244"/>
      <c r="G1113" s="245">
        <f t="shared" si="41"/>
        <v>19664.500000000029</v>
      </c>
      <c r="H1113" s="246">
        <f t="shared" si="40"/>
        <v>21</v>
      </c>
      <c r="I1113" s="276"/>
      <c r="J1113" s="237"/>
      <c r="K1113" s="321"/>
      <c r="L1113" s="9"/>
      <c r="M1113" s="9"/>
      <c r="N1113" s="14"/>
      <c r="O1113" s="14"/>
      <c r="Q1113" s="233"/>
    </row>
    <row r="1114" spans="1:17" ht="15.75" x14ac:dyDescent="0.25">
      <c r="A1114" s="57"/>
      <c r="B1114" s="146"/>
      <c r="C1114" s="245"/>
      <c r="D1114" s="246"/>
      <c r="E1114" s="258"/>
      <c r="F1114" s="244"/>
      <c r="G1114" s="245">
        <f t="shared" si="41"/>
        <v>19664.500000000029</v>
      </c>
      <c r="H1114" s="246">
        <f t="shared" si="40"/>
        <v>21</v>
      </c>
      <c r="I1114" s="289"/>
      <c r="J1114" s="184"/>
      <c r="K1114" s="321"/>
      <c r="L1114" s="9"/>
      <c r="M1114" s="9"/>
      <c r="N1114" s="14"/>
      <c r="O1114" s="14"/>
      <c r="Q1114" s="233"/>
    </row>
    <row r="1115" spans="1:17" ht="15.75" x14ac:dyDescent="0.25">
      <c r="A1115" s="57"/>
      <c r="B1115" s="146"/>
      <c r="C1115" s="245"/>
      <c r="D1115" s="246"/>
      <c r="E1115" s="258"/>
      <c r="F1115" s="244"/>
      <c r="G1115" s="245">
        <f t="shared" si="41"/>
        <v>19664.500000000029</v>
      </c>
      <c r="H1115" s="246">
        <f t="shared" si="40"/>
        <v>21</v>
      </c>
      <c r="I1115" s="276"/>
      <c r="J1115" s="184"/>
      <c r="K1115" s="321"/>
      <c r="L1115" s="9"/>
      <c r="M1115" s="9"/>
      <c r="N1115" s="14"/>
      <c r="O1115" s="14"/>
      <c r="Q1115" s="233"/>
    </row>
    <row r="1116" spans="1:17" ht="15.75" x14ac:dyDescent="0.25">
      <c r="A1116" s="57"/>
      <c r="B1116" s="146"/>
      <c r="C1116" s="245"/>
      <c r="D1116" s="246"/>
      <c r="E1116" s="258"/>
      <c r="F1116" s="244"/>
      <c r="G1116" s="245">
        <f t="shared" si="41"/>
        <v>19664.500000000029</v>
      </c>
      <c r="H1116" s="246">
        <f t="shared" si="40"/>
        <v>21</v>
      </c>
      <c r="I1116" s="276"/>
      <c r="J1116" s="184"/>
      <c r="K1116" s="321"/>
      <c r="L1116" s="9"/>
      <c r="M1116" s="9"/>
      <c r="N1116" s="14"/>
      <c r="O1116" s="14"/>
      <c r="Q1116" s="233"/>
    </row>
    <row r="1117" spans="1:17" ht="15.75" x14ac:dyDescent="0.25">
      <c r="A1117" s="57"/>
      <c r="B1117" s="146"/>
      <c r="C1117" s="245"/>
      <c r="D1117" s="246"/>
      <c r="E1117" s="258"/>
      <c r="F1117" s="244"/>
      <c r="G1117" s="245">
        <f t="shared" si="41"/>
        <v>19664.500000000029</v>
      </c>
      <c r="H1117" s="246">
        <f t="shared" si="40"/>
        <v>21</v>
      </c>
      <c r="I1117" s="276"/>
      <c r="J1117" s="184"/>
      <c r="K1117" s="321"/>
      <c r="L1117" s="9"/>
      <c r="M1117" s="9"/>
      <c r="N1117" s="14"/>
      <c r="O1117" s="14"/>
      <c r="Q1117" s="233"/>
    </row>
    <row r="1118" spans="1:17" ht="15.75" x14ac:dyDescent="0.25">
      <c r="A1118" s="57"/>
      <c r="B1118" s="146"/>
      <c r="C1118" s="240"/>
      <c r="D1118" s="246"/>
      <c r="E1118" s="258"/>
      <c r="F1118" s="244"/>
      <c r="G1118" s="245">
        <f t="shared" si="41"/>
        <v>19664.500000000029</v>
      </c>
      <c r="H1118" s="246">
        <f t="shared" si="40"/>
        <v>21</v>
      </c>
      <c r="I1118" s="276"/>
      <c r="J1118" s="184"/>
      <c r="K1118" s="321"/>
      <c r="L1118" s="9"/>
      <c r="M1118" s="9"/>
      <c r="N1118" s="14"/>
      <c r="O1118" s="14"/>
      <c r="Q1118" s="233"/>
    </row>
    <row r="1119" spans="1:17" ht="15.75" x14ac:dyDescent="0.25">
      <c r="A1119" s="57"/>
      <c r="B1119" s="146"/>
      <c r="C1119" s="245"/>
      <c r="D1119" s="246"/>
      <c r="E1119" s="258"/>
      <c r="F1119" s="244"/>
      <c r="G1119" s="245">
        <f t="shared" si="41"/>
        <v>19664.500000000029</v>
      </c>
      <c r="H1119" s="246">
        <f t="shared" si="40"/>
        <v>21</v>
      </c>
      <c r="I1119" s="276"/>
      <c r="J1119" s="184"/>
      <c r="K1119" s="321"/>
      <c r="L1119" s="9"/>
      <c r="M1119" s="9"/>
      <c r="N1119" s="14"/>
      <c r="O1119" s="14"/>
      <c r="Q1119" s="233"/>
    </row>
    <row r="1120" spans="1:17" ht="15.75" x14ac:dyDescent="0.25">
      <c r="A1120" s="57"/>
      <c r="B1120" s="146"/>
      <c r="C1120" s="245"/>
      <c r="D1120" s="246"/>
      <c r="E1120" s="258"/>
      <c r="F1120" s="244"/>
      <c r="G1120" s="245">
        <f t="shared" si="41"/>
        <v>19664.500000000029</v>
      </c>
      <c r="H1120" s="246">
        <f t="shared" si="40"/>
        <v>21</v>
      </c>
      <c r="I1120" s="276"/>
      <c r="J1120" s="184"/>
      <c r="K1120" s="321"/>
      <c r="L1120" s="9"/>
      <c r="M1120" s="9"/>
      <c r="N1120" s="14"/>
      <c r="O1120" s="14"/>
      <c r="Q1120" s="233"/>
    </row>
    <row r="1121" spans="1:17" ht="15.75" x14ac:dyDescent="0.25">
      <c r="A1121" s="57"/>
      <c r="B1121" s="146"/>
      <c r="C1121" s="245"/>
      <c r="D1121" s="246"/>
      <c r="E1121" s="258"/>
      <c r="F1121" s="244"/>
      <c r="G1121" s="245">
        <f t="shared" si="41"/>
        <v>19664.500000000029</v>
      </c>
      <c r="H1121" s="246">
        <f t="shared" si="40"/>
        <v>21</v>
      </c>
      <c r="I1121" s="276"/>
      <c r="J1121" s="184"/>
      <c r="K1121" s="321"/>
      <c r="L1121" s="9"/>
      <c r="M1121" s="9"/>
      <c r="N1121" s="14"/>
      <c r="O1121" s="14"/>
      <c r="Q1121" s="233"/>
    </row>
    <row r="1122" spans="1:17" ht="15.75" x14ac:dyDescent="0.25">
      <c r="A1122" s="57"/>
      <c r="B1122" s="146"/>
      <c r="C1122" s="245"/>
      <c r="D1122" s="246"/>
      <c r="E1122" s="258"/>
      <c r="F1122" s="244"/>
      <c r="G1122" s="245">
        <f t="shared" si="41"/>
        <v>19664.500000000029</v>
      </c>
      <c r="H1122" s="246">
        <f t="shared" si="40"/>
        <v>21</v>
      </c>
      <c r="I1122" s="276"/>
      <c r="J1122" s="184"/>
      <c r="K1122" s="321"/>
      <c r="L1122" s="9"/>
      <c r="M1122" s="9"/>
      <c r="N1122" s="14"/>
      <c r="O1122" s="14"/>
      <c r="Q1122" s="233"/>
    </row>
    <row r="1123" spans="1:17" ht="15.75" x14ac:dyDescent="0.25">
      <c r="A1123" s="57"/>
      <c r="B1123" s="146"/>
      <c r="C1123" s="245"/>
      <c r="D1123" s="246"/>
      <c r="E1123" s="258"/>
      <c r="F1123" s="244"/>
      <c r="G1123" s="245">
        <f t="shared" si="41"/>
        <v>19664.500000000029</v>
      </c>
      <c r="H1123" s="246">
        <f t="shared" si="40"/>
        <v>21</v>
      </c>
      <c r="I1123" s="276"/>
      <c r="J1123" s="184"/>
      <c r="K1123" s="321"/>
      <c r="L1123" s="9"/>
      <c r="M1123" s="9"/>
      <c r="N1123" s="14"/>
      <c r="O1123" s="14"/>
      <c r="Q1123" s="233"/>
    </row>
    <row r="1124" spans="1:17" ht="15.75" x14ac:dyDescent="0.25">
      <c r="A1124" s="57"/>
      <c r="B1124" s="146"/>
      <c r="C1124" s="240"/>
      <c r="D1124" s="246"/>
      <c r="E1124" s="258"/>
      <c r="F1124" s="244"/>
      <c r="G1124" s="245">
        <f t="shared" si="41"/>
        <v>19664.500000000029</v>
      </c>
      <c r="H1124" s="246">
        <f t="shared" si="40"/>
        <v>21</v>
      </c>
      <c r="I1124" s="276"/>
      <c r="J1124" s="184"/>
      <c r="K1124" s="321"/>
      <c r="L1124" s="9"/>
      <c r="M1124" s="9"/>
      <c r="N1124" s="14"/>
      <c r="O1124" s="14"/>
      <c r="Q1124" s="233"/>
    </row>
    <row r="1125" spans="1:17" ht="15.75" x14ac:dyDescent="0.25">
      <c r="A1125" s="57"/>
      <c r="B1125" s="146"/>
      <c r="C1125" s="240"/>
      <c r="D1125" s="246"/>
      <c r="E1125" s="258"/>
      <c r="F1125" s="244"/>
      <c r="G1125" s="245">
        <f t="shared" si="41"/>
        <v>19664.500000000029</v>
      </c>
      <c r="H1125" s="246">
        <f t="shared" si="40"/>
        <v>21</v>
      </c>
      <c r="I1125" s="276"/>
      <c r="J1125" s="184"/>
      <c r="K1125" s="321"/>
      <c r="L1125" s="9"/>
      <c r="M1125" s="9"/>
      <c r="N1125" s="14"/>
      <c r="O1125" s="14"/>
      <c r="Q1125" s="233"/>
    </row>
    <row r="1126" spans="1:17" ht="15.75" x14ac:dyDescent="0.25">
      <c r="A1126" s="57"/>
      <c r="B1126" s="146"/>
      <c r="C1126" s="245"/>
      <c r="D1126" s="246"/>
      <c r="E1126" s="258"/>
      <c r="F1126" s="244"/>
      <c r="G1126" s="245">
        <f t="shared" si="41"/>
        <v>19664.500000000029</v>
      </c>
      <c r="H1126" s="246">
        <f t="shared" si="40"/>
        <v>21</v>
      </c>
      <c r="I1126" s="276"/>
      <c r="J1126" s="184"/>
      <c r="K1126" s="321"/>
      <c r="L1126" s="9"/>
      <c r="M1126" s="9"/>
      <c r="N1126" s="14"/>
      <c r="O1126" s="14"/>
      <c r="Q1126" s="233"/>
    </row>
    <row r="1127" spans="1:17" ht="15.75" x14ac:dyDescent="0.25">
      <c r="A1127" s="57"/>
      <c r="B1127" s="146"/>
      <c r="C1127" s="245"/>
      <c r="D1127" s="246"/>
      <c r="E1127" s="258"/>
      <c r="F1127" s="244"/>
      <c r="G1127" s="245">
        <f t="shared" si="41"/>
        <v>19664.500000000029</v>
      </c>
      <c r="H1127" s="246">
        <f t="shared" si="40"/>
        <v>21</v>
      </c>
      <c r="I1127" s="276"/>
      <c r="J1127" s="184"/>
      <c r="K1127" s="321"/>
      <c r="L1127" s="9"/>
      <c r="M1127" s="9"/>
      <c r="N1127" s="14"/>
      <c r="O1127" s="14"/>
      <c r="Q1127" s="233"/>
    </row>
    <row r="1128" spans="1:17" ht="15.75" x14ac:dyDescent="0.25">
      <c r="A1128" s="57"/>
      <c r="B1128" s="146"/>
      <c r="C1128" s="245"/>
      <c r="D1128" s="246"/>
      <c r="E1128" s="258"/>
      <c r="F1128" s="244"/>
      <c r="G1128" s="245">
        <f t="shared" si="41"/>
        <v>19664.500000000029</v>
      </c>
      <c r="H1128" s="246">
        <f t="shared" si="40"/>
        <v>21</v>
      </c>
      <c r="I1128" s="276"/>
      <c r="J1128" s="184"/>
      <c r="K1128" s="321"/>
      <c r="L1128" s="9"/>
      <c r="M1128" s="9"/>
      <c r="N1128" s="14"/>
      <c r="O1128" s="14"/>
      <c r="Q1128" s="233"/>
    </row>
    <row r="1129" spans="1:17" ht="15.75" x14ac:dyDescent="0.25">
      <c r="A1129" s="57"/>
      <c r="B1129" s="146"/>
      <c r="C1129" s="245"/>
      <c r="D1129" s="246"/>
      <c r="E1129" s="258"/>
      <c r="F1129" s="244"/>
      <c r="G1129" s="245">
        <f t="shared" si="41"/>
        <v>19664.500000000029</v>
      </c>
      <c r="H1129" s="246">
        <f t="shared" si="40"/>
        <v>21</v>
      </c>
      <c r="I1129" s="276"/>
      <c r="J1129" s="184"/>
      <c r="K1129" s="321"/>
      <c r="L1129" s="9"/>
      <c r="M1129" s="9"/>
      <c r="N1129" s="14"/>
      <c r="O1129" s="14"/>
      <c r="Q1129" s="233"/>
    </row>
    <row r="1130" spans="1:17" ht="15.75" x14ac:dyDescent="0.25">
      <c r="A1130" s="57"/>
      <c r="B1130" s="146"/>
      <c r="C1130" s="245"/>
      <c r="D1130" s="246"/>
      <c r="E1130" s="258"/>
      <c r="F1130" s="244"/>
      <c r="G1130" s="245">
        <f t="shared" si="41"/>
        <v>19664.500000000029</v>
      </c>
      <c r="H1130" s="246">
        <f t="shared" si="40"/>
        <v>21</v>
      </c>
      <c r="I1130" s="276"/>
      <c r="J1130" s="184"/>
      <c r="K1130" s="321"/>
      <c r="L1130" s="9"/>
      <c r="M1130" s="9"/>
      <c r="N1130" s="14"/>
      <c r="O1130" s="14"/>
      <c r="Q1130" s="233"/>
    </row>
    <row r="1131" spans="1:17" ht="15.75" x14ac:dyDescent="0.25">
      <c r="A1131" s="57"/>
      <c r="B1131" s="146"/>
      <c r="C1131" s="245"/>
      <c r="D1131" s="246"/>
      <c r="E1131" s="258"/>
      <c r="F1131" s="244"/>
      <c r="G1131" s="245">
        <f t="shared" si="41"/>
        <v>19664.500000000029</v>
      </c>
      <c r="H1131" s="246">
        <f t="shared" si="40"/>
        <v>21</v>
      </c>
      <c r="I1131" s="276"/>
      <c r="J1131" s="184"/>
      <c r="K1131" s="321"/>
      <c r="L1131" s="9"/>
      <c r="M1131" s="9"/>
      <c r="N1131" s="14"/>
      <c r="O1131" s="14"/>
      <c r="Q1131" s="233"/>
    </row>
    <row r="1132" spans="1:17" ht="15.75" x14ac:dyDescent="0.25">
      <c r="A1132" s="57"/>
      <c r="B1132" s="146"/>
      <c r="C1132" s="245"/>
      <c r="D1132" s="246"/>
      <c r="E1132" s="258"/>
      <c r="F1132" s="244"/>
      <c r="G1132" s="245">
        <f t="shared" si="41"/>
        <v>19664.500000000029</v>
      </c>
      <c r="H1132" s="246">
        <f t="shared" si="40"/>
        <v>21</v>
      </c>
      <c r="I1132" s="276"/>
      <c r="J1132" s="184"/>
      <c r="K1132" s="321"/>
      <c r="L1132" s="9"/>
      <c r="M1132" s="9"/>
      <c r="N1132" s="14"/>
      <c r="O1132" s="14"/>
      <c r="Q1132" s="233"/>
    </row>
    <row r="1133" spans="1:17" ht="15.75" x14ac:dyDescent="0.25">
      <c r="A1133" s="57"/>
      <c r="B1133" s="146"/>
      <c r="C1133" s="240"/>
      <c r="D1133" s="246"/>
      <c r="E1133" s="258"/>
      <c r="F1133" s="244"/>
      <c r="G1133" s="245">
        <f t="shared" si="41"/>
        <v>19664.500000000029</v>
      </c>
      <c r="H1133" s="246">
        <f t="shared" si="40"/>
        <v>21</v>
      </c>
      <c r="I1133" s="276"/>
      <c r="J1133" s="184"/>
      <c r="K1133" s="321"/>
      <c r="L1133" s="9"/>
      <c r="M1133" s="9"/>
      <c r="N1133" s="14"/>
      <c r="O1133" s="14"/>
      <c r="Q1133" s="233"/>
    </row>
    <row r="1134" spans="1:17" ht="15.75" x14ac:dyDescent="0.25">
      <c r="A1134" s="57"/>
      <c r="B1134" s="146"/>
      <c r="C1134" s="240"/>
      <c r="D1134" s="246"/>
      <c r="E1134" s="258"/>
      <c r="F1134" s="244"/>
      <c r="G1134" s="245">
        <f t="shared" si="41"/>
        <v>19664.500000000029</v>
      </c>
      <c r="H1134" s="246">
        <f t="shared" si="40"/>
        <v>21</v>
      </c>
      <c r="I1134" s="289"/>
      <c r="J1134" s="184"/>
      <c r="K1134" s="321"/>
      <c r="L1134" s="9"/>
      <c r="M1134" s="9"/>
      <c r="N1134" s="14"/>
      <c r="O1134" s="14"/>
      <c r="Q1134" s="233"/>
    </row>
    <row r="1135" spans="1:17" ht="15.75" x14ac:dyDescent="0.25">
      <c r="A1135" s="57"/>
      <c r="B1135" s="146"/>
      <c r="C1135" s="240"/>
      <c r="D1135" s="246"/>
      <c r="E1135" s="258"/>
      <c r="F1135" s="244"/>
      <c r="G1135" s="245">
        <f t="shared" si="41"/>
        <v>19664.500000000029</v>
      </c>
      <c r="H1135" s="246">
        <f t="shared" si="40"/>
        <v>21</v>
      </c>
      <c r="I1135" s="289"/>
      <c r="J1135" s="184"/>
      <c r="K1135" s="321"/>
      <c r="L1135" s="9"/>
      <c r="M1135" s="9"/>
      <c r="N1135" s="14"/>
      <c r="O1135" s="14"/>
      <c r="Q1135" s="233"/>
    </row>
    <row r="1136" spans="1:17" ht="15.75" x14ac:dyDescent="0.25">
      <c r="A1136" s="57"/>
      <c r="B1136" s="146"/>
      <c r="C1136" s="245"/>
      <c r="D1136" s="246"/>
      <c r="E1136" s="258"/>
      <c r="F1136" s="244"/>
      <c r="G1136" s="245">
        <f t="shared" si="41"/>
        <v>19664.500000000029</v>
      </c>
      <c r="H1136" s="246">
        <f t="shared" si="40"/>
        <v>21</v>
      </c>
      <c r="I1136" s="289"/>
      <c r="J1136" s="184"/>
      <c r="K1136" s="321"/>
      <c r="L1136" s="9"/>
      <c r="M1136" s="9"/>
      <c r="N1136" s="14"/>
      <c r="O1136" s="14"/>
      <c r="Q1136" s="233"/>
    </row>
    <row r="1137" spans="1:17" ht="15.75" x14ac:dyDescent="0.25">
      <c r="A1137" s="57"/>
      <c r="B1137" s="146"/>
      <c r="C1137" s="245"/>
      <c r="D1137" s="246"/>
      <c r="E1137" s="258"/>
      <c r="F1137" s="244"/>
      <c r="G1137" s="245">
        <f t="shared" si="41"/>
        <v>19664.500000000029</v>
      </c>
      <c r="H1137" s="246">
        <f t="shared" si="40"/>
        <v>21</v>
      </c>
      <c r="I1137" s="289"/>
      <c r="J1137" s="184"/>
      <c r="K1137" s="321"/>
      <c r="L1137" s="9"/>
      <c r="M1137" s="9"/>
      <c r="N1137" s="14"/>
      <c r="O1137" s="14"/>
      <c r="Q1137" s="233"/>
    </row>
    <row r="1138" spans="1:17" ht="15.75" x14ac:dyDescent="0.25">
      <c r="A1138" s="57"/>
      <c r="B1138" s="146"/>
      <c r="C1138" s="245"/>
      <c r="D1138" s="246"/>
      <c r="E1138" s="258"/>
      <c r="F1138" s="244"/>
      <c r="G1138" s="245">
        <f t="shared" si="41"/>
        <v>19664.500000000029</v>
      </c>
      <c r="H1138" s="246">
        <f t="shared" si="40"/>
        <v>21</v>
      </c>
      <c r="I1138" s="289"/>
      <c r="J1138" s="184"/>
      <c r="K1138" s="321"/>
      <c r="L1138" s="9"/>
      <c r="M1138" s="9"/>
      <c r="N1138" s="14"/>
      <c r="O1138" s="14"/>
      <c r="Q1138" s="233"/>
    </row>
    <row r="1139" spans="1:17" ht="15.75" x14ac:dyDescent="0.25">
      <c r="A1139" s="57"/>
      <c r="B1139" s="146"/>
      <c r="C1139" s="245"/>
      <c r="D1139" s="246"/>
      <c r="E1139" s="258"/>
      <c r="F1139" s="244"/>
      <c r="G1139" s="245">
        <f t="shared" si="41"/>
        <v>19664.500000000029</v>
      </c>
      <c r="H1139" s="246">
        <f t="shared" si="40"/>
        <v>21</v>
      </c>
      <c r="I1139" s="289"/>
      <c r="J1139" s="184"/>
      <c r="K1139" s="321"/>
      <c r="L1139" s="9"/>
      <c r="M1139" s="9"/>
      <c r="N1139" s="14"/>
      <c r="O1139" s="14"/>
      <c r="Q1139" s="233"/>
    </row>
    <row r="1140" spans="1:17" ht="15.75" x14ac:dyDescent="0.25">
      <c r="A1140" s="57"/>
      <c r="B1140" s="146"/>
      <c r="C1140" s="245"/>
      <c r="D1140" s="246"/>
      <c r="E1140" s="258"/>
      <c r="F1140" s="244"/>
      <c r="G1140" s="245">
        <f t="shared" si="41"/>
        <v>19664.500000000029</v>
      </c>
      <c r="H1140" s="246">
        <f t="shared" si="40"/>
        <v>21</v>
      </c>
      <c r="I1140" s="289"/>
      <c r="J1140" s="184"/>
      <c r="K1140" s="321"/>
      <c r="L1140" s="9"/>
      <c r="M1140" s="9"/>
      <c r="N1140" s="14"/>
      <c r="O1140" s="14"/>
      <c r="Q1140" s="233"/>
    </row>
    <row r="1141" spans="1:17" ht="15.75" x14ac:dyDescent="0.25">
      <c r="A1141" s="57"/>
      <c r="B1141" s="146"/>
      <c r="C1141" s="245"/>
      <c r="D1141" s="246"/>
      <c r="E1141" s="258"/>
      <c r="F1141" s="244"/>
      <c r="G1141" s="245">
        <f t="shared" si="41"/>
        <v>19664.500000000029</v>
      </c>
      <c r="H1141" s="246">
        <f t="shared" si="40"/>
        <v>21</v>
      </c>
      <c r="I1141" s="289"/>
      <c r="J1141" s="184"/>
      <c r="K1141" s="321"/>
      <c r="L1141" s="9"/>
      <c r="M1141" s="9"/>
      <c r="N1141" s="14"/>
      <c r="O1141" s="14"/>
      <c r="Q1141" s="233"/>
    </row>
    <row r="1142" spans="1:17" ht="15.75" x14ac:dyDescent="0.25">
      <c r="A1142" s="57"/>
      <c r="B1142" s="146"/>
      <c r="C1142" s="245"/>
      <c r="D1142" s="246"/>
      <c r="E1142" s="258"/>
      <c r="F1142" s="244"/>
      <c r="G1142" s="245">
        <f t="shared" si="41"/>
        <v>19664.500000000029</v>
      </c>
      <c r="H1142" s="246">
        <f t="shared" si="40"/>
        <v>21</v>
      </c>
      <c r="I1142" s="289"/>
      <c r="J1142" s="184"/>
      <c r="K1142" s="321"/>
      <c r="L1142" s="9"/>
      <c r="M1142" s="9"/>
      <c r="N1142" s="14"/>
      <c r="O1142" s="14"/>
      <c r="Q1142" s="233"/>
    </row>
    <row r="1143" spans="1:17" ht="15.75" x14ac:dyDescent="0.25">
      <c r="A1143" s="57"/>
      <c r="B1143" s="146"/>
      <c r="C1143" s="245"/>
      <c r="D1143" s="246"/>
      <c r="E1143" s="258"/>
      <c r="F1143" s="244"/>
      <c r="G1143" s="245">
        <f t="shared" si="41"/>
        <v>19664.500000000029</v>
      </c>
      <c r="H1143" s="246">
        <f t="shared" si="40"/>
        <v>21</v>
      </c>
      <c r="I1143" s="276"/>
      <c r="J1143" s="184"/>
      <c r="K1143" s="321"/>
      <c r="L1143" s="9"/>
      <c r="M1143" s="9"/>
      <c r="N1143" s="14"/>
      <c r="O1143" s="14"/>
      <c r="Q1143" s="233"/>
    </row>
    <row r="1144" spans="1:17" ht="15.75" x14ac:dyDescent="0.25">
      <c r="A1144" s="57"/>
      <c r="B1144" s="146"/>
      <c r="C1144" s="245"/>
      <c r="D1144" s="246"/>
      <c r="E1144" s="258"/>
      <c r="F1144" s="244"/>
      <c r="G1144" s="245">
        <f t="shared" si="41"/>
        <v>19664.500000000029</v>
      </c>
      <c r="H1144" s="246">
        <f t="shared" si="40"/>
        <v>21</v>
      </c>
      <c r="I1144" s="276"/>
      <c r="J1144" s="184"/>
      <c r="K1144" s="321"/>
      <c r="L1144" s="9"/>
      <c r="M1144" s="9"/>
      <c r="N1144" s="14"/>
      <c r="O1144" s="14"/>
      <c r="Q1144" s="233"/>
    </row>
    <row r="1145" spans="1:17" ht="15.75" x14ac:dyDescent="0.25">
      <c r="A1145" s="57"/>
      <c r="B1145" s="146"/>
      <c r="C1145" s="245"/>
      <c r="D1145" s="246"/>
      <c r="E1145" s="258"/>
      <c r="F1145" s="244"/>
      <c r="G1145" s="245">
        <f t="shared" si="41"/>
        <v>19664.500000000029</v>
      </c>
      <c r="H1145" s="246">
        <f t="shared" si="40"/>
        <v>21</v>
      </c>
      <c r="I1145" s="276"/>
      <c r="J1145" s="184"/>
      <c r="K1145" s="321"/>
      <c r="L1145" s="9"/>
      <c r="M1145" s="9"/>
      <c r="N1145" s="14"/>
      <c r="O1145" s="14"/>
      <c r="Q1145" s="233"/>
    </row>
    <row r="1146" spans="1:17" ht="15.75" x14ac:dyDescent="0.25">
      <c r="A1146" s="57"/>
      <c r="B1146" s="146"/>
      <c r="C1146" s="245"/>
      <c r="D1146" s="246"/>
      <c r="E1146" s="258"/>
      <c r="F1146" s="244"/>
      <c r="G1146" s="245">
        <f t="shared" si="41"/>
        <v>19664.500000000029</v>
      </c>
      <c r="H1146" s="246">
        <f t="shared" si="40"/>
        <v>21</v>
      </c>
      <c r="I1146" s="276"/>
      <c r="J1146" s="184"/>
      <c r="K1146" s="321"/>
      <c r="L1146" s="9"/>
      <c r="M1146" s="9"/>
      <c r="N1146" s="14"/>
      <c r="O1146" s="14"/>
      <c r="Q1146" s="233"/>
    </row>
    <row r="1147" spans="1:17" ht="15.75" x14ac:dyDescent="0.25">
      <c r="A1147" s="57"/>
      <c r="B1147" s="146"/>
      <c r="C1147" s="245"/>
      <c r="D1147" s="246"/>
      <c r="E1147" s="258"/>
      <c r="F1147" s="244"/>
      <c r="G1147" s="245">
        <f t="shared" si="41"/>
        <v>19664.500000000029</v>
      </c>
      <c r="H1147" s="246">
        <f t="shared" si="40"/>
        <v>21</v>
      </c>
      <c r="I1147" s="276"/>
      <c r="J1147" s="184"/>
      <c r="K1147" s="321"/>
      <c r="L1147" s="9"/>
      <c r="M1147" s="9"/>
      <c r="N1147" s="14"/>
      <c r="O1147" s="14"/>
      <c r="Q1147" s="233"/>
    </row>
    <row r="1148" spans="1:17" ht="15.75" x14ac:dyDescent="0.25">
      <c r="A1148" s="57"/>
      <c r="B1148" s="146"/>
      <c r="C1148" s="240"/>
      <c r="D1148" s="246"/>
      <c r="E1148" s="316"/>
      <c r="F1148" s="244"/>
      <c r="G1148" s="245">
        <f t="shared" si="41"/>
        <v>19664.500000000029</v>
      </c>
      <c r="H1148" s="246">
        <f t="shared" si="40"/>
        <v>21</v>
      </c>
      <c r="I1148" s="276"/>
      <c r="J1148" s="184"/>
      <c r="K1148" s="321"/>
      <c r="L1148" s="9"/>
      <c r="M1148" s="9"/>
      <c r="N1148" s="14"/>
      <c r="O1148" s="14"/>
      <c r="Q1148" s="233"/>
    </row>
    <row r="1149" spans="1:17" ht="15.75" x14ac:dyDescent="0.25">
      <c r="A1149" s="57"/>
      <c r="B1149" s="146"/>
      <c r="C1149" s="240"/>
      <c r="D1149" s="246"/>
      <c r="E1149" s="316"/>
      <c r="F1149" s="244"/>
      <c r="G1149" s="245">
        <f t="shared" si="41"/>
        <v>19664.500000000029</v>
      </c>
      <c r="H1149" s="246">
        <f t="shared" si="40"/>
        <v>21</v>
      </c>
      <c r="I1149" s="276"/>
      <c r="J1149" s="184"/>
      <c r="K1149" s="321"/>
      <c r="L1149" s="9"/>
      <c r="M1149" s="9"/>
      <c r="N1149" s="14"/>
      <c r="O1149" s="14"/>
      <c r="Q1149" s="233"/>
    </row>
    <row r="1150" spans="1:17" ht="15.75" x14ac:dyDescent="0.25">
      <c r="A1150" s="57"/>
      <c r="B1150" s="146"/>
      <c r="C1150" s="240"/>
      <c r="D1150" s="246"/>
      <c r="E1150" s="316"/>
      <c r="F1150" s="244"/>
      <c r="G1150" s="245">
        <f t="shared" si="41"/>
        <v>19664.500000000029</v>
      </c>
      <c r="H1150" s="246">
        <f t="shared" si="40"/>
        <v>21</v>
      </c>
      <c r="I1150" s="276"/>
      <c r="J1150" s="184"/>
      <c r="K1150" s="321"/>
      <c r="L1150" s="9"/>
      <c r="M1150" s="9"/>
      <c r="N1150" s="14"/>
      <c r="O1150" s="14"/>
      <c r="Q1150" s="233"/>
    </row>
    <row r="1151" spans="1:17" ht="15.75" x14ac:dyDescent="0.25">
      <c r="A1151" s="57"/>
      <c r="B1151" s="146"/>
      <c r="C1151" s="240"/>
      <c r="D1151" s="246"/>
      <c r="E1151" s="316"/>
      <c r="F1151" s="244"/>
      <c r="G1151" s="245">
        <f t="shared" si="41"/>
        <v>19664.500000000029</v>
      </c>
      <c r="H1151" s="246">
        <f t="shared" si="40"/>
        <v>21</v>
      </c>
      <c r="I1151" s="276"/>
      <c r="J1151" s="184"/>
      <c r="K1151" s="321"/>
      <c r="L1151" s="9"/>
      <c r="M1151" s="9"/>
      <c r="N1151" s="14"/>
      <c r="O1151" s="14"/>
      <c r="Q1151" s="233"/>
    </row>
    <row r="1152" spans="1:17" ht="15.75" x14ac:dyDescent="0.25">
      <c r="A1152" s="57"/>
      <c r="B1152" s="146"/>
      <c r="C1152" s="245"/>
      <c r="D1152" s="246"/>
      <c r="E1152" s="258"/>
      <c r="F1152" s="244"/>
      <c r="G1152" s="245">
        <f t="shared" si="41"/>
        <v>19664.500000000029</v>
      </c>
      <c r="H1152" s="246">
        <f t="shared" si="40"/>
        <v>21</v>
      </c>
      <c r="I1152" s="276"/>
      <c r="J1152" s="184"/>
      <c r="K1152" s="321"/>
      <c r="L1152" s="9"/>
      <c r="M1152" s="9"/>
      <c r="N1152" s="14"/>
      <c r="O1152" s="14"/>
      <c r="Q1152" s="233"/>
    </row>
    <row r="1153" spans="1:17" ht="15.75" x14ac:dyDescent="0.25">
      <c r="A1153" s="57"/>
      <c r="B1153" s="146"/>
      <c r="C1153" s="245"/>
      <c r="D1153" s="246"/>
      <c r="E1153" s="258"/>
      <c r="F1153" s="244"/>
      <c r="G1153" s="245">
        <f t="shared" si="41"/>
        <v>19664.500000000029</v>
      </c>
      <c r="H1153" s="246">
        <f t="shared" ref="H1153:H1216" si="42">H1152-F1184+D1184</f>
        <v>21</v>
      </c>
      <c r="I1153" s="276"/>
      <c r="J1153" s="184"/>
      <c r="K1153" s="321"/>
      <c r="L1153" s="9"/>
      <c r="M1153" s="9"/>
      <c r="N1153" s="14"/>
      <c r="O1153" s="14"/>
      <c r="Q1153" s="233"/>
    </row>
    <row r="1154" spans="1:17" ht="15.75" x14ac:dyDescent="0.25">
      <c r="A1154" s="57"/>
      <c r="B1154" s="146"/>
      <c r="C1154" s="245"/>
      <c r="D1154" s="246"/>
      <c r="E1154" s="258"/>
      <c r="F1154" s="244"/>
      <c r="G1154" s="245">
        <f t="shared" si="41"/>
        <v>19664.500000000029</v>
      </c>
      <c r="H1154" s="246">
        <f t="shared" si="42"/>
        <v>21</v>
      </c>
      <c r="I1154" s="276"/>
      <c r="J1154" s="184"/>
      <c r="K1154" s="321"/>
      <c r="L1154" s="9"/>
      <c r="M1154" s="9"/>
      <c r="N1154" s="14"/>
      <c r="O1154" s="14"/>
      <c r="Q1154" s="233"/>
    </row>
    <row r="1155" spans="1:17" ht="15.75" x14ac:dyDescent="0.25">
      <c r="A1155" s="57"/>
      <c r="B1155" s="146"/>
      <c r="C1155" s="240"/>
      <c r="D1155" s="246"/>
      <c r="E1155" s="258"/>
      <c r="F1155" s="244"/>
      <c r="G1155" s="245">
        <f t="shared" si="41"/>
        <v>19664.500000000029</v>
      </c>
      <c r="H1155" s="246">
        <f t="shared" si="42"/>
        <v>21</v>
      </c>
      <c r="I1155" s="289"/>
      <c r="J1155" s="184"/>
      <c r="K1155" s="321"/>
      <c r="L1155" s="9"/>
      <c r="M1155" s="9"/>
      <c r="N1155" s="14"/>
      <c r="O1155" s="14"/>
      <c r="Q1155" s="233"/>
    </row>
    <row r="1156" spans="1:17" ht="15.75" x14ac:dyDescent="0.25">
      <c r="A1156" s="57"/>
      <c r="B1156" s="146"/>
      <c r="C1156" s="240"/>
      <c r="D1156" s="246"/>
      <c r="E1156" s="258"/>
      <c r="F1156" s="244"/>
      <c r="G1156" s="245">
        <f t="shared" si="41"/>
        <v>19664.500000000029</v>
      </c>
      <c r="H1156" s="246">
        <f t="shared" si="42"/>
        <v>21</v>
      </c>
      <c r="I1156" s="276"/>
      <c r="K1156" s="321"/>
      <c r="L1156" s="9"/>
      <c r="M1156" s="9"/>
      <c r="N1156" s="14"/>
      <c r="O1156" s="14"/>
      <c r="Q1156" s="233"/>
    </row>
    <row r="1157" spans="1:17" ht="15.75" x14ac:dyDescent="0.25">
      <c r="A1157" s="57"/>
      <c r="B1157" s="146"/>
      <c r="C1157" s="245"/>
      <c r="D1157" s="246"/>
      <c r="E1157" s="258"/>
      <c r="F1157" s="244"/>
      <c r="G1157" s="245">
        <f t="shared" si="41"/>
        <v>19664.500000000029</v>
      </c>
      <c r="H1157" s="246">
        <f t="shared" si="42"/>
        <v>21</v>
      </c>
      <c r="I1157" s="276"/>
      <c r="K1157" s="321"/>
      <c r="L1157" s="9"/>
      <c r="M1157" s="9"/>
      <c r="N1157" s="14"/>
      <c r="O1157" s="14"/>
      <c r="Q1157" s="233"/>
    </row>
    <row r="1158" spans="1:17" ht="15.75" x14ac:dyDescent="0.25">
      <c r="A1158" s="57"/>
      <c r="B1158" s="146"/>
      <c r="C1158" s="245"/>
      <c r="D1158" s="246"/>
      <c r="E1158" s="258"/>
      <c r="F1158" s="244"/>
      <c r="G1158" s="245">
        <f t="shared" si="41"/>
        <v>19664.500000000029</v>
      </c>
      <c r="H1158" s="246">
        <f t="shared" si="42"/>
        <v>21</v>
      </c>
      <c r="I1158" s="276"/>
      <c r="K1158" s="321"/>
      <c r="L1158" s="9"/>
      <c r="M1158" s="9"/>
      <c r="N1158" s="14"/>
      <c r="O1158" s="14"/>
      <c r="Q1158" s="233"/>
    </row>
    <row r="1159" spans="1:17" ht="15.75" x14ac:dyDescent="0.25">
      <c r="A1159" s="57"/>
      <c r="B1159" s="146"/>
      <c r="C1159" s="245"/>
      <c r="D1159" s="246"/>
      <c r="E1159" s="258"/>
      <c r="F1159" s="244"/>
      <c r="G1159" s="245">
        <f t="shared" si="41"/>
        <v>19664.500000000029</v>
      </c>
      <c r="H1159" s="246">
        <f t="shared" si="42"/>
        <v>21</v>
      </c>
      <c r="I1159" s="276"/>
      <c r="K1159" s="321"/>
      <c r="L1159" s="9"/>
      <c r="M1159" s="9"/>
      <c r="N1159" s="14"/>
      <c r="O1159" s="14"/>
      <c r="Q1159" s="233"/>
    </row>
    <row r="1160" spans="1:17" ht="15.75" x14ac:dyDescent="0.25">
      <c r="A1160" s="57"/>
      <c r="B1160" s="146"/>
      <c r="C1160" s="245"/>
      <c r="D1160" s="246"/>
      <c r="E1160" s="258"/>
      <c r="F1160" s="244"/>
      <c r="G1160" s="245">
        <f t="shared" si="41"/>
        <v>19664.500000000029</v>
      </c>
      <c r="H1160" s="246">
        <f t="shared" si="42"/>
        <v>21</v>
      </c>
      <c r="I1160" s="276"/>
      <c r="K1160" s="321"/>
      <c r="L1160" s="9"/>
      <c r="M1160" s="9"/>
      <c r="N1160" s="14"/>
      <c r="O1160" s="14"/>
      <c r="Q1160" s="233"/>
    </row>
    <row r="1161" spans="1:17" ht="15.75" x14ac:dyDescent="0.25">
      <c r="A1161" s="57"/>
      <c r="B1161" s="146"/>
      <c r="C1161" s="245"/>
      <c r="D1161" s="246"/>
      <c r="E1161" s="258"/>
      <c r="F1161" s="244"/>
      <c r="G1161" s="245">
        <f t="shared" si="41"/>
        <v>19664.500000000029</v>
      </c>
      <c r="H1161" s="246">
        <f t="shared" si="42"/>
        <v>21</v>
      </c>
      <c r="I1161" s="276"/>
      <c r="K1161" s="321"/>
      <c r="L1161" s="9"/>
      <c r="M1161" s="9"/>
      <c r="N1161" s="14"/>
      <c r="O1161" s="14"/>
      <c r="Q1161" s="233"/>
    </row>
    <row r="1162" spans="1:17" ht="15.75" x14ac:dyDescent="0.25">
      <c r="A1162" s="57"/>
      <c r="B1162" s="146"/>
      <c r="C1162" s="240"/>
      <c r="D1162" s="246"/>
      <c r="E1162" s="258"/>
      <c r="F1162" s="244"/>
      <c r="G1162" s="245">
        <f t="shared" si="41"/>
        <v>19664.500000000029</v>
      </c>
      <c r="H1162" s="246">
        <f t="shared" si="42"/>
        <v>21</v>
      </c>
      <c r="I1162" s="276"/>
      <c r="K1162" s="321"/>
      <c r="L1162" s="9"/>
      <c r="M1162" s="9"/>
      <c r="N1162" s="14"/>
      <c r="O1162" s="14"/>
      <c r="Q1162" s="233"/>
    </row>
    <row r="1163" spans="1:17" ht="15.75" x14ac:dyDescent="0.25">
      <c r="A1163" s="57"/>
      <c r="B1163" s="146"/>
      <c r="C1163" s="245"/>
      <c r="D1163" s="246"/>
      <c r="E1163" s="258"/>
      <c r="F1163" s="244"/>
      <c r="G1163" s="245">
        <f t="shared" si="41"/>
        <v>19664.500000000029</v>
      </c>
      <c r="H1163" s="246">
        <f t="shared" si="42"/>
        <v>21</v>
      </c>
      <c r="I1163" s="276"/>
      <c r="K1163" s="321"/>
      <c r="L1163" s="9"/>
      <c r="M1163" s="9"/>
      <c r="N1163" s="14"/>
      <c r="O1163" s="14"/>
      <c r="Q1163" s="233"/>
    </row>
    <row r="1164" spans="1:17" ht="15.75" x14ac:dyDescent="0.25">
      <c r="A1164" s="57"/>
      <c r="B1164" s="146"/>
      <c r="C1164" s="245"/>
      <c r="D1164" s="246"/>
      <c r="E1164" s="258"/>
      <c r="F1164" s="244"/>
      <c r="G1164" s="245">
        <f t="shared" si="41"/>
        <v>19664.500000000029</v>
      </c>
      <c r="H1164" s="246">
        <f t="shared" si="42"/>
        <v>21</v>
      </c>
      <c r="I1164" s="276"/>
      <c r="K1164" s="321"/>
      <c r="L1164" s="9"/>
      <c r="M1164" s="9"/>
      <c r="N1164" s="14"/>
      <c r="O1164" s="14"/>
      <c r="Q1164" s="233"/>
    </row>
    <row r="1165" spans="1:17" ht="15.75" x14ac:dyDescent="0.25">
      <c r="A1165" s="57"/>
      <c r="B1165" s="146"/>
      <c r="C1165" s="245"/>
      <c r="D1165" s="246"/>
      <c r="E1165" s="258"/>
      <c r="F1165" s="244"/>
      <c r="G1165" s="245">
        <f t="shared" si="41"/>
        <v>19664.500000000029</v>
      </c>
      <c r="H1165" s="246">
        <f t="shared" si="42"/>
        <v>21</v>
      </c>
      <c r="I1165" s="276"/>
      <c r="K1165" s="321"/>
      <c r="L1165" s="9"/>
      <c r="M1165" s="9"/>
      <c r="N1165" s="14"/>
      <c r="O1165" s="14"/>
      <c r="Q1165" s="233"/>
    </row>
    <row r="1166" spans="1:17" ht="15.75" x14ac:dyDescent="0.25">
      <c r="A1166" s="57"/>
      <c r="B1166" s="146"/>
      <c r="C1166" s="245"/>
      <c r="D1166" s="246"/>
      <c r="E1166" s="258"/>
      <c r="F1166" s="244"/>
      <c r="G1166" s="245">
        <f t="shared" si="41"/>
        <v>19664.500000000029</v>
      </c>
      <c r="H1166" s="246">
        <f t="shared" si="42"/>
        <v>21</v>
      </c>
      <c r="I1166" s="276"/>
      <c r="K1166" s="321"/>
      <c r="L1166" s="9"/>
      <c r="M1166" s="9"/>
      <c r="N1166" s="14"/>
      <c r="O1166" s="14"/>
      <c r="Q1166" s="233"/>
    </row>
    <row r="1167" spans="1:17" ht="15.75" x14ac:dyDescent="0.25">
      <c r="A1167" s="57"/>
      <c r="B1167" s="146"/>
      <c r="C1167" s="245"/>
      <c r="D1167" s="246"/>
      <c r="E1167" s="258"/>
      <c r="F1167" s="244"/>
      <c r="G1167" s="245">
        <f t="shared" si="41"/>
        <v>19664.500000000029</v>
      </c>
      <c r="H1167" s="246">
        <f t="shared" si="42"/>
        <v>21</v>
      </c>
      <c r="I1167" s="276"/>
      <c r="K1167" s="321"/>
      <c r="L1167" s="9"/>
      <c r="M1167" s="9"/>
      <c r="N1167" s="14"/>
      <c r="O1167" s="14"/>
      <c r="Q1167" s="233"/>
    </row>
    <row r="1168" spans="1:17" ht="15.75" x14ac:dyDescent="0.25">
      <c r="A1168" s="57"/>
      <c r="B1168" s="146"/>
      <c r="C1168" s="240"/>
      <c r="D1168" s="246"/>
      <c r="E1168" s="258"/>
      <c r="F1168" s="244"/>
      <c r="G1168" s="245">
        <f t="shared" si="41"/>
        <v>19664.500000000029</v>
      </c>
      <c r="H1168" s="246">
        <f t="shared" si="42"/>
        <v>21</v>
      </c>
      <c r="I1168" s="276"/>
      <c r="K1168" s="321"/>
      <c r="L1168" s="9"/>
      <c r="M1168" s="9"/>
      <c r="N1168" s="14"/>
      <c r="O1168" s="14"/>
      <c r="Q1168" s="233"/>
    </row>
    <row r="1169" spans="1:17" ht="15.75" x14ac:dyDescent="0.25">
      <c r="A1169" s="57"/>
      <c r="B1169" s="146"/>
      <c r="C1169" s="240"/>
      <c r="D1169" s="246"/>
      <c r="E1169" s="258"/>
      <c r="F1169" s="244"/>
      <c r="G1169" s="245">
        <f t="shared" si="41"/>
        <v>19664.500000000029</v>
      </c>
      <c r="H1169" s="246">
        <f t="shared" si="42"/>
        <v>21</v>
      </c>
      <c r="I1169" s="276"/>
      <c r="K1169" s="321"/>
      <c r="L1169" s="9"/>
      <c r="M1169" s="9"/>
      <c r="N1169" s="14"/>
      <c r="O1169" s="14"/>
      <c r="Q1169" s="233"/>
    </row>
    <row r="1170" spans="1:17" ht="15.75" x14ac:dyDescent="0.25">
      <c r="A1170" s="57"/>
      <c r="B1170" s="146"/>
      <c r="C1170" s="245"/>
      <c r="D1170" s="246"/>
      <c r="E1170" s="258"/>
      <c r="F1170" s="244"/>
      <c r="G1170" s="245">
        <f t="shared" si="41"/>
        <v>19664.500000000029</v>
      </c>
      <c r="H1170" s="246">
        <f t="shared" si="42"/>
        <v>21</v>
      </c>
      <c r="I1170" s="276"/>
      <c r="K1170" s="321"/>
      <c r="L1170" s="9"/>
      <c r="M1170" s="9"/>
      <c r="N1170" s="14"/>
      <c r="O1170" s="14"/>
      <c r="Q1170" s="233"/>
    </row>
    <row r="1171" spans="1:17" ht="15.75" x14ac:dyDescent="0.25">
      <c r="A1171" s="57"/>
      <c r="B1171" s="146"/>
      <c r="C1171" s="245"/>
      <c r="D1171" s="246"/>
      <c r="E1171" s="258"/>
      <c r="F1171" s="244"/>
      <c r="G1171" s="245">
        <f t="shared" si="41"/>
        <v>19664.500000000029</v>
      </c>
      <c r="H1171" s="246">
        <f t="shared" si="42"/>
        <v>21</v>
      </c>
      <c r="I1171" s="276"/>
      <c r="K1171" s="321"/>
      <c r="L1171" s="9"/>
      <c r="M1171" s="9"/>
      <c r="N1171" s="14"/>
      <c r="O1171" s="14"/>
      <c r="Q1171" s="233"/>
    </row>
    <row r="1172" spans="1:17" ht="15.75" x14ac:dyDescent="0.25">
      <c r="A1172" s="57"/>
      <c r="B1172" s="146"/>
      <c r="C1172" s="245"/>
      <c r="D1172" s="246"/>
      <c r="E1172" s="258"/>
      <c r="F1172" s="244"/>
      <c r="G1172" s="245">
        <f t="shared" ref="G1172:G1235" si="43">G1171-E1172+C1172</f>
        <v>19664.500000000029</v>
      </c>
      <c r="H1172" s="246">
        <f t="shared" si="42"/>
        <v>21</v>
      </c>
      <c r="I1172" s="276"/>
      <c r="K1172" s="321"/>
      <c r="L1172" s="9"/>
      <c r="M1172" s="9"/>
      <c r="N1172" s="14"/>
      <c r="O1172" s="14"/>
      <c r="Q1172" s="233"/>
    </row>
    <row r="1173" spans="1:17" ht="15.75" x14ac:dyDescent="0.25">
      <c r="A1173" s="57"/>
      <c r="B1173" s="146"/>
      <c r="C1173" s="245"/>
      <c r="D1173" s="246"/>
      <c r="E1173" s="258"/>
      <c r="F1173" s="244"/>
      <c r="G1173" s="245">
        <f t="shared" si="43"/>
        <v>19664.500000000029</v>
      </c>
      <c r="H1173" s="246">
        <f t="shared" si="42"/>
        <v>21</v>
      </c>
      <c r="I1173" s="276"/>
      <c r="K1173" s="321"/>
      <c r="L1173" s="9"/>
      <c r="M1173" s="9"/>
      <c r="N1173" s="14"/>
      <c r="O1173" s="14"/>
      <c r="Q1173" s="233"/>
    </row>
    <row r="1174" spans="1:17" ht="15.75" x14ac:dyDescent="0.25">
      <c r="A1174" s="57"/>
      <c r="B1174" s="146"/>
      <c r="C1174" s="245"/>
      <c r="D1174" s="246"/>
      <c r="E1174" s="258"/>
      <c r="F1174" s="244"/>
      <c r="G1174" s="245">
        <f t="shared" si="43"/>
        <v>19664.500000000029</v>
      </c>
      <c r="H1174" s="246">
        <f t="shared" si="42"/>
        <v>21</v>
      </c>
      <c r="I1174" s="276"/>
      <c r="K1174" s="321"/>
      <c r="L1174" s="9"/>
      <c r="M1174" s="9"/>
      <c r="N1174" s="14"/>
      <c r="O1174" s="14"/>
      <c r="Q1174" s="233"/>
    </row>
    <row r="1175" spans="1:17" ht="15.75" x14ac:dyDescent="0.25">
      <c r="A1175" s="57"/>
      <c r="B1175" s="146"/>
      <c r="C1175" s="245"/>
      <c r="D1175" s="246"/>
      <c r="E1175" s="258"/>
      <c r="F1175" s="244"/>
      <c r="G1175" s="245">
        <f t="shared" si="43"/>
        <v>19664.500000000029</v>
      </c>
      <c r="H1175" s="246">
        <f t="shared" si="42"/>
        <v>21</v>
      </c>
      <c r="I1175" s="276"/>
      <c r="K1175" s="321"/>
      <c r="L1175" s="9"/>
      <c r="M1175" s="9"/>
      <c r="N1175" s="14"/>
      <c r="O1175" s="14"/>
      <c r="Q1175" s="233"/>
    </row>
    <row r="1176" spans="1:17" ht="15.75" x14ac:dyDescent="0.25">
      <c r="A1176" s="57"/>
      <c r="B1176" s="146"/>
      <c r="C1176" s="245"/>
      <c r="D1176" s="246"/>
      <c r="E1176" s="258"/>
      <c r="F1176" s="244"/>
      <c r="G1176" s="245">
        <f t="shared" si="43"/>
        <v>19664.500000000029</v>
      </c>
      <c r="H1176" s="246">
        <f t="shared" si="42"/>
        <v>21</v>
      </c>
      <c r="I1176" s="276"/>
      <c r="K1176" s="321"/>
      <c r="L1176" s="9"/>
      <c r="M1176" s="9"/>
      <c r="N1176" s="14"/>
      <c r="O1176" s="14"/>
      <c r="Q1176" s="233"/>
    </row>
    <row r="1177" spans="1:17" ht="15.75" x14ac:dyDescent="0.25">
      <c r="A1177" s="57"/>
      <c r="B1177" s="146"/>
      <c r="C1177" s="245"/>
      <c r="D1177" s="246"/>
      <c r="E1177" s="258"/>
      <c r="F1177" s="244"/>
      <c r="G1177" s="245">
        <f t="shared" si="43"/>
        <v>19664.500000000029</v>
      </c>
      <c r="H1177" s="246">
        <f t="shared" si="42"/>
        <v>21</v>
      </c>
      <c r="I1177" s="276"/>
      <c r="K1177" s="321"/>
      <c r="L1177" s="9"/>
      <c r="M1177" s="9"/>
      <c r="N1177" s="14"/>
      <c r="O1177" s="14"/>
      <c r="Q1177" s="233"/>
    </row>
    <row r="1178" spans="1:17" ht="15.75" x14ac:dyDescent="0.25">
      <c r="A1178" s="57"/>
      <c r="B1178" s="146"/>
      <c r="C1178" s="240"/>
      <c r="D1178" s="246"/>
      <c r="E1178" s="258"/>
      <c r="F1178" s="244"/>
      <c r="G1178" s="245">
        <f t="shared" si="43"/>
        <v>19664.500000000029</v>
      </c>
      <c r="H1178" s="246">
        <f t="shared" si="42"/>
        <v>21</v>
      </c>
      <c r="I1178" s="276"/>
      <c r="K1178" s="321"/>
      <c r="L1178" s="9"/>
      <c r="M1178" s="9"/>
      <c r="N1178" s="14"/>
      <c r="O1178" s="14"/>
      <c r="Q1178" s="233"/>
    </row>
    <row r="1179" spans="1:17" ht="15.75" x14ac:dyDescent="0.25">
      <c r="A1179" s="57"/>
      <c r="B1179" s="146"/>
      <c r="C1179" s="240"/>
      <c r="D1179" s="246"/>
      <c r="E1179" s="258"/>
      <c r="F1179" s="244"/>
      <c r="G1179" s="245">
        <f t="shared" si="43"/>
        <v>19664.500000000029</v>
      </c>
      <c r="H1179" s="246">
        <f t="shared" si="42"/>
        <v>21</v>
      </c>
      <c r="I1179" s="276"/>
      <c r="K1179" s="321"/>
      <c r="L1179" s="9"/>
      <c r="M1179" s="9"/>
      <c r="N1179" s="14"/>
      <c r="O1179" s="14"/>
      <c r="Q1179" s="233"/>
    </row>
    <row r="1180" spans="1:17" ht="15.75" x14ac:dyDescent="0.25">
      <c r="A1180" s="57"/>
      <c r="B1180" s="146"/>
      <c r="C1180" s="240"/>
      <c r="D1180" s="246"/>
      <c r="E1180" s="258"/>
      <c r="F1180" s="244"/>
      <c r="G1180" s="245">
        <f t="shared" si="43"/>
        <v>19664.500000000029</v>
      </c>
      <c r="H1180" s="246">
        <f t="shared" si="42"/>
        <v>21</v>
      </c>
      <c r="I1180" s="289"/>
      <c r="J1180" s="184"/>
      <c r="K1180" s="321"/>
      <c r="L1180" s="9"/>
      <c r="M1180" s="9"/>
      <c r="N1180" s="14"/>
      <c r="O1180" s="14"/>
      <c r="Q1180" s="233"/>
    </row>
    <row r="1181" spans="1:17" ht="15.75" x14ac:dyDescent="0.25">
      <c r="A1181" s="57"/>
      <c r="B1181" s="146"/>
      <c r="C1181" s="245"/>
      <c r="D1181" s="246"/>
      <c r="E1181" s="258"/>
      <c r="F1181" s="244"/>
      <c r="G1181" s="245">
        <f t="shared" si="43"/>
        <v>19664.500000000029</v>
      </c>
      <c r="H1181" s="246">
        <f t="shared" si="42"/>
        <v>21</v>
      </c>
      <c r="I1181" s="276"/>
      <c r="J1181" s="184"/>
      <c r="K1181" s="321"/>
      <c r="L1181" s="9"/>
      <c r="M1181" s="9"/>
      <c r="N1181" s="14"/>
      <c r="O1181" s="14"/>
      <c r="Q1181" s="233"/>
    </row>
    <row r="1182" spans="1:17" ht="15.75" x14ac:dyDescent="0.25">
      <c r="A1182" s="57"/>
      <c r="B1182" s="146"/>
      <c r="C1182" s="245"/>
      <c r="D1182" s="246"/>
      <c r="E1182" s="258"/>
      <c r="F1182" s="244"/>
      <c r="G1182" s="245">
        <f t="shared" si="43"/>
        <v>19664.500000000029</v>
      </c>
      <c r="H1182" s="246">
        <f t="shared" si="42"/>
        <v>21</v>
      </c>
      <c r="I1182" s="289"/>
      <c r="J1182" s="184"/>
      <c r="K1182" s="321"/>
      <c r="L1182" s="9"/>
      <c r="M1182" s="9"/>
      <c r="N1182" s="14"/>
      <c r="O1182" s="14"/>
      <c r="Q1182" s="233"/>
    </row>
    <row r="1183" spans="1:17" ht="15.75" x14ac:dyDescent="0.25">
      <c r="A1183" s="57"/>
      <c r="B1183" s="146"/>
      <c r="C1183" s="245"/>
      <c r="D1183" s="246"/>
      <c r="E1183" s="258"/>
      <c r="F1183" s="244"/>
      <c r="G1183" s="245">
        <f t="shared" si="43"/>
        <v>19664.500000000029</v>
      </c>
      <c r="H1183" s="246">
        <f t="shared" si="42"/>
        <v>21</v>
      </c>
      <c r="I1183" s="276"/>
      <c r="J1183" s="184"/>
      <c r="K1183" s="321"/>
      <c r="L1183" s="9"/>
      <c r="M1183" s="9"/>
      <c r="N1183" s="14"/>
      <c r="O1183" s="14"/>
      <c r="Q1183" s="233"/>
    </row>
    <row r="1184" spans="1:17" ht="15.75" x14ac:dyDescent="0.25">
      <c r="A1184" s="57"/>
      <c r="B1184" s="146"/>
      <c r="C1184" s="245"/>
      <c r="D1184" s="246"/>
      <c r="E1184" s="258"/>
      <c r="F1184" s="244"/>
      <c r="G1184" s="245">
        <f t="shared" si="43"/>
        <v>19664.500000000029</v>
      </c>
      <c r="H1184" s="246">
        <f t="shared" si="42"/>
        <v>21</v>
      </c>
      <c r="I1184" s="276"/>
      <c r="J1184" s="184"/>
      <c r="K1184" s="321"/>
      <c r="L1184" s="9"/>
      <c r="M1184" s="9"/>
      <c r="N1184" s="14"/>
      <c r="O1184" s="14"/>
      <c r="Q1184" s="233"/>
    </row>
    <row r="1185" spans="1:17" ht="15.75" x14ac:dyDescent="0.25">
      <c r="A1185" s="57"/>
      <c r="B1185" s="146"/>
      <c r="C1185" s="240"/>
      <c r="D1185" s="246"/>
      <c r="E1185" s="258"/>
      <c r="F1185" s="244"/>
      <c r="G1185" s="245">
        <f t="shared" si="43"/>
        <v>19664.500000000029</v>
      </c>
      <c r="H1185" s="246">
        <f t="shared" si="42"/>
        <v>21</v>
      </c>
      <c r="I1185" s="276"/>
      <c r="J1185" s="184"/>
      <c r="K1185" s="321"/>
      <c r="L1185" s="9"/>
      <c r="M1185" s="9"/>
      <c r="N1185" s="14"/>
      <c r="O1185" s="14"/>
      <c r="Q1185" s="233"/>
    </row>
    <row r="1186" spans="1:17" ht="15.75" x14ac:dyDescent="0.25">
      <c r="A1186" s="57"/>
      <c r="B1186" s="146"/>
      <c r="C1186" s="245"/>
      <c r="D1186" s="246"/>
      <c r="E1186" s="258"/>
      <c r="F1186" s="244"/>
      <c r="G1186" s="245">
        <f t="shared" si="43"/>
        <v>19664.500000000029</v>
      </c>
      <c r="H1186" s="246">
        <f t="shared" si="42"/>
        <v>21</v>
      </c>
      <c r="I1186" s="276"/>
      <c r="J1186" s="184"/>
      <c r="K1186" s="321"/>
      <c r="L1186" s="9"/>
      <c r="M1186" s="9"/>
      <c r="N1186" s="14"/>
      <c r="O1186" s="14"/>
      <c r="Q1186" s="233"/>
    </row>
    <row r="1187" spans="1:17" ht="15.75" x14ac:dyDescent="0.25">
      <c r="A1187" s="57"/>
      <c r="B1187" s="146"/>
      <c r="C1187" s="245"/>
      <c r="D1187" s="246"/>
      <c r="E1187" s="258"/>
      <c r="F1187" s="244"/>
      <c r="G1187" s="245">
        <f t="shared" si="43"/>
        <v>19664.500000000029</v>
      </c>
      <c r="H1187" s="246">
        <f t="shared" si="42"/>
        <v>21</v>
      </c>
      <c r="I1187" s="276"/>
      <c r="J1187" s="184"/>
      <c r="K1187" s="321"/>
      <c r="L1187" s="9"/>
      <c r="M1187" s="9"/>
      <c r="N1187" s="14"/>
      <c r="O1187" s="14"/>
      <c r="Q1187" s="233"/>
    </row>
    <row r="1188" spans="1:17" ht="15.75" x14ac:dyDescent="0.25">
      <c r="A1188" s="57"/>
      <c r="B1188" s="146"/>
      <c r="C1188" s="245"/>
      <c r="D1188" s="246"/>
      <c r="E1188" s="258"/>
      <c r="F1188" s="244"/>
      <c r="G1188" s="245">
        <f t="shared" si="43"/>
        <v>19664.500000000029</v>
      </c>
      <c r="H1188" s="246">
        <f t="shared" si="42"/>
        <v>21</v>
      </c>
      <c r="I1188" s="276"/>
      <c r="J1188" s="184"/>
      <c r="K1188" s="321"/>
      <c r="L1188" s="9"/>
      <c r="M1188" s="9"/>
      <c r="N1188" s="14"/>
      <c r="O1188" s="14"/>
      <c r="Q1188" s="233"/>
    </row>
    <row r="1189" spans="1:17" ht="15.75" x14ac:dyDescent="0.25">
      <c r="A1189" s="57"/>
      <c r="B1189" s="146"/>
      <c r="C1189" s="245"/>
      <c r="D1189" s="246"/>
      <c r="E1189" s="258"/>
      <c r="F1189" s="244"/>
      <c r="G1189" s="245">
        <f t="shared" si="43"/>
        <v>19664.500000000029</v>
      </c>
      <c r="H1189" s="246">
        <f t="shared" si="42"/>
        <v>21</v>
      </c>
      <c r="I1189" s="276"/>
      <c r="J1189" s="184"/>
      <c r="K1189" s="321"/>
      <c r="L1189" s="9"/>
      <c r="M1189" s="9"/>
      <c r="N1189" s="14"/>
      <c r="O1189" s="14"/>
      <c r="Q1189" s="233"/>
    </row>
    <row r="1190" spans="1:17" ht="15.75" x14ac:dyDescent="0.25">
      <c r="A1190" s="57"/>
      <c r="B1190" s="146"/>
      <c r="C1190" s="245"/>
      <c r="D1190" s="246"/>
      <c r="E1190" s="258"/>
      <c r="F1190" s="244"/>
      <c r="G1190" s="245">
        <f t="shared" si="43"/>
        <v>19664.500000000029</v>
      </c>
      <c r="H1190" s="246">
        <f t="shared" si="42"/>
        <v>21</v>
      </c>
      <c r="I1190" s="276"/>
      <c r="J1190" s="184"/>
      <c r="K1190" s="321"/>
      <c r="L1190" s="9"/>
      <c r="M1190" s="9"/>
      <c r="N1190" s="14"/>
      <c r="O1190" s="14"/>
      <c r="Q1190" s="233"/>
    </row>
    <row r="1191" spans="1:17" ht="15.75" x14ac:dyDescent="0.25">
      <c r="A1191" s="57"/>
      <c r="B1191" s="146"/>
      <c r="C1191" s="245"/>
      <c r="D1191" s="246"/>
      <c r="E1191" s="258"/>
      <c r="F1191" s="244"/>
      <c r="G1191" s="245">
        <f t="shared" si="43"/>
        <v>19664.500000000029</v>
      </c>
      <c r="H1191" s="246">
        <f t="shared" si="42"/>
        <v>21</v>
      </c>
      <c r="I1191" s="289"/>
      <c r="J1191" s="184"/>
      <c r="K1191" s="321"/>
      <c r="L1191" s="9"/>
      <c r="M1191" s="9"/>
      <c r="N1191" s="14"/>
      <c r="O1191" s="14"/>
      <c r="Q1191" s="233"/>
    </row>
    <row r="1192" spans="1:17" ht="15.75" x14ac:dyDescent="0.25">
      <c r="A1192" s="57"/>
      <c r="B1192" s="146"/>
      <c r="C1192" s="245"/>
      <c r="D1192" s="246"/>
      <c r="E1192" s="258"/>
      <c r="F1192" s="244"/>
      <c r="G1192" s="245">
        <f t="shared" si="43"/>
        <v>19664.500000000029</v>
      </c>
      <c r="H1192" s="246">
        <f t="shared" si="42"/>
        <v>21</v>
      </c>
      <c r="I1192" s="289"/>
      <c r="J1192" s="184"/>
      <c r="K1192" s="321"/>
      <c r="L1192" s="9"/>
      <c r="M1192" s="9"/>
      <c r="N1192" s="14"/>
      <c r="O1192" s="14"/>
      <c r="Q1192" s="233"/>
    </row>
    <row r="1193" spans="1:17" ht="15.75" x14ac:dyDescent="0.25">
      <c r="A1193" s="57"/>
      <c r="B1193" s="146"/>
      <c r="C1193" s="245"/>
      <c r="D1193" s="246"/>
      <c r="E1193" s="258"/>
      <c r="F1193" s="244"/>
      <c r="G1193" s="245">
        <f t="shared" si="43"/>
        <v>19664.500000000029</v>
      </c>
      <c r="H1193" s="246">
        <f t="shared" si="42"/>
        <v>21</v>
      </c>
      <c r="I1193" s="289"/>
      <c r="J1193" s="184"/>
      <c r="K1193" s="321"/>
      <c r="L1193" s="9"/>
      <c r="M1193" s="9"/>
      <c r="N1193" s="14"/>
      <c r="O1193" s="14"/>
      <c r="Q1193" s="233"/>
    </row>
    <row r="1194" spans="1:17" ht="15.75" x14ac:dyDescent="0.25">
      <c r="A1194" s="57"/>
      <c r="B1194" s="146"/>
      <c r="C1194" s="245"/>
      <c r="D1194" s="246"/>
      <c r="E1194" s="258"/>
      <c r="F1194" s="244"/>
      <c r="G1194" s="245">
        <f t="shared" si="43"/>
        <v>19664.500000000029</v>
      </c>
      <c r="H1194" s="246">
        <f t="shared" si="42"/>
        <v>21</v>
      </c>
      <c r="I1194" s="289"/>
      <c r="J1194" s="184"/>
      <c r="K1194" s="321"/>
      <c r="L1194" s="9"/>
      <c r="M1194" s="9"/>
      <c r="N1194" s="14"/>
      <c r="O1194" s="14"/>
      <c r="Q1194" s="233"/>
    </row>
    <row r="1195" spans="1:17" ht="15.75" x14ac:dyDescent="0.25">
      <c r="A1195" s="57"/>
      <c r="B1195" s="146"/>
      <c r="C1195" s="245"/>
      <c r="D1195" s="246"/>
      <c r="E1195" s="258"/>
      <c r="F1195" s="244"/>
      <c r="G1195" s="245">
        <f t="shared" si="43"/>
        <v>19664.500000000029</v>
      </c>
      <c r="H1195" s="246">
        <f t="shared" si="42"/>
        <v>21</v>
      </c>
      <c r="I1195" s="289"/>
      <c r="J1195" s="184"/>
      <c r="K1195" s="321"/>
      <c r="L1195" s="9"/>
      <c r="M1195" s="9"/>
      <c r="N1195" s="14"/>
      <c r="O1195" s="14"/>
      <c r="Q1195" s="233"/>
    </row>
    <row r="1196" spans="1:17" ht="15.75" x14ac:dyDescent="0.25">
      <c r="A1196" s="57"/>
      <c r="B1196" s="146"/>
      <c r="C1196" s="245"/>
      <c r="D1196" s="246"/>
      <c r="E1196" s="258"/>
      <c r="F1196" s="244"/>
      <c r="G1196" s="245">
        <f t="shared" si="43"/>
        <v>19664.500000000029</v>
      </c>
      <c r="H1196" s="246">
        <f t="shared" si="42"/>
        <v>21</v>
      </c>
      <c r="I1196" s="289"/>
      <c r="J1196" s="184"/>
      <c r="K1196" s="321"/>
      <c r="L1196" s="9"/>
      <c r="M1196" s="9"/>
      <c r="N1196" s="14"/>
      <c r="O1196" s="14"/>
      <c r="Q1196" s="233"/>
    </row>
    <row r="1197" spans="1:17" ht="15.75" x14ac:dyDescent="0.25">
      <c r="A1197" s="57"/>
      <c r="B1197" s="146"/>
      <c r="C1197" s="245"/>
      <c r="D1197" s="246"/>
      <c r="E1197" s="258"/>
      <c r="F1197" s="244"/>
      <c r="G1197" s="245">
        <f t="shared" si="43"/>
        <v>19664.500000000029</v>
      </c>
      <c r="H1197" s="246">
        <f t="shared" si="42"/>
        <v>21</v>
      </c>
      <c r="I1197" s="289"/>
      <c r="J1197" s="184"/>
      <c r="K1197" s="321"/>
      <c r="L1197" s="9"/>
      <c r="M1197" s="9"/>
      <c r="N1197" s="14"/>
      <c r="O1197" s="14"/>
      <c r="Q1197" s="233"/>
    </row>
    <row r="1198" spans="1:17" ht="15.75" x14ac:dyDescent="0.25">
      <c r="A1198" s="57"/>
      <c r="B1198" s="146"/>
      <c r="C1198" s="245"/>
      <c r="D1198" s="246"/>
      <c r="E1198" s="258"/>
      <c r="F1198" s="244"/>
      <c r="G1198" s="245">
        <f t="shared" si="43"/>
        <v>19664.500000000029</v>
      </c>
      <c r="H1198" s="246">
        <f t="shared" si="42"/>
        <v>21</v>
      </c>
      <c r="I1198" s="289"/>
      <c r="J1198" s="184"/>
      <c r="K1198" s="321"/>
      <c r="L1198" s="9"/>
      <c r="M1198" s="9"/>
      <c r="N1198" s="14"/>
      <c r="O1198" s="14"/>
      <c r="Q1198" s="233"/>
    </row>
    <row r="1199" spans="1:17" ht="15.75" x14ac:dyDescent="0.25">
      <c r="A1199" s="57"/>
      <c r="B1199" s="146"/>
      <c r="C1199" s="240"/>
      <c r="D1199" s="246"/>
      <c r="E1199" s="258"/>
      <c r="F1199" s="244"/>
      <c r="G1199" s="245">
        <f t="shared" si="43"/>
        <v>19664.500000000029</v>
      </c>
      <c r="H1199" s="246">
        <f t="shared" si="42"/>
        <v>21</v>
      </c>
      <c r="I1199" s="289"/>
      <c r="J1199" s="184"/>
      <c r="K1199" s="321"/>
      <c r="L1199" s="9"/>
      <c r="M1199" s="9"/>
      <c r="N1199" s="14"/>
      <c r="O1199" s="14"/>
      <c r="Q1199" s="233"/>
    </row>
    <row r="1200" spans="1:17" ht="15.75" x14ac:dyDescent="0.25">
      <c r="A1200" s="57"/>
      <c r="B1200" s="146"/>
      <c r="C1200" s="245"/>
      <c r="D1200" s="246"/>
      <c r="E1200" s="258"/>
      <c r="F1200" s="244"/>
      <c r="G1200" s="245">
        <f t="shared" si="43"/>
        <v>19664.500000000029</v>
      </c>
      <c r="H1200" s="246">
        <f t="shared" si="42"/>
        <v>21</v>
      </c>
      <c r="I1200" s="289"/>
      <c r="J1200" s="184"/>
      <c r="K1200" s="321"/>
      <c r="L1200" s="9"/>
      <c r="M1200" s="9"/>
      <c r="N1200" s="14"/>
      <c r="O1200" s="14"/>
      <c r="Q1200" s="233"/>
    </row>
    <row r="1201" spans="1:17" ht="15.75" x14ac:dyDescent="0.25">
      <c r="A1201" s="57"/>
      <c r="B1201" s="146"/>
      <c r="C1201" s="245"/>
      <c r="D1201" s="246"/>
      <c r="E1201" s="258"/>
      <c r="F1201" s="244"/>
      <c r="G1201" s="245">
        <f t="shared" si="43"/>
        <v>19664.500000000029</v>
      </c>
      <c r="H1201" s="246">
        <f t="shared" si="42"/>
        <v>21</v>
      </c>
      <c r="I1201" s="289"/>
      <c r="J1201" s="184"/>
      <c r="K1201" s="321"/>
      <c r="L1201" s="9"/>
      <c r="M1201" s="9"/>
      <c r="N1201" s="14"/>
      <c r="O1201" s="14"/>
      <c r="Q1201" s="233"/>
    </row>
    <row r="1202" spans="1:17" ht="15.75" x14ac:dyDescent="0.25">
      <c r="A1202" s="57"/>
      <c r="B1202" s="146"/>
      <c r="C1202" s="245"/>
      <c r="D1202" s="246"/>
      <c r="E1202" s="258"/>
      <c r="F1202" s="244"/>
      <c r="G1202" s="245">
        <f t="shared" si="43"/>
        <v>19664.500000000029</v>
      </c>
      <c r="H1202" s="246">
        <f t="shared" si="42"/>
        <v>21</v>
      </c>
      <c r="I1202" s="289"/>
      <c r="J1202" s="184"/>
      <c r="K1202" s="321"/>
      <c r="L1202" s="9"/>
      <c r="M1202" s="9"/>
      <c r="N1202" s="14"/>
      <c r="O1202" s="14"/>
      <c r="Q1202" s="233"/>
    </row>
    <row r="1203" spans="1:17" ht="15.75" x14ac:dyDescent="0.25">
      <c r="A1203" s="57"/>
      <c r="B1203" s="146"/>
      <c r="C1203" s="245"/>
      <c r="D1203" s="246"/>
      <c r="E1203" s="258"/>
      <c r="F1203" s="244"/>
      <c r="G1203" s="245">
        <f t="shared" si="43"/>
        <v>19664.500000000029</v>
      </c>
      <c r="H1203" s="246">
        <f t="shared" si="42"/>
        <v>21</v>
      </c>
      <c r="I1203" s="289"/>
      <c r="J1203" s="184"/>
      <c r="K1203" s="321"/>
      <c r="L1203" s="9"/>
      <c r="M1203" s="9"/>
      <c r="N1203" s="14"/>
      <c r="O1203" s="14"/>
      <c r="Q1203" s="233"/>
    </row>
    <row r="1204" spans="1:17" ht="15.75" x14ac:dyDescent="0.25">
      <c r="A1204" s="57"/>
      <c r="B1204" s="146"/>
      <c r="C1204" s="240"/>
      <c r="D1204" s="246"/>
      <c r="E1204" s="258"/>
      <c r="F1204" s="244"/>
      <c r="G1204" s="245">
        <f t="shared" si="43"/>
        <v>19664.500000000029</v>
      </c>
      <c r="H1204" s="246">
        <f t="shared" si="42"/>
        <v>21</v>
      </c>
      <c r="I1204" s="289"/>
      <c r="J1204" s="184"/>
      <c r="K1204" s="321"/>
      <c r="L1204" s="9"/>
      <c r="M1204" s="9"/>
      <c r="N1204" s="14"/>
      <c r="O1204" s="14"/>
      <c r="Q1204" s="233"/>
    </row>
    <row r="1205" spans="1:17" ht="15.75" x14ac:dyDescent="0.25">
      <c r="A1205" s="57"/>
      <c r="B1205" s="146"/>
      <c r="C1205" s="240"/>
      <c r="D1205" s="246"/>
      <c r="E1205" s="258"/>
      <c r="F1205" s="244"/>
      <c r="G1205" s="245">
        <f t="shared" si="43"/>
        <v>19664.500000000029</v>
      </c>
      <c r="H1205" s="246">
        <f t="shared" si="42"/>
        <v>21</v>
      </c>
      <c r="I1205" s="289"/>
      <c r="J1205" s="184"/>
      <c r="K1205" s="321"/>
      <c r="L1205" s="9"/>
      <c r="M1205" s="9"/>
      <c r="N1205" s="14"/>
      <c r="O1205" s="14"/>
      <c r="Q1205" s="233"/>
    </row>
    <row r="1206" spans="1:17" ht="15.75" x14ac:dyDescent="0.25">
      <c r="A1206" s="57"/>
      <c r="B1206" s="146"/>
      <c r="C1206" s="245"/>
      <c r="D1206" s="246"/>
      <c r="E1206" s="258"/>
      <c r="F1206" s="244"/>
      <c r="G1206" s="245">
        <f t="shared" si="43"/>
        <v>19664.500000000029</v>
      </c>
      <c r="H1206" s="246">
        <f t="shared" si="42"/>
        <v>21</v>
      </c>
      <c r="I1206" s="289"/>
      <c r="J1206" s="184"/>
      <c r="K1206" s="321"/>
      <c r="L1206" s="9"/>
      <c r="M1206" s="9"/>
      <c r="N1206" s="14"/>
      <c r="O1206" s="14"/>
      <c r="Q1206" s="233"/>
    </row>
    <row r="1207" spans="1:17" ht="15.75" x14ac:dyDescent="0.25">
      <c r="A1207" s="57"/>
      <c r="B1207" s="146"/>
      <c r="C1207" s="245"/>
      <c r="D1207" s="246"/>
      <c r="E1207" s="258"/>
      <c r="F1207" s="244"/>
      <c r="G1207" s="245">
        <f t="shared" si="43"/>
        <v>19664.500000000029</v>
      </c>
      <c r="H1207" s="246">
        <f t="shared" si="42"/>
        <v>21</v>
      </c>
      <c r="I1207" s="289"/>
      <c r="J1207" s="184"/>
      <c r="K1207" s="321"/>
      <c r="L1207" s="9"/>
      <c r="M1207" s="9"/>
      <c r="N1207" s="14"/>
      <c r="O1207" s="14"/>
      <c r="Q1207" s="233"/>
    </row>
    <row r="1208" spans="1:17" ht="15.75" x14ac:dyDescent="0.25">
      <c r="A1208" s="57"/>
      <c r="B1208" s="146"/>
      <c r="C1208" s="245"/>
      <c r="D1208" s="246"/>
      <c r="E1208" s="258"/>
      <c r="F1208" s="244"/>
      <c r="G1208" s="245">
        <f t="shared" si="43"/>
        <v>19664.500000000029</v>
      </c>
      <c r="H1208" s="246">
        <f t="shared" si="42"/>
        <v>21</v>
      </c>
      <c r="I1208" s="289"/>
      <c r="J1208" s="184"/>
      <c r="K1208" s="321"/>
      <c r="L1208" s="9"/>
      <c r="M1208" s="9"/>
      <c r="N1208" s="14"/>
      <c r="O1208" s="14"/>
      <c r="Q1208" s="233"/>
    </row>
    <row r="1209" spans="1:17" ht="15.75" x14ac:dyDescent="0.25">
      <c r="A1209" s="57"/>
      <c r="B1209" s="146"/>
      <c r="C1209" s="245"/>
      <c r="D1209" s="246"/>
      <c r="E1209" s="258"/>
      <c r="F1209" s="244"/>
      <c r="G1209" s="245">
        <f t="shared" si="43"/>
        <v>19664.500000000029</v>
      </c>
      <c r="H1209" s="246">
        <f t="shared" si="42"/>
        <v>21</v>
      </c>
      <c r="I1209" s="289"/>
      <c r="J1209" s="184"/>
      <c r="K1209" s="321"/>
      <c r="L1209" s="9"/>
      <c r="M1209" s="9"/>
      <c r="N1209" s="14"/>
      <c r="O1209" s="14"/>
      <c r="Q1209" s="233"/>
    </row>
    <row r="1210" spans="1:17" ht="15.75" x14ac:dyDescent="0.25">
      <c r="A1210" s="57"/>
      <c r="B1210" s="146"/>
      <c r="C1210" s="245"/>
      <c r="D1210" s="246"/>
      <c r="E1210" s="258"/>
      <c r="F1210" s="244"/>
      <c r="G1210" s="245">
        <f t="shared" si="43"/>
        <v>19664.500000000029</v>
      </c>
      <c r="H1210" s="246">
        <f t="shared" si="42"/>
        <v>21</v>
      </c>
      <c r="I1210" s="289"/>
      <c r="J1210" s="184"/>
      <c r="K1210" s="321"/>
      <c r="L1210" s="9"/>
      <c r="M1210" s="9"/>
      <c r="N1210" s="14"/>
      <c r="O1210" s="14"/>
      <c r="Q1210" s="233"/>
    </row>
    <row r="1211" spans="1:17" ht="15.75" x14ac:dyDescent="0.25">
      <c r="A1211" s="57"/>
      <c r="B1211" s="146"/>
      <c r="C1211" s="245"/>
      <c r="D1211" s="246"/>
      <c r="E1211" s="258"/>
      <c r="F1211" s="244"/>
      <c r="G1211" s="245">
        <f t="shared" si="43"/>
        <v>19664.500000000029</v>
      </c>
      <c r="H1211" s="246">
        <f t="shared" si="42"/>
        <v>21</v>
      </c>
      <c r="I1211" s="289"/>
      <c r="J1211" s="184"/>
      <c r="K1211" s="321"/>
      <c r="L1211" s="9"/>
      <c r="M1211" s="9"/>
      <c r="N1211" s="14"/>
      <c r="O1211" s="14"/>
      <c r="Q1211" s="233"/>
    </row>
    <row r="1212" spans="1:17" ht="15.75" x14ac:dyDescent="0.25">
      <c r="A1212" s="57"/>
      <c r="B1212" s="146"/>
      <c r="C1212" s="245"/>
      <c r="D1212" s="246"/>
      <c r="E1212" s="258"/>
      <c r="F1212" s="244"/>
      <c r="G1212" s="245">
        <f t="shared" si="43"/>
        <v>19664.500000000029</v>
      </c>
      <c r="H1212" s="246">
        <f t="shared" si="42"/>
        <v>21</v>
      </c>
      <c r="I1212" s="289"/>
      <c r="J1212" s="184"/>
      <c r="K1212" s="321"/>
      <c r="L1212" s="9"/>
      <c r="M1212" s="9"/>
      <c r="N1212" s="14"/>
      <c r="O1212" s="14"/>
      <c r="Q1212" s="233"/>
    </row>
    <row r="1213" spans="1:17" ht="15.75" x14ac:dyDescent="0.25">
      <c r="A1213" s="57"/>
      <c r="B1213" s="146"/>
      <c r="C1213" s="240"/>
      <c r="D1213" s="246"/>
      <c r="E1213" s="258"/>
      <c r="F1213" s="244"/>
      <c r="G1213" s="245">
        <f t="shared" si="43"/>
        <v>19664.500000000029</v>
      </c>
      <c r="H1213" s="246">
        <f t="shared" si="42"/>
        <v>21</v>
      </c>
      <c r="I1213" s="289"/>
      <c r="J1213" s="184"/>
      <c r="K1213" s="321"/>
      <c r="L1213" s="9"/>
      <c r="M1213" s="9"/>
      <c r="N1213" s="14"/>
      <c r="O1213" s="14"/>
      <c r="Q1213" s="233"/>
    </row>
    <row r="1214" spans="1:17" ht="15.75" x14ac:dyDescent="0.25">
      <c r="A1214" s="57"/>
      <c r="B1214" s="146"/>
      <c r="C1214" s="240"/>
      <c r="D1214" s="246"/>
      <c r="E1214" s="258"/>
      <c r="F1214" s="244"/>
      <c r="G1214" s="245">
        <f t="shared" si="43"/>
        <v>19664.500000000029</v>
      </c>
      <c r="H1214" s="246">
        <f t="shared" si="42"/>
        <v>21</v>
      </c>
      <c r="I1214" s="289"/>
      <c r="J1214" s="184"/>
      <c r="K1214" s="321"/>
      <c r="L1214" s="9"/>
      <c r="M1214" s="9"/>
      <c r="N1214" s="14"/>
      <c r="O1214" s="14"/>
      <c r="Q1214" s="233"/>
    </row>
    <row r="1215" spans="1:17" ht="15.75" x14ac:dyDescent="0.25">
      <c r="A1215" s="57"/>
      <c r="B1215" s="146"/>
      <c r="C1215" s="240"/>
      <c r="D1215" s="246"/>
      <c r="E1215" s="258"/>
      <c r="F1215" s="244"/>
      <c r="G1215" s="245">
        <f t="shared" si="43"/>
        <v>19664.500000000029</v>
      </c>
      <c r="H1215" s="246">
        <f t="shared" si="42"/>
        <v>21</v>
      </c>
      <c r="I1215" s="289"/>
      <c r="J1215" s="184"/>
      <c r="K1215" s="321"/>
      <c r="L1215" s="9"/>
      <c r="M1215" s="9"/>
      <c r="N1215" s="14"/>
      <c r="O1215" s="14"/>
      <c r="Q1215" s="233"/>
    </row>
    <row r="1216" spans="1:17" ht="15.75" x14ac:dyDescent="0.25">
      <c r="A1216" s="57"/>
      <c r="B1216" s="146"/>
      <c r="C1216" s="245"/>
      <c r="D1216" s="246"/>
      <c r="E1216" s="258"/>
      <c r="F1216" s="244"/>
      <c r="G1216" s="245">
        <f t="shared" si="43"/>
        <v>19664.500000000029</v>
      </c>
      <c r="H1216" s="246">
        <f t="shared" si="42"/>
        <v>21</v>
      </c>
      <c r="I1216" s="289"/>
      <c r="J1216" s="184"/>
      <c r="K1216" s="321"/>
      <c r="L1216" s="9"/>
      <c r="M1216" s="9"/>
      <c r="N1216" s="14"/>
      <c r="O1216" s="14"/>
      <c r="Q1216" s="233"/>
    </row>
    <row r="1217" spans="1:17" ht="15.75" x14ac:dyDescent="0.25">
      <c r="A1217" s="57"/>
      <c r="B1217" s="146"/>
      <c r="C1217" s="245"/>
      <c r="D1217" s="246"/>
      <c r="E1217" s="258"/>
      <c r="F1217" s="244"/>
      <c r="G1217" s="245">
        <f t="shared" si="43"/>
        <v>19664.500000000029</v>
      </c>
      <c r="H1217" s="246">
        <f t="shared" ref="H1217:H1280" si="44">H1216-F1248+D1248</f>
        <v>21</v>
      </c>
      <c r="I1217" s="289"/>
      <c r="J1217" s="184"/>
      <c r="K1217" s="321"/>
      <c r="L1217" s="9"/>
      <c r="M1217" s="9"/>
      <c r="N1217" s="14"/>
      <c r="O1217" s="14"/>
      <c r="Q1217" s="233"/>
    </row>
    <row r="1218" spans="1:17" ht="15.75" x14ac:dyDescent="0.25">
      <c r="A1218" s="57"/>
      <c r="B1218" s="146"/>
      <c r="C1218" s="245"/>
      <c r="D1218" s="246"/>
      <c r="E1218" s="258"/>
      <c r="F1218" s="244"/>
      <c r="G1218" s="245">
        <f t="shared" si="43"/>
        <v>19664.500000000029</v>
      </c>
      <c r="H1218" s="246">
        <f t="shared" si="44"/>
        <v>21</v>
      </c>
      <c r="I1218" s="289"/>
      <c r="J1218" s="184"/>
      <c r="K1218" s="321"/>
      <c r="L1218" s="9"/>
      <c r="M1218" s="9"/>
      <c r="N1218" s="14"/>
      <c r="O1218" s="14"/>
      <c r="Q1218" s="233"/>
    </row>
    <row r="1219" spans="1:17" ht="15.75" x14ac:dyDescent="0.25">
      <c r="A1219" s="57"/>
      <c r="B1219" s="146"/>
      <c r="C1219" s="245"/>
      <c r="D1219" s="246"/>
      <c r="E1219" s="258"/>
      <c r="F1219" s="244"/>
      <c r="G1219" s="245">
        <f t="shared" si="43"/>
        <v>19664.500000000029</v>
      </c>
      <c r="H1219" s="246">
        <f t="shared" si="44"/>
        <v>21</v>
      </c>
      <c r="I1219" s="289"/>
      <c r="J1219" s="184"/>
      <c r="K1219" s="321"/>
      <c r="L1219" s="9"/>
      <c r="M1219" s="9"/>
      <c r="N1219" s="14"/>
      <c r="O1219" s="14"/>
      <c r="Q1219" s="233"/>
    </row>
    <row r="1220" spans="1:17" ht="15.75" x14ac:dyDescent="0.25">
      <c r="A1220" s="57"/>
      <c r="B1220" s="146"/>
      <c r="C1220" s="245"/>
      <c r="D1220" s="246"/>
      <c r="E1220" s="258"/>
      <c r="F1220" s="244"/>
      <c r="G1220" s="245">
        <f t="shared" si="43"/>
        <v>19664.500000000029</v>
      </c>
      <c r="H1220" s="246">
        <f t="shared" si="44"/>
        <v>21</v>
      </c>
      <c r="I1220" s="289"/>
      <c r="J1220" s="184"/>
      <c r="K1220" s="321"/>
      <c r="L1220" s="9"/>
      <c r="M1220" s="9"/>
      <c r="N1220" s="14"/>
      <c r="O1220" s="14"/>
      <c r="Q1220" s="233"/>
    </row>
    <row r="1221" spans="1:17" ht="15.75" x14ac:dyDescent="0.25">
      <c r="A1221" s="57"/>
      <c r="B1221" s="146"/>
      <c r="C1221" s="245"/>
      <c r="D1221" s="246"/>
      <c r="E1221" s="258"/>
      <c r="F1221" s="244"/>
      <c r="G1221" s="245">
        <f t="shared" si="43"/>
        <v>19664.500000000029</v>
      </c>
      <c r="H1221" s="246">
        <f t="shared" si="44"/>
        <v>21</v>
      </c>
      <c r="I1221" s="289"/>
      <c r="J1221" s="184"/>
      <c r="K1221" s="321"/>
      <c r="L1221" s="9"/>
      <c r="M1221" s="9"/>
      <c r="N1221" s="14"/>
      <c r="O1221" s="14"/>
      <c r="Q1221" s="233"/>
    </row>
    <row r="1222" spans="1:17" ht="15.75" x14ac:dyDescent="0.25">
      <c r="A1222" s="57"/>
      <c r="B1222" s="146"/>
      <c r="C1222" s="245"/>
      <c r="D1222" s="246"/>
      <c r="E1222" s="258"/>
      <c r="F1222" s="244"/>
      <c r="G1222" s="245">
        <f t="shared" si="43"/>
        <v>19664.500000000029</v>
      </c>
      <c r="H1222" s="246">
        <f t="shared" si="44"/>
        <v>21</v>
      </c>
      <c r="I1222" s="289"/>
      <c r="J1222" s="184"/>
      <c r="K1222" s="321"/>
      <c r="L1222" s="9"/>
      <c r="M1222" s="9"/>
      <c r="N1222" s="14"/>
      <c r="O1222" s="14"/>
      <c r="Q1222" s="233"/>
    </row>
    <row r="1223" spans="1:17" ht="15.75" x14ac:dyDescent="0.25">
      <c r="A1223" s="57"/>
      <c r="B1223" s="146"/>
      <c r="C1223" s="240"/>
      <c r="D1223" s="246"/>
      <c r="E1223" s="258"/>
      <c r="F1223" s="244"/>
      <c r="G1223" s="245">
        <f t="shared" si="43"/>
        <v>19664.500000000029</v>
      </c>
      <c r="H1223" s="246">
        <f t="shared" si="44"/>
        <v>21</v>
      </c>
      <c r="I1223" s="289"/>
      <c r="J1223" s="184"/>
      <c r="K1223" s="321"/>
      <c r="L1223" s="9"/>
      <c r="M1223" s="9"/>
      <c r="N1223" s="14"/>
      <c r="O1223" s="14"/>
      <c r="Q1223" s="233"/>
    </row>
    <row r="1224" spans="1:17" ht="15.75" x14ac:dyDescent="0.25">
      <c r="A1224" s="57"/>
      <c r="B1224" s="146"/>
      <c r="C1224" s="245"/>
      <c r="D1224" s="246"/>
      <c r="E1224" s="258"/>
      <c r="F1224" s="244"/>
      <c r="G1224" s="245">
        <f t="shared" si="43"/>
        <v>19664.500000000029</v>
      </c>
      <c r="H1224" s="246">
        <f t="shared" si="44"/>
        <v>21</v>
      </c>
      <c r="I1224" s="289"/>
      <c r="J1224" s="184"/>
      <c r="K1224" s="321"/>
      <c r="L1224" s="9"/>
      <c r="M1224" s="9"/>
      <c r="N1224" s="14"/>
      <c r="O1224" s="14"/>
      <c r="Q1224" s="233"/>
    </row>
    <row r="1225" spans="1:17" ht="15.75" x14ac:dyDescent="0.25">
      <c r="A1225" s="57"/>
      <c r="B1225" s="146"/>
      <c r="C1225" s="245"/>
      <c r="D1225" s="246"/>
      <c r="E1225" s="258"/>
      <c r="F1225" s="244"/>
      <c r="G1225" s="245">
        <f t="shared" si="43"/>
        <v>19664.500000000029</v>
      </c>
      <c r="H1225" s="246">
        <f t="shared" si="44"/>
        <v>21</v>
      </c>
      <c r="I1225" s="289"/>
      <c r="J1225" s="184"/>
      <c r="K1225" s="321"/>
      <c r="L1225" s="9"/>
      <c r="M1225" s="9"/>
      <c r="N1225" s="14"/>
      <c r="O1225" s="14"/>
      <c r="Q1225" s="233"/>
    </row>
    <row r="1226" spans="1:17" ht="15.75" x14ac:dyDescent="0.25">
      <c r="A1226" s="57"/>
      <c r="B1226" s="146"/>
      <c r="C1226" s="245"/>
      <c r="D1226" s="246"/>
      <c r="E1226" s="258"/>
      <c r="F1226" s="244"/>
      <c r="G1226" s="245">
        <f t="shared" si="43"/>
        <v>19664.500000000029</v>
      </c>
      <c r="H1226" s="246">
        <f t="shared" si="44"/>
        <v>21</v>
      </c>
      <c r="I1226" s="289"/>
      <c r="J1226" s="184"/>
      <c r="K1226" s="321"/>
      <c r="L1226" s="9"/>
      <c r="M1226" s="9"/>
      <c r="N1226" s="14"/>
      <c r="O1226" s="14"/>
      <c r="Q1226" s="233"/>
    </row>
    <row r="1227" spans="1:17" ht="15.75" x14ac:dyDescent="0.25">
      <c r="A1227" s="57"/>
      <c r="B1227" s="146"/>
      <c r="C1227" s="245"/>
      <c r="D1227" s="246"/>
      <c r="E1227" s="258"/>
      <c r="F1227" s="244"/>
      <c r="G1227" s="245">
        <f t="shared" si="43"/>
        <v>19664.500000000029</v>
      </c>
      <c r="H1227" s="246">
        <f t="shared" si="44"/>
        <v>21</v>
      </c>
      <c r="I1227" s="289"/>
      <c r="J1227" s="184"/>
      <c r="K1227" s="321"/>
      <c r="L1227" s="9"/>
      <c r="M1227" s="9"/>
      <c r="N1227" s="14"/>
      <c r="O1227" s="14"/>
      <c r="Q1227" s="233"/>
    </row>
    <row r="1228" spans="1:17" ht="15.75" x14ac:dyDescent="0.25">
      <c r="A1228" s="57"/>
      <c r="B1228" s="146"/>
      <c r="C1228" s="245"/>
      <c r="D1228" s="246"/>
      <c r="E1228" s="258"/>
      <c r="F1228" s="244"/>
      <c r="G1228" s="245">
        <f t="shared" si="43"/>
        <v>19664.500000000029</v>
      </c>
      <c r="H1228" s="246">
        <f t="shared" si="44"/>
        <v>21</v>
      </c>
      <c r="I1228" s="289"/>
      <c r="J1228" s="184"/>
      <c r="K1228" s="321"/>
      <c r="L1228" s="9"/>
      <c r="M1228" s="9"/>
      <c r="N1228" s="14"/>
      <c r="O1228" s="14"/>
      <c r="Q1228" s="233"/>
    </row>
    <row r="1229" spans="1:17" ht="15.75" x14ac:dyDescent="0.25">
      <c r="A1229" s="57"/>
      <c r="B1229" s="146"/>
      <c r="C1229" s="245"/>
      <c r="D1229" s="246"/>
      <c r="E1229" s="258"/>
      <c r="F1229" s="244"/>
      <c r="G1229" s="245">
        <f t="shared" si="43"/>
        <v>19664.500000000029</v>
      </c>
      <c r="H1229" s="246">
        <f t="shared" si="44"/>
        <v>21</v>
      </c>
      <c r="I1229" s="289"/>
      <c r="J1229" s="184"/>
      <c r="K1229" s="321"/>
      <c r="L1229" s="9"/>
      <c r="M1229" s="9"/>
      <c r="N1229" s="14"/>
      <c r="O1229" s="14"/>
      <c r="Q1229" s="233"/>
    </row>
    <row r="1230" spans="1:17" ht="15.75" x14ac:dyDescent="0.25">
      <c r="A1230" s="57"/>
      <c r="B1230" s="146"/>
      <c r="C1230" s="245"/>
      <c r="D1230" s="246"/>
      <c r="E1230" s="258"/>
      <c r="F1230" s="244"/>
      <c r="G1230" s="245">
        <f t="shared" si="43"/>
        <v>19664.500000000029</v>
      </c>
      <c r="H1230" s="246">
        <f t="shared" si="44"/>
        <v>21</v>
      </c>
      <c r="I1230" s="289"/>
      <c r="J1230" s="184"/>
      <c r="K1230" s="321"/>
      <c r="L1230" s="9"/>
      <c r="M1230" s="9"/>
      <c r="N1230" s="14"/>
      <c r="O1230" s="14"/>
      <c r="Q1230" s="233"/>
    </row>
    <row r="1231" spans="1:17" ht="15.75" x14ac:dyDescent="0.25">
      <c r="A1231" s="57"/>
      <c r="B1231" s="146"/>
      <c r="C1231" s="245"/>
      <c r="D1231" s="246"/>
      <c r="E1231" s="258"/>
      <c r="F1231" s="244"/>
      <c r="G1231" s="245">
        <f t="shared" si="43"/>
        <v>19664.500000000029</v>
      </c>
      <c r="H1231" s="246">
        <f t="shared" si="44"/>
        <v>21</v>
      </c>
      <c r="I1231" s="289"/>
      <c r="J1231" s="184"/>
      <c r="K1231" s="321"/>
      <c r="L1231" s="9"/>
      <c r="M1231" s="9"/>
      <c r="N1231" s="14"/>
      <c r="O1231" s="14"/>
      <c r="Q1231" s="233"/>
    </row>
    <row r="1232" spans="1:17" ht="15.75" x14ac:dyDescent="0.25">
      <c r="A1232" s="57"/>
      <c r="B1232" s="146"/>
      <c r="C1232" s="245"/>
      <c r="D1232" s="246"/>
      <c r="E1232" s="258"/>
      <c r="F1232" s="244"/>
      <c r="G1232" s="245">
        <f t="shared" si="43"/>
        <v>19664.500000000029</v>
      </c>
      <c r="H1232" s="246">
        <f t="shared" si="44"/>
        <v>21</v>
      </c>
      <c r="I1232" s="289"/>
      <c r="J1232" s="184"/>
      <c r="K1232" s="321"/>
      <c r="L1232" s="9"/>
      <c r="M1232" s="9"/>
      <c r="N1232" s="14"/>
      <c r="O1232" s="14"/>
      <c r="Q1232" s="233"/>
    </row>
    <row r="1233" spans="1:17" ht="15.75" x14ac:dyDescent="0.25">
      <c r="A1233" s="57"/>
      <c r="B1233" s="146"/>
      <c r="C1233" s="245"/>
      <c r="D1233" s="246"/>
      <c r="E1233" s="258"/>
      <c r="F1233" s="244"/>
      <c r="G1233" s="245">
        <f t="shared" si="43"/>
        <v>19664.500000000029</v>
      </c>
      <c r="H1233" s="246">
        <f t="shared" si="44"/>
        <v>21</v>
      </c>
      <c r="I1233" s="289"/>
      <c r="J1233" s="184"/>
      <c r="K1233" s="321"/>
      <c r="L1233" s="9"/>
      <c r="M1233" s="9"/>
      <c r="N1233" s="14"/>
      <c r="O1233" s="14"/>
      <c r="Q1233" s="233"/>
    </row>
    <row r="1234" spans="1:17" ht="15.75" x14ac:dyDescent="0.25">
      <c r="A1234" s="57"/>
      <c r="B1234" s="146"/>
      <c r="C1234" s="245"/>
      <c r="D1234" s="246"/>
      <c r="E1234" s="258"/>
      <c r="F1234" s="244"/>
      <c r="G1234" s="245">
        <f t="shared" si="43"/>
        <v>19664.500000000029</v>
      </c>
      <c r="H1234" s="246">
        <f t="shared" si="44"/>
        <v>21</v>
      </c>
      <c r="I1234" s="289"/>
      <c r="J1234" s="184"/>
      <c r="K1234" s="321"/>
      <c r="L1234" s="9"/>
      <c r="M1234" s="9"/>
      <c r="N1234" s="14"/>
      <c r="O1234" s="14"/>
      <c r="Q1234" s="233"/>
    </row>
    <row r="1235" spans="1:17" ht="15.75" x14ac:dyDescent="0.25">
      <c r="A1235" s="57"/>
      <c r="B1235" s="146"/>
      <c r="C1235" s="240"/>
      <c r="D1235" s="246"/>
      <c r="E1235" s="258"/>
      <c r="F1235" s="244"/>
      <c r="G1235" s="245">
        <f t="shared" si="43"/>
        <v>19664.500000000029</v>
      </c>
      <c r="H1235" s="246">
        <f t="shared" si="44"/>
        <v>21</v>
      </c>
      <c r="I1235" s="289"/>
      <c r="J1235" s="184"/>
      <c r="K1235" s="321"/>
      <c r="L1235" s="9"/>
      <c r="M1235" s="9"/>
      <c r="N1235" s="14"/>
      <c r="O1235" s="14"/>
      <c r="Q1235" s="233"/>
    </row>
    <row r="1236" spans="1:17" ht="15.75" x14ac:dyDescent="0.25">
      <c r="A1236" s="57"/>
      <c r="B1236" s="146"/>
      <c r="C1236" s="240"/>
      <c r="D1236" s="246"/>
      <c r="E1236" s="258"/>
      <c r="F1236" s="244"/>
      <c r="G1236" s="245">
        <f t="shared" ref="G1236:G1299" si="45">G1235-E1236+C1236</f>
        <v>19664.500000000029</v>
      </c>
      <c r="H1236" s="246">
        <f t="shared" si="44"/>
        <v>21</v>
      </c>
      <c r="I1236" s="289"/>
      <c r="J1236" s="184"/>
      <c r="K1236" s="321"/>
      <c r="L1236" s="9"/>
      <c r="M1236" s="9"/>
      <c r="N1236" s="14"/>
      <c r="O1236" s="14"/>
      <c r="Q1236" s="233"/>
    </row>
    <row r="1237" spans="1:17" ht="15.75" x14ac:dyDescent="0.25">
      <c r="A1237" s="57"/>
      <c r="B1237" s="146"/>
      <c r="C1237" s="240"/>
      <c r="D1237" s="246"/>
      <c r="E1237" s="258"/>
      <c r="F1237" s="244"/>
      <c r="G1237" s="245">
        <f t="shared" si="45"/>
        <v>19664.500000000029</v>
      </c>
      <c r="H1237" s="246">
        <f t="shared" si="44"/>
        <v>21</v>
      </c>
      <c r="I1237" s="289"/>
      <c r="J1237" s="184"/>
      <c r="K1237" s="321"/>
      <c r="L1237" s="9"/>
      <c r="M1237" s="9"/>
      <c r="N1237" s="14"/>
      <c r="O1237" s="14"/>
      <c r="Q1237" s="233"/>
    </row>
    <row r="1238" spans="1:17" ht="15.75" x14ac:dyDescent="0.25">
      <c r="A1238" s="57"/>
      <c r="B1238" s="146"/>
      <c r="C1238" s="245"/>
      <c r="D1238" s="246"/>
      <c r="E1238" s="258"/>
      <c r="F1238" s="244"/>
      <c r="G1238" s="245">
        <f t="shared" si="45"/>
        <v>19664.500000000029</v>
      </c>
      <c r="H1238" s="246">
        <f t="shared" si="44"/>
        <v>21</v>
      </c>
      <c r="I1238" s="289"/>
      <c r="J1238" s="184"/>
      <c r="K1238" s="321"/>
      <c r="L1238" s="9"/>
      <c r="M1238" s="9"/>
      <c r="N1238" s="14"/>
      <c r="O1238" s="14"/>
      <c r="Q1238" s="233"/>
    </row>
    <row r="1239" spans="1:17" ht="15.75" x14ac:dyDescent="0.25">
      <c r="A1239" s="57"/>
      <c r="B1239" s="146"/>
      <c r="C1239" s="245"/>
      <c r="D1239" s="246"/>
      <c r="E1239" s="258"/>
      <c r="F1239" s="244"/>
      <c r="G1239" s="245">
        <f t="shared" si="45"/>
        <v>19664.500000000029</v>
      </c>
      <c r="H1239" s="246">
        <f t="shared" si="44"/>
        <v>21</v>
      </c>
      <c r="I1239" s="289"/>
      <c r="J1239" s="184"/>
      <c r="K1239" s="321"/>
      <c r="L1239" s="9"/>
      <c r="M1239" s="9"/>
      <c r="N1239" s="14"/>
      <c r="O1239" s="14"/>
      <c r="Q1239" s="233"/>
    </row>
    <row r="1240" spans="1:17" ht="15.75" x14ac:dyDescent="0.25">
      <c r="A1240" s="57"/>
      <c r="B1240" s="146"/>
      <c r="C1240" s="245"/>
      <c r="D1240" s="246"/>
      <c r="E1240" s="258"/>
      <c r="F1240" s="244"/>
      <c r="G1240" s="245">
        <f t="shared" si="45"/>
        <v>19664.500000000029</v>
      </c>
      <c r="H1240" s="246">
        <f t="shared" si="44"/>
        <v>21</v>
      </c>
      <c r="I1240" s="289"/>
      <c r="J1240" s="184"/>
      <c r="K1240" s="321"/>
      <c r="L1240" s="9"/>
      <c r="M1240" s="9"/>
      <c r="N1240" s="14"/>
      <c r="O1240" s="14"/>
      <c r="Q1240" s="233"/>
    </row>
    <row r="1241" spans="1:17" ht="15.75" x14ac:dyDescent="0.25">
      <c r="A1241" s="57"/>
      <c r="B1241" s="146"/>
      <c r="C1241" s="245"/>
      <c r="D1241" s="246"/>
      <c r="E1241" s="258"/>
      <c r="F1241" s="244"/>
      <c r="G1241" s="245">
        <f t="shared" si="45"/>
        <v>19664.500000000029</v>
      </c>
      <c r="H1241" s="246">
        <f t="shared" si="44"/>
        <v>21</v>
      </c>
      <c r="I1241" s="289"/>
      <c r="J1241" s="184"/>
      <c r="K1241" s="321"/>
      <c r="L1241" s="9"/>
      <c r="M1241" s="9"/>
      <c r="N1241" s="14"/>
      <c r="O1241" s="14"/>
      <c r="Q1241" s="233"/>
    </row>
    <row r="1242" spans="1:17" ht="15.75" x14ac:dyDescent="0.25">
      <c r="A1242" s="57"/>
      <c r="B1242" s="146"/>
      <c r="C1242" s="245"/>
      <c r="D1242" s="246"/>
      <c r="E1242" s="258"/>
      <c r="F1242" s="244"/>
      <c r="G1242" s="245">
        <f t="shared" si="45"/>
        <v>19664.500000000029</v>
      </c>
      <c r="H1242" s="246">
        <f t="shared" si="44"/>
        <v>21</v>
      </c>
      <c r="I1242" s="289"/>
      <c r="J1242" s="184"/>
      <c r="K1242" s="321"/>
      <c r="L1242" s="9"/>
      <c r="M1242" s="9"/>
      <c r="N1242" s="14"/>
      <c r="O1242" s="14"/>
      <c r="Q1242" s="233"/>
    </row>
    <row r="1243" spans="1:17" ht="15.75" x14ac:dyDescent="0.25">
      <c r="A1243" s="57"/>
      <c r="B1243" s="146"/>
      <c r="C1243" s="245"/>
      <c r="D1243" s="246"/>
      <c r="E1243" s="258"/>
      <c r="F1243" s="244"/>
      <c r="G1243" s="245">
        <f t="shared" si="45"/>
        <v>19664.500000000029</v>
      </c>
      <c r="H1243" s="246">
        <f t="shared" si="44"/>
        <v>21</v>
      </c>
      <c r="I1243" s="289"/>
      <c r="J1243" s="184"/>
      <c r="K1243" s="321"/>
      <c r="L1243" s="9"/>
      <c r="M1243" s="9"/>
      <c r="N1243" s="14"/>
      <c r="O1243" s="14"/>
      <c r="Q1243" s="233"/>
    </row>
    <row r="1244" spans="1:17" ht="15.75" x14ac:dyDescent="0.25">
      <c r="A1244" s="57"/>
      <c r="B1244" s="146"/>
      <c r="C1244" s="245"/>
      <c r="D1244" s="246"/>
      <c r="E1244" s="258"/>
      <c r="F1244" s="244"/>
      <c r="G1244" s="245">
        <f t="shared" si="45"/>
        <v>19664.500000000029</v>
      </c>
      <c r="H1244" s="246">
        <f t="shared" si="44"/>
        <v>21</v>
      </c>
      <c r="I1244" s="289"/>
      <c r="J1244" s="184"/>
      <c r="K1244" s="321"/>
      <c r="L1244" s="9"/>
      <c r="M1244" s="9"/>
      <c r="N1244" s="14"/>
      <c r="O1244" s="14"/>
      <c r="Q1244" s="233"/>
    </row>
    <row r="1245" spans="1:17" ht="15.75" x14ac:dyDescent="0.25">
      <c r="A1245" s="57"/>
      <c r="B1245" s="146"/>
      <c r="C1245" s="240"/>
      <c r="D1245" s="246"/>
      <c r="E1245" s="258"/>
      <c r="F1245" s="244"/>
      <c r="G1245" s="245">
        <f t="shared" si="45"/>
        <v>19664.500000000029</v>
      </c>
      <c r="H1245" s="246">
        <f t="shared" si="44"/>
        <v>21</v>
      </c>
      <c r="I1245" s="289"/>
      <c r="J1245" s="184"/>
      <c r="K1245" s="321"/>
      <c r="L1245" s="9"/>
      <c r="M1245" s="9"/>
      <c r="N1245" s="14"/>
      <c r="O1245" s="14"/>
      <c r="Q1245" s="233"/>
    </row>
    <row r="1246" spans="1:17" ht="15.75" x14ac:dyDescent="0.25">
      <c r="A1246" s="57"/>
      <c r="B1246" s="146"/>
      <c r="C1246" s="245"/>
      <c r="D1246" s="246"/>
      <c r="E1246" s="258"/>
      <c r="F1246" s="244"/>
      <c r="G1246" s="245">
        <f t="shared" si="45"/>
        <v>19664.500000000029</v>
      </c>
      <c r="H1246" s="246">
        <f t="shared" si="44"/>
        <v>21</v>
      </c>
      <c r="I1246" s="289"/>
      <c r="J1246" s="184"/>
      <c r="K1246" s="321"/>
      <c r="L1246" s="9"/>
      <c r="M1246" s="9"/>
      <c r="N1246" s="14"/>
      <c r="O1246" s="14"/>
      <c r="Q1246" s="233"/>
    </row>
    <row r="1247" spans="1:17" ht="15.75" x14ac:dyDescent="0.25">
      <c r="A1247" s="57"/>
      <c r="B1247" s="146"/>
      <c r="C1247" s="245"/>
      <c r="D1247" s="246"/>
      <c r="E1247" s="258"/>
      <c r="F1247" s="244"/>
      <c r="G1247" s="245">
        <f t="shared" si="45"/>
        <v>19664.500000000029</v>
      </c>
      <c r="H1247" s="246">
        <f t="shared" si="44"/>
        <v>21</v>
      </c>
      <c r="I1247" s="289"/>
      <c r="J1247" s="184"/>
      <c r="K1247" s="321"/>
      <c r="L1247" s="9"/>
      <c r="M1247" s="9"/>
      <c r="N1247" s="14"/>
      <c r="O1247" s="14"/>
      <c r="Q1247" s="233"/>
    </row>
    <row r="1248" spans="1:17" ht="15.75" x14ac:dyDescent="0.25">
      <c r="A1248" s="57"/>
      <c r="B1248" s="146"/>
      <c r="C1248" s="245"/>
      <c r="D1248" s="246"/>
      <c r="E1248" s="258"/>
      <c r="F1248" s="244"/>
      <c r="G1248" s="245">
        <f t="shared" si="45"/>
        <v>19664.500000000029</v>
      </c>
      <c r="H1248" s="246">
        <f t="shared" si="44"/>
        <v>21</v>
      </c>
      <c r="I1248" s="289"/>
      <c r="J1248" s="184"/>
      <c r="K1248" s="321"/>
      <c r="L1248" s="9"/>
      <c r="M1248" s="9"/>
      <c r="N1248" s="14"/>
      <c r="O1248" s="14"/>
      <c r="Q1248" s="233"/>
    </row>
    <row r="1249" spans="1:17" ht="15.75" x14ac:dyDescent="0.25">
      <c r="A1249" s="57"/>
      <c r="B1249" s="146"/>
      <c r="C1249" s="245"/>
      <c r="D1249" s="246"/>
      <c r="E1249" s="258"/>
      <c r="F1249" s="244"/>
      <c r="G1249" s="245">
        <f t="shared" si="45"/>
        <v>19664.500000000029</v>
      </c>
      <c r="H1249" s="246">
        <f t="shared" si="44"/>
        <v>21</v>
      </c>
      <c r="I1249" s="289"/>
      <c r="J1249" s="184"/>
      <c r="K1249" s="321"/>
      <c r="L1249" s="9"/>
      <c r="M1249" s="9"/>
      <c r="N1249" s="14"/>
      <c r="O1249" s="14"/>
      <c r="Q1249" s="233"/>
    </row>
    <row r="1250" spans="1:17" ht="15.75" x14ac:dyDescent="0.25">
      <c r="A1250" s="57"/>
      <c r="B1250" s="146"/>
      <c r="C1250" s="245"/>
      <c r="D1250" s="246"/>
      <c r="E1250" s="258"/>
      <c r="F1250" s="244"/>
      <c r="G1250" s="245">
        <f t="shared" si="45"/>
        <v>19664.500000000029</v>
      </c>
      <c r="H1250" s="246">
        <f t="shared" si="44"/>
        <v>21</v>
      </c>
      <c r="I1250" s="289"/>
      <c r="J1250" s="184"/>
      <c r="K1250" s="321"/>
      <c r="L1250" s="9"/>
      <c r="M1250" s="9"/>
      <c r="N1250" s="14"/>
      <c r="O1250" s="14"/>
      <c r="Q1250" s="233"/>
    </row>
    <row r="1251" spans="1:17" ht="15.75" x14ac:dyDescent="0.25">
      <c r="A1251" s="57"/>
      <c r="B1251" s="146"/>
      <c r="C1251" s="245"/>
      <c r="D1251" s="246"/>
      <c r="E1251" s="258"/>
      <c r="F1251" s="244"/>
      <c r="G1251" s="245">
        <f t="shared" si="45"/>
        <v>19664.500000000029</v>
      </c>
      <c r="H1251" s="246">
        <f t="shared" si="44"/>
        <v>21</v>
      </c>
      <c r="I1251" s="289"/>
      <c r="J1251" s="184"/>
      <c r="K1251" s="321"/>
      <c r="L1251" s="9"/>
      <c r="M1251" s="9"/>
      <c r="N1251" s="14"/>
      <c r="O1251" s="14"/>
      <c r="Q1251" s="233"/>
    </row>
    <row r="1252" spans="1:17" ht="15.75" x14ac:dyDescent="0.25">
      <c r="A1252" s="57"/>
      <c r="B1252" s="146"/>
      <c r="C1252" s="245"/>
      <c r="D1252" s="246"/>
      <c r="E1252" s="258"/>
      <c r="F1252" s="244"/>
      <c r="G1252" s="245">
        <f t="shared" si="45"/>
        <v>19664.500000000029</v>
      </c>
      <c r="H1252" s="246">
        <f t="shared" si="44"/>
        <v>21</v>
      </c>
      <c r="I1252" s="289"/>
      <c r="J1252" s="184"/>
      <c r="K1252" s="321"/>
      <c r="L1252" s="9"/>
      <c r="M1252" s="9"/>
      <c r="N1252" s="14"/>
      <c r="O1252" s="14"/>
      <c r="Q1252" s="233"/>
    </row>
    <row r="1253" spans="1:17" ht="15.75" x14ac:dyDescent="0.25">
      <c r="A1253" s="57"/>
      <c r="B1253" s="146"/>
      <c r="C1253" s="245"/>
      <c r="D1253" s="246"/>
      <c r="E1253" s="258"/>
      <c r="F1253" s="244"/>
      <c r="G1253" s="245">
        <f t="shared" si="45"/>
        <v>19664.500000000029</v>
      </c>
      <c r="H1253" s="246">
        <f t="shared" si="44"/>
        <v>21</v>
      </c>
      <c r="I1253" s="289"/>
      <c r="J1253" s="184"/>
      <c r="K1253" s="321"/>
      <c r="L1253" s="9"/>
      <c r="M1253" s="9"/>
      <c r="N1253" s="14"/>
      <c r="O1253" s="14"/>
      <c r="Q1253" s="233"/>
    </row>
    <row r="1254" spans="1:17" ht="15.75" x14ac:dyDescent="0.25">
      <c r="A1254" s="57"/>
      <c r="B1254" s="146"/>
      <c r="C1254" s="245"/>
      <c r="D1254" s="246"/>
      <c r="E1254" s="258"/>
      <c r="F1254" s="244"/>
      <c r="G1254" s="245">
        <f t="shared" si="45"/>
        <v>19664.500000000029</v>
      </c>
      <c r="H1254" s="246">
        <f t="shared" si="44"/>
        <v>21</v>
      </c>
      <c r="I1254" s="289"/>
      <c r="J1254" s="184"/>
      <c r="K1254" s="321"/>
      <c r="L1254" s="9"/>
      <c r="M1254" s="9"/>
      <c r="N1254" s="14"/>
      <c r="O1254" s="14"/>
      <c r="Q1254" s="233"/>
    </row>
    <row r="1255" spans="1:17" ht="15.75" x14ac:dyDescent="0.25">
      <c r="A1255" s="9"/>
      <c r="B1255" s="146"/>
      <c r="C1255" s="245"/>
      <c r="D1255" s="246"/>
      <c r="E1255" s="258"/>
      <c r="F1255" s="244"/>
      <c r="G1255" s="245">
        <f t="shared" si="45"/>
        <v>19664.500000000029</v>
      </c>
      <c r="H1255" s="246">
        <f t="shared" si="44"/>
        <v>21</v>
      </c>
      <c r="I1255" s="289"/>
      <c r="J1255" s="184"/>
      <c r="K1255" s="321"/>
      <c r="L1255" s="9"/>
      <c r="M1255" s="9"/>
      <c r="N1255" s="14"/>
      <c r="O1255" s="14"/>
      <c r="Q1255" s="233"/>
    </row>
    <row r="1256" spans="1:17" ht="15.75" x14ac:dyDescent="0.25">
      <c r="A1256" s="9"/>
      <c r="B1256" s="146"/>
      <c r="C1256" s="245"/>
      <c r="D1256" s="246"/>
      <c r="E1256" s="258"/>
      <c r="F1256" s="244"/>
      <c r="G1256" s="245">
        <f t="shared" si="45"/>
        <v>19664.500000000029</v>
      </c>
      <c r="H1256" s="246">
        <f t="shared" si="44"/>
        <v>21</v>
      </c>
      <c r="I1256" s="289"/>
      <c r="J1256" s="184"/>
      <c r="K1256" s="321"/>
      <c r="L1256" s="9"/>
      <c r="M1256" s="9"/>
      <c r="N1256" s="14"/>
      <c r="O1256" s="14"/>
      <c r="Q1256" s="233"/>
    </row>
    <row r="1257" spans="1:17" ht="15.75" x14ac:dyDescent="0.25">
      <c r="A1257" s="9"/>
      <c r="B1257" s="146"/>
      <c r="C1257" s="245"/>
      <c r="D1257" s="246"/>
      <c r="E1257" s="258"/>
      <c r="F1257" s="244"/>
      <c r="G1257" s="245">
        <f t="shared" si="45"/>
        <v>19664.500000000029</v>
      </c>
      <c r="H1257" s="246">
        <f t="shared" si="44"/>
        <v>21</v>
      </c>
      <c r="I1257" s="289"/>
      <c r="J1257" s="184"/>
      <c r="K1257" s="321"/>
      <c r="L1257" s="9"/>
      <c r="M1257" s="9"/>
      <c r="N1257" s="14"/>
      <c r="O1257" s="14"/>
      <c r="Q1257" s="233"/>
    </row>
    <row r="1258" spans="1:17" ht="15.75" x14ac:dyDescent="0.25">
      <c r="A1258" s="9"/>
      <c r="B1258" s="146"/>
      <c r="C1258" s="245"/>
      <c r="D1258" s="246"/>
      <c r="E1258" s="258"/>
      <c r="F1258" s="244"/>
      <c r="G1258" s="245">
        <f t="shared" si="45"/>
        <v>19664.500000000029</v>
      </c>
      <c r="H1258" s="246">
        <f t="shared" si="44"/>
        <v>21</v>
      </c>
      <c r="I1258" s="289"/>
      <c r="J1258" s="184"/>
      <c r="K1258" s="321"/>
      <c r="L1258" s="9"/>
      <c r="M1258" s="9"/>
      <c r="N1258" s="14"/>
      <c r="O1258" s="14"/>
      <c r="Q1258" s="233"/>
    </row>
    <row r="1259" spans="1:17" ht="15.75" x14ac:dyDescent="0.25">
      <c r="A1259" s="9"/>
      <c r="B1259" s="146"/>
      <c r="C1259" s="245"/>
      <c r="D1259" s="246"/>
      <c r="E1259" s="258"/>
      <c r="F1259" s="244"/>
      <c r="G1259" s="245">
        <f t="shared" si="45"/>
        <v>19664.500000000029</v>
      </c>
      <c r="H1259" s="246">
        <f t="shared" si="44"/>
        <v>21</v>
      </c>
      <c r="I1259" s="289"/>
      <c r="J1259" s="184"/>
      <c r="K1259" s="321"/>
      <c r="L1259" s="9"/>
      <c r="M1259" s="9"/>
      <c r="N1259" s="14"/>
      <c r="O1259" s="14"/>
      <c r="Q1259" s="233"/>
    </row>
    <row r="1260" spans="1:17" ht="15.75" x14ac:dyDescent="0.25">
      <c r="A1260" s="9"/>
      <c r="B1260" s="146"/>
      <c r="C1260" s="245"/>
      <c r="D1260" s="246"/>
      <c r="E1260" s="258"/>
      <c r="F1260" s="244"/>
      <c r="G1260" s="245">
        <f t="shared" si="45"/>
        <v>19664.500000000029</v>
      </c>
      <c r="H1260" s="246">
        <f t="shared" si="44"/>
        <v>21</v>
      </c>
      <c r="I1260" s="289"/>
      <c r="J1260" s="184"/>
      <c r="K1260" s="321"/>
      <c r="L1260" s="9"/>
      <c r="M1260" s="9"/>
      <c r="N1260" s="14"/>
      <c r="O1260" s="14"/>
      <c r="Q1260" s="233"/>
    </row>
    <row r="1261" spans="1:17" ht="15.75" x14ac:dyDescent="0.25">
      <c r="A1261" s="9"/>
      <c r="B1261" s="146"/>
      <c r="C1261" s="245"/>
      <c r="D1261" s="246"/>
      <c r="E1261" s="258"/>
      <c r="F1261" s="244"/>
      <c r="G1261" s="245">
        <f t="shared" si="45"/>
        <v>19664.500000000029</v>
      </c>
      <c r="H1261" s="246">
        <f t="shared" si="44"/>
        <v>21</v>
      </c>
      <c r="I1261" s="289"/>
      <c r="J1261" s="184"/>
      <c r="K1261" s="321"/>
      <c r="L1261" s="9"/>
      <c r="M1261" s="9"/>
      <c r="N1261" s="14"/>
      <c r="O1261" s="14"/>
      <c r="Q1261" s="233"/>
    </row>
    <row r="1262" spans="1:17" ht="15.75" x14ac:dyDescent="0.25">
      <c r="A1262" s="9"/>
      <c r="B1262" s="146"/>
      <c r="C1262" s="245"/>
      <c r="D1262" s="246"/>
      <c r="E1262" s="258"/>
      <c r="F1262" s="244"/>
      <c r="G1262" s="245">
        <f t="shared" si="45"/>
        <v>19664.500000000029</v>
      </c>
      <c r="H1262" s="246">
        <f t="shared" si="44"/>
        <v>21</v>
      </c>
      <c r="I1262" s="289"/>
      <c r="J1262" s="184"/>
      <c r="K1262" s="321"/>
      <c r="L1262" s="9"/>
      <c r="M1262" s="9"/>
      <c r="N1262" s="14"/>
      <c r="O1262" s="14"/>
      <c r="Q1262" s="233"/>
    </row>
    <row r="1263" spans="1:17" ht="15.75" x14ac:dyDescent="0.25">
      <c r="A1263" s="9"/>
      <c r="B1263" s="146"/>
      <c r="C1263" s="245"/>
      <c r="D1263" s="246"/>
      <c r="E1263" s="258"/>
      <c r="F1263" s="244"/>
      <c r="G1263" s="245">
        <f t="shared" si="45"/>
        <v>19664.500000000029</v>
      </c>
      <c r="H1263" s="246">
        <f t="shared" si="44"/>
        <v>21</v>
      </c>
      <c r="I1263" s="289"/>
      <c r="J1263" s="184"/>
      <c r="K1263" s="321"/>
      <c r="L1263" s="9"/>
      <c r="M1263" s="9"/>
      <c r="N1263" s="14"/>
      <c r="O1263" s="14"/>
      <c r="Q1263" s="233"/>
    </row>
    <row r="1264" spans="1:17" ht="15.75" x14ac:dyDescent="0.25">
      <c r="A1264" s="9"/>
      <c r="B1264" s="146"/>
      <c r="C1264" s="245"/>
      <c r="D1264" s="246"/>
      <c r="E1264" s="258"/>
      <c r="F1264" s="244"/>
      <c r="G1264" s="245">
        <f t="shared" si="45"/>
        <v>19664.500000000029</v>
      </c>
      <c r="H1264" s="246">
        <f t="shared" si="44"/>
        <v>21</v>
      </c>
      <c r="I1264" s="289"/>
      <c r="J1264" s="184"/>
      <c r="K1264" s="321"/>
      <c r="L1264" s="9"/>
      <c r="M1264" s="9"/>
      <c r="N1264" s="14"/>
      <c r="O1264" s="14"/>
      <c r="Q1264" s="233"/>
    </row>
    <row r="1265" spans="1:17" ht="15.75" x14ac:dyDescent="0.25">
      <c r="A1265" s="9"/>
      <c r="B1265" s="146"/>
      <c r="C1265" s="245"/>
      <c r="D1265" s="246"/>
      <c r="E1265" s="258"/>
      <c r="F1265" s="244"/>
      <c r="G1265" s="245">
        <f t="shared" si="45"/>
        <v>19664.500000000029</v>
      </c>
      <c r="H1265" s="246">
        <f t="shared" si="44"/>
        <v>21</v>
      </c>
      <c r="I1265" s="289"/>
      <c r="J1265" s="184"/>
      <c r="K1265" s="321"/>
      <c r="L1265" s="9"/>
      <c r="M1265" s="9"/>
      <c r="N1265" s="14"/>
      <c r="O1265" s="14"/>
      <c r="Q1265" s="233"/>
    </row>
    <row r="1266" spans="1:17" ht="15.75" x14ac:dyDescent="0.25">
      <c r="A1266" s="9"/>
      <c r="B1266" s="146"/>
      <c r="C1266" s="245"/>
      <c r="D1266" s="246"/>
      <c r="E1266" s="258"/>
      <c r="F1266" s="244"/>
      <c r="G1266" s="245">
        <f t="shared" si="45"/>
        <v>19664.500000000029</v>
      </c>
      <c r="H1266" s="246">
        <f t="shared" si="44"/>
        <v>21</v>
      </c>
      <c r="I1266" s="289"/>
      <c r="J1266" s="184"/>
      <c r="K1266" s="321"/>
      <c r="L1266" s="9"/>
      <c r="M1266" s="9"/>
      <c r="N1266" s="14"/>
      <c r="O1266" s="14"/>
      <c r="Q1266" s="233"/>
    </row>
    <row r="1267" spans="1:17" ht="15.75" x14ac:dyDescent="0.25">
      <c r="A1267" s="9"/>
      <c r="B1267" s="146"/>
      <c r="C1267" s="245"/>
      <c r="D1267" s="246"/>
      <c r="E1267" s="258"/>
      <c r="F1267" s="244"/>
      <c r="G1267" s="245">
        <f t="shared" si="45"/>
        <v>19664.500000000029</v>
      </c>
      <c r="H1267" s="246">
        <f t="shared" si="44"/>
        <v>21</v>
      </c>
      <c r="I1267" s="289"/>
      <c r="J1267" s="184"/>
      <c r="K1267" s="321"/>
      <c r="L1267" s="9"/>
      <c r="M1267" s="9"/>
      <c r="N1267" s="14"/>
      <c r="O1267" s="14"/>
      <c r="Q1267" s="233"/>
    </row>
    <row r="1268" spans="1:17" ht="15.75" x14ac:dyDescent="0.25">
      <c r="A1268" s="9"/>
      <c r="B1268" s="146"/>
      <c r="C1268" s="245"/>
      <c r="D1268" s="246"/>
      <c r="E1268" s="258"/>
      <c r="F1268" s="244"/>
      <c r="G1268" s="245">
        <f t="shared" si="45"/>
        <v>19664.500000000029</v>
      </c>
      <c r="H1268" s="246">
        <f t="shared" si="44"/>
        <v>21</v>
      </c>
      <c r="I1268" s="289"/>
      <c r="J1268" s="184"/>
      <c r="K1268" s="321"/>
      <c r="L1268" s="9"/>
      <c r="M1268" s="9"/>
      <c r="N1268" s="14"/>
      <c r="O1268" s="14"/>
      <c r="Q1268" s="233"/>
    </row>
    <row r="1269" spans="1:17" ht="15.75" x14ac:dyDescent="0.25">
      <c r="A1269" s="9"/>
      <c r="B1269" s="146"/>
      <c r="C1269" s="245"/>
      <c r="D1269" s="246"/>
      <c r="E1269" s="258"/>
      <c r="F1269" s="244"/>
      <c r="G1269" s="245">
        <f t="shared" si="45"/>
        <v>19664.500000000029</v>
      </c>
      <c r="H1269" s="246">
        <f t="shared" si="44"/>
        <v>21</v>
      </c>
      <c r="I1269" s="289"/>
      <c r="J1269" s="184"/>
      <c r="K1269" s="321"/>
      <c r="L1269" s="9"/>
      <c r="M1269" s="9"/>
      <c r="N1269" s="14"/>
      <c r="O1269" s="14"/>
      <c r="Q1269" s="233"/>
    </row>
    <row r="1270" spans="1:17" ht="15.75" x14ac:dyDescent="0.25">
      <c r="A1270" s="9"/>
      <c r="B1270" s="146"/>
      <c r="C1270" s="245"/>
      <c r="D1270" s="246"/>
      <c r="E1270" s="258"/>
      <c r="F1270" s="244"/>
      <c r="G1270" s="245">
        <f t="shared" si="45"/>
        <v>19664.500000000029</v>
      </c>
      <c r="H1270" s="246">
        <f t="shared" si="44"/>
        <v>21</v>
      </c>
      <c r="I1270" s="289"/>
      <c r="J1270" s="184"/>
      <c r="K1270" s="321"/>
      <c r="L1270" s="9"/>
      <c r="M1270" s="9"/>
      <c r="N1270" s="14"/>
      <c r="O1270" s="14"/>
      <c r="Q1270" s="233"/>
    </row>
    <row r="1271" spans="1:17" ht="15.75" x14ac:dyDescent="0.25">
      <c r="A1271" s="9"/>
      <c r="B1271" s="146"/>
      <c r="C1271" s="245"/>
      <c r="D1271" s="246"/>
      <c r="E1271" s="258"/>
      <c r="F1271" s="244"/>
      <c r="G1271" s="245">
        <f t="shared" si="45"/>
        <v>19664.500000000029</v>
      </c>
      <c r="H1271" s="246">
        <f t="shared" si="44"/>
        <v>21</v>
      </c>
      <c r="I1271" s="289"/>
      <c r="J1271" s="184"/>
      <c r="K1271" s="321"/>
      <c r="L1271" s="9"/>
      <c r="M1271" s="9"/>
      <c r="N1271" s="14"/>
      <c r="O1271" s="14"/>
      <c r="Q1271" s="233"/>
    </row>
    <row r="1272" spans="1:17" ht="15.75" x14ac:dyDescent="0.25">
      <c r="A1272" s="9"/>
      <c r="B1272" s="146"/>
      <c r="C1272" s="245"/>
      <c r="D1272" s="246"/>
      <c r="E1272" s="258"/>
      <c r="F1272" s="244"/>
      <c r="G1272" s="245">
        <f t="shared" si="45"/>
        <v>19664.500000000029</v>
      </c>
      <c r="H1272" s="246">
        <f t="shared" si="44"/>
        <v>21</v>
      </c>
      <c r="I1272" s="289"/>
      <c r="J1272" s="184"/>
      <c r="K1272" s="321"/>
      <c r="L1272" s="9"/>
      <c r="M1272" s="9"/>
      <c r="N1272" s="14"/>
      <c r="O1272" s="14"/>
      <c r="Q1272" s="233"/>
    </row>
    <row r="1273" spans="1:17" ht="15.75" x14ac:dyDescent="0.25">
      <c r="A1273" s="9"/>
      <c r="B1273" s="146"/>
      <c r="C1273" s="245"/>
      <c r="D1273" s="246"/>
      <c r="E1273" s="258"/>
      <c r="F1273" s="244"/>
      <c r="G1273" s="245">
        <f t="shared" si="45"/>
        <v>19664.500000000029</v>
      </c>
      <c r="H1273" s="246">
        <f t="shared" si="44"/>
        <v>21</v>
      </c>
      <c r="I1273" s="289"/>
      <c r="J1273" s="184"/>
      <c r="K1273" s="321"/>
      <c r="L1273" s="9"/>
      <c r="M1273" s="9"/>
      <c r="N1273" s="14"/>
      <c r="O1273" s="14"/>
      <c r="Q1273" s="233"/>
    </row>
    <row r="1274" spans="1:17" ht="15.75" x14ac:dyDescent="0.25">
      <c r="A1274" s="9"/>
      <c r="B1274" s="146"/>
      <c r="C1274" s="245"/>
      <c r="D1274" s="246"/>
      <c r="E1274" s="258"/>
      <c r="F1274" s="244"/>
      <c r="G1274" s="245">
        <f t="shared" si="45"/>
        <v>19664.500000000029</v>
      </c>
      <c r="H1274" s="246">
        <f t="shared" si="44"/>
        <v>21</v>
      </c>
      <c r="I1274" s="289"/>
      <c r="J1274" s="184"/>
      <c r="K1274" s="321"/>
      <c r="L1274" s="9"/>
      <c r="M1274" s="9"/>
      <c r="N1274" s="14"/>
      <c r="O1274" s="14"/>
      <c r="Q1274" s="233"/>
    </row>
    <row r="1275" spans="1:17" ht="15.75" x14ac:dyDescent="0.25">
      <c r="A1275" s="9"/>
      <c r="B1275" s="146"/>
      <c r="C1275" s="245"/>
      <c r="D1275" s="246"/>
      <c r="E1275" s="258"/>
      <c r="F1275" s="244"/>
      <c r="G1275" s="245">
        <f t="shared" si="45"/>
        <v>19664.500000000029</v>
      </c>
      <c r="H1275" s="246">
        <f t="shared" si="44"/>
        <v>21</v>
      </c>
      <c r="I1275" s="289"/>
      <c r="J1275" s="184"/>
      <c r="K1275" s="321"/>
      <c r="L1275" s="9"/>
      <c r="M1275" s="9"/>
      <c r="N1275" s="14"/>
      <c r="O1275" s="14"/>
      <c r="Q1275" s="233"/>
    </row>
    <row r="1276" spans="1:17" ht="15.75" x14ac:dyDescent="0.25">
      <c r="A1276" s="9"/>
      <c r="B1276" s="146"/>
      <c r="C1276" s="245"/>
      <c r="D1276" s="246"/>
      <c r="E1276" s="258"/>
      <c r="F1276" s="244"/>
      <c r="G1276" s="245">
        <f t="shared" si="45"/>
        <v>19664.500000000029</v>
      </c>
      <c r="H1276" s="246">
        <f t="shared" si="44"/>
        <v>21</v>
      </c>
      <c r="I1276" s="289"/>
      <c r="J1276" s="184"/>
      <c r="K1276" s="321"/>
      <c r="L1276" s="9"/>
      <c r="M1276" s="9"/>
      <c r="N1276" s="14"/>
      <c r="O1276" s="14"/>
      <c r="Q1276" s="233"/>
    </row>
    <row r="1277" spans="1:17" ht="15.75" x14ac:dyDescent="0.25">
      <c r="A1277" s="9"/>
      <c r="B1277" s="146"/>
      <c r="C1277" s="245"/>
      <c r="D1277" s="246"/>
      <c r="E1277" s="258"/>
      <c r="F1277" s="244"/>
      <c r="G1277" s="245">
        <f t="shared" si="45"/>
        <v>19664.500000000029</v>
      </c>
      <c r="H1277" s="246">
        <f t="shared" si="44"/>
        <v>21</v>
      </c>
      <c r="I1277" s="289"/>
      <c r="J1277" s="184"/>
      <c r="K1277" s="321"/>
      <c r="L1277" s="9"/>
      <c r="M1277" s="9"/>
      <c r="N1277" s="14"/>
      <c r="O1277" s="14"/>
      <c r="Q1277" s="233"/>
    </row>
    <row r="1278" spans="1:17" ht="15.75" x14ac:dyDescent="0.25">
      <c r="A1278" s="9"/>
      <c r="B1278" s="146"/>
      <c r="C1278" s="245"/>
      <c r="D1278" s="246"/>
      <c r="E1278" s="258"/>
      <c r="F1278" s="244"/>
      <c r="G1278" s="245">
        <f t="shared" si="45"/>
        <v>19664.500000000029</v>
      </c>
      <c r="H1278" s="246">
        <f t="shared" si="44"/>
        <v>21</v>
      </c>
      <c r="I1278" s="289"/>
      <c r="J1278" s="184"/>
      <c r="K1278" s="321"/>
      <c r="L1278" s="9"/>
      <c r="M1278" s="9"/>
      <c r="N1278" s="14"/>
      <c r="O1278" s="14"/>
      <c r="Q1278" s="233"/>
    </row>
    <row r="1279" spans="1:17" ht="15.75" x14ac:dyDescent="0.25">
      <c r="A1279" s="9"/>
      <c r="B1279" s="146"/>
      <c r="C1279" s="245"/>
      <c r="D1279" s="246"/>
      <c r="E1279" s="258"/>
      <c r="F1279" s="244"/>
      <c r="G1279" s="245">
        <f t="shared" si="45"/>
        <v>19664.500000000029</v>
      </c>
      <c r="H1279" s="246">
        <f t="shared" si="44"/>
        <v>21</v>
      </c>
      <c r="I1279" s="289"/>
      <c r="J1279" s="184"/>
      <c r="K1279" s="321"/>
      <c r="L1279" s="9"/>
      <c r="M1279" s="9"/>
      <c r="N1279" s="14"/>
      <c r="O1279" s="14"/>
      <c r="Q1279" s="233"/>
    </row>
    <row r="1280" spans="1:17" ht="15.75" x14ac:dyDescent="0.25">
      <c r="A1280" s="9"/>
      <c r="B1280" s="146"/>
      <c r="C1280" s="245"/>
      <c r="D1280" s="246"/>
      <c r="E1280" s="258"/>
      <c r="F1280" s="244"/>
      <c r="G1280" s="245">
        <f t="shared" si="45"/>
        <v>19664.500000000029</v>
      </c>
      <c r="H1280" s="246">
        <f t="shared" si="44"/>
        <v>21</v>
      </c>
      <c r="I1280" s="289"/>
      <c r="J1280" s="184"/>
      <c r="K1280" s="321"/>
      <c r="L1280" s="9"/>
      <c r="M1280" s="9"/>
      <c r="N1280" s="14"/>
      <c r="O1280" s="14"/>
      <c r="Q1280" s="233"/>
    </row>
    <row r="1281" spans="1:17" ht="15.75" x14ac:dyDescent="0.25">
      <c r="A1281" s="9"/>
      <c r="B1281" s="146"/>
      <c r="C1281" s="245"/>
      <c r="D1281" s="246"/>
      <c r="E1281" s="258"/>
      <c r="F1281" s="244"/>
      <c r="G1281" s="245">
        <f t="shared" si="45"/>
        <v>19664.500000000029</v>
      </c>
      <c r="H1281" s="246">
        <f t="shared" ref="H1281:H1344" si="46">H1280-F1312+D1312</f>
        <v>21</v>
      </c>
      <c r="I1281" s="289"/>
      <c r="J1281" s="184"/>
      <c r="K1281" s="321"/>
      <c r="L1281" s="9"/>
      <c r="M1281" s="9"/>
      <c r="N1281" s="14"/>
      <c r="O1281" s="14"/>
      <c r="Q1281" s="233"/>
    </row>
    <row r="1282" spans="1:17" ht="15.75" x14ac:dyDescent="0.25">
      <c r="A1282" s="9"/>
      <c r="B1282" s="146"/>
      <c r="C1282" s="245"/>
      <c r="D1282" s="246"/>
      <c r="E1282" s="258"/>
      <c r="F1282" s="244"/>
      <c r="G1282" s="245">
        <f t="shared" si="45"/>
        <v>19664.500000000029</v>
      </c>
      <c r="H1282" s="246">
        <f t="shared" si="46"/>
        <v>21</v>
      </c>
      <c r="I1282" s="289"/>
      <c r="J1282" s="184"/>
      <c r="K1282" s="321"/>
      <c r="L1282" s="9"/>
      <c r="M1282" s="9"/>
      <c r="N1282" s="14"/>
      <c r="O1282" s="14"/>
      <c r="Q1282" s="233"/>
    </row>
    <row r="1283" spans="1:17" ht="15.75" x14ac:dyDescent="0.25">
      <c r="A1283" s="9"/>
      <c r="B1283" s="146"/>
      <c r="C1283" s="245"/>
      <c r="D1283" s="246"/>
      <c r="E1283" s="258"/>
      <c r="F1283" s="244"/>
      <c r="G1283" s="245">
        <f t="shared" si="45"/>
        <v>19664.500000000029</v>
      </c>
      <c r="H1283" s="246">
        <f t="shared" si="46"/>
        <v>21</v>
      </c>
      <c r="I1283" s="289"/>
      <c r="J1283" s="184"/>
      <c r="K1283" s="321"/>
      <c r="L1283" s="9"/>
      <c r="M1283" s="9"/>
      <c r="N1283" s="14"/>
      <c r="O1283" s="14"/>
      <c r="Q1283" s="233"/>
    </row>
    <row r="1284" spans="1:17" ht="15.75" x14ac:dyDescent="0.25">
      <c r="A1284" s="9"/>
      <c r="B1284" s="146"/>
      <c r="C1284" s="245"/>
      <c r="D1284" s="246"/>
      <c r="E1284" s="258"/>
      <c r="F1284" s="244"/>
      <c r="G1284" s="245">
        <f t="shared" si="45"/>
        <v>19664.500000000029</v>
      </c>
      <c r="H1284" s="246">
        <f t="shared" si="46"/>
        <v>21</v>
      </c>
      <c r="I1284" s="289"/>
      <c r="J1284" s="184"/>
      <c r="K1284" s="321"/>
      <c r="L1284" s="9"/>
      <c r="M1284" s="9"/>
      <c r="N1284" s="14"/>
      <c r="O1284" s="14"/>
      <c r="Q1284" s="233"/>
    </row>
    <row r="1285" spans="1:17" ht="15.75" x14ac:dyDescent="0.25">
      <c r="A1285" s="9"/>
      <c r="B1285" s="146"/>
      <c r="C1285" s="245"/>
      <c r="D1285" s="246"/>
      <c r="E1285" s="258"/>
      <c r="F1285" s="244"/>
      <c r="G1285" s="245">
        <f t="shared" si="45"/>
        <v>19664.500000000029</v>
      </c>
      <c r="H1285" s="246">
        <f t="shared" si="46"/>
        <v>21</v>
      </c>
      <c r="I1285" s="289"/>
      <c r="J1285" s="184"/>
      <c r="K1285" s="321"/>
      <c r="L1285" s="9"/>
      <c r="M1285" s="9"/>
      <c r="N1285" s="14"/>
      <c r="O1285" s="14"/>
      <c r="Q1285" s="233"/>
    </row>
    <row r="1286" spans="1:17" ht="15.75" x14ac:dyDescent="0.25">
      <c r="A1286" s="9"/>
      <c r="B1286" s="146"/>
      <c r="C1286" s="245"/>
      <c r="D1286" s="246"/>
      <c r="E1286" s="258"/>
      <c r="F1286" s="244"/>
      <c r="G1286" s="245">
        <f t="shared" si="45"/>
        <v>19664.500000000029</v>
      </c>
      <c r="H1286" s="246">
        <f t="shared" si="46"/>
        <v>21</v>
      </c>
      <c r="I1286" s="289"/>
      <c r="J1286" s="184"/>
      <c r="K1286" s="321"/>
      <c r="L1286" s="9"/>
      <c r="M1286" s="9"/>
      <c r="N1286" s="14"/>
      <c r="O1286" s="14"/>
      <c r="Q1286" s="233"/>
    </row>
    <row r="1287" spans="1:17" ht="15.75" x14ac:dyDescent="0.25">
      <c r="A1287" s="9"/>
      <c r="B1287" s="146"/>
      <c r="C1287" s="245"/>
      <c r="D1287" s="246"/>
      <c r="E1287" s="258"/>
      <c r="F1287" s="244"/>
      <c r="G1287" s="245">
        <f t="shared" si="45"/>
        <v>19664.500000000029</v>
      </c>
      <c r="H1287" s="246">
        <f t="shared" si="46"/>
        <v>21</v>
      </c>
      <c r="I1287" s="289"/>
      <c r="J1287" s="184"/>
      <c r="K1287" s="321"/>
      <c r="L1287" s="9"/>
      <c r="M1287" s="9"/>
      <c r="N1287" s="14"/>
      <c r="O1287" s="14"/>
      <c r="Q1287" s="233"/>
    </row>
    <row r="1288" spans="1:17" ht="15.75" x14ac:dyDescent="0.25">
      <c r="A1288" s="9"/>
      <c r="B1288" s="146"/>
      <c r="C1288" s="245"/>
      <c r="D1288" s="246"/>
      <c r="E1288" s="258"/>
      <c r="F1288" s="244"/>
      <c r="G1288" s="245">
        <f t="shared" si="45"/>
        <v>19664.500000000029</v>
      </c>
      <c r="H1288" s="246">
        <f t="shared" si="46"/>
        <v>21</v>
      </c>
      <c r="I1288" s="289"/>
      <c r="J1288" s="184"/>
      <c r="K1288" s="321"/>
      <c r="L1288" s="9"/>
      <c r="M1288" s="9"/>
      <c r="N1288" s="14"/>
      <c r="O1288" s="14"/>
      <c r="Q1288" s="233"/>
    </row>
    <row r="1289" spans="1:17" ht="15.75" x14ac:dyDescent="0.25">
      <c r="A1289" s="9"/>
      <c r="B1289" s="146"/>
      <c r="C1289" s="245"/>
      <c r="D1289" s="246"/>
      <c r="E1289" s="258"/>
      <c r="F1289" s="244"/>
      <c r="G1289" s="245">
        <f t="shared" si="45"/>
        <v>19664.500000000029</v>
      </c>
      <c r="H1289" s="246">
        <f t="shared" si="46"/>
        <v>21</v>
      </c>
      <c r="I1289" s="289"/>
      <c r="J1289" s="184"/>
      <c r="K1289" s="321"/>
      <c r="L1289" s="9"/>
      <c r="M1289" s="9"/>
      <c r="N1289" s="14"/>
      <c r="O1289" s="14"/>
      <c r="Q1289" s="233"/>
    </row>
    <row r="1290" spans="1:17" ht="15.75" x14ac:dyDescent="0.25">
      <c r="A1290" s="9"/>
      <c r="B1290" s="146"/>
      <c r="C1290" s="245"/>
      <c r="D1290" s="246"/>
      <c r="E1290" s="258"/>
      <c r="F1290" s="244"/>
      <c r="G1290" s="245">
        <f t="shared" si="45"/>
        <v>19664.500000000029</v>
      </c>
      <c r="H1290" s="246">
        <f t="shared" si="46"/>
        <v>21</v>
      </c>
      <c r="I1290" s="289"/>
      <c r="J1290" s="184"/>
      <c r="K1290" s="321"/>
      <c r="L1290" s="9"/>
      <c r="M1290" s="9"/>
      <c r="N1290" s="14"/>
      <c r="O1290" s="14"/>
      <c r="Q1290" s="233"/>
    </row>
    <row r="1291" spans="1:17" ht="15.75" x14ac:dyDescent="0.25">
      <c r="A1291" s="9"/>
      <c r="B1291" s="146"/>
      <c r="C1291" s="245"/>
      <c r="D1291" s="246"/>
      <c r="E1291" s="258"/>
      <c r="F1291" s="244"/>
      <c r="G1291" s="245">
        <f t="shared" si="45"/>
        <v>19664.500000000029</v>
      </c>
      <c r="H1291" s="246">
        <f t="shared" si="46"/>
        <v>21</v>
      </c>
      <c r="I1291" s="289"/>
      <c r="J1291" s="184"/>
      <c r="K1291" s="321"/>
      <c r="L1291" s="9"/>
      <c r="M1291" s="9"/>
      <c r="N1291" s="14"/>
      <c r="O1291" s="14"/>
      <c r="Q1291" s="233"/>
    </row>
    <row r="1292" spans="1:17" ht="15.75" x14ac:dyDescent="0.25">
      <c r="A1292" s="9"/>
      <c r="B1292" s="146"/>
      <c r="C1292" s="245"/>
      <c r="D1292" s="246"/>
      <c r="E1292" s="258"/>
      <c r="F1292" s="244"/>
      <c r="G1292" s="245">
        <f t="shared" si="45"/>
        <v>19664.500000000029</v>
      </c>
      <c r="H1292" s="246">
        <f t="shared" si="46"/>
        <v>21</v>
      </c>
      <c r="I1292" s="289"/>
      <c r="J1292" s="184"/>
      <c r="K1292" s="321"/>
      <c r="L1292" s="9"/>
      <c r="M1292" s="9"/>
      <c r="N1292" s="14"/>
      <c r="O1292" s="14"/>
      <c r="Q1292" s="233"/>
    </row>
    <row r="1293" spans="1:17" ht="15.75" x14ac:dyDescent="0.25">
      <c r="A1293" s="9"/>
      <c r="B1293" s="146"/>
      <c r="C1293" s="245"/>
      <c r="D1293" s="246"/>
      <c r="E1293" s="258"/>
      <c r="F1293" s="244"/>
      <c r="G1293" s="245">
        <f t="shared" si="45"/>
        <v>19664.500000000029</v>
      </c>
      <c r="H1293" s="246">
        <f t="shared" si="46"/>
        <v>21</v>
      </c>
      <c r="I1293" s="289"/>
      <c r="J1293" s="184"/>
      <c r="K1293" s="321"/>
      <c r="L1293" s="9"/>
      <c r="M1293" s="9"/>
      <c r="N1293" s="14"/>
      <c r="O1293" s="14"/>
      <c r="Q1293" s="233"/>
    </row>
    <row r="1294" spans="1:17" ht="15.75" x14ac:dyDescent="0.25">
      <c r="A1294" s="9"/>
      <c r="B1294" s="146"/>
      <c r="C1294" s="245"/>
      <c r="D1294" s="246"/>
      <c r="E1294" s="258"/>
      <c r="F1294" s="244"/>
      <c r="G1294" s="245">
        <f t="shared" si="45"/>
        <v>19664.500000000029</v>
      </c>
      <c r="H1294" s="246">
        <f t="shared" si="46"/>
        <v>21</v>
      </c>
      <c r="I1294" s="289"/>
      <c r="J1294" s="184"/>
      <c r="K1294" s="321"/>
      <c r="L1294" s="9"/>
      <c r="M1294" s="9"/>
      <c r="N1294" s="14"/>
      <c r="O1294" s="14"/>
      <c r="Q1294" s="233"/>
    </row>
    <row r="1295" spans="1:17" ht="15.75" x14ac:dyDescent="0.25">
      <c r="A1295" s="9"/>
      <c r="B1295" s="146"/>
      <c r="C1295" s="245"/>
      <c r="D1295" s="246"/>
      <c r="E1295" s="258"/>
      <c r="F1295" s="244"/>
      <c r="G1295" s="245">
        <f t="shared" si="45"/>
        <v>19664.500000000029</v>
      </c>
      <c r="H1295" s="246">
        <f t="shared" si="46"/>
        <v>21</v>
      </c>
      <c r="I1295" s="289"/>
      <c r="J1295" s="184"/>
      <c r="K1295" s="321"/>
      <c r="L1295" s="9"/>
      <c r="M1295" s="9"/>
      <c r="N1295" s="14"/>
      <c r="O1295" s="14"/>
      <c r="Q1295" s="233"/>
    </row>
    <row r="1296" spans="1:17" ht="15.75" x14ac:dyDescent="0.25">
      <c r="A1296" s="9"/>
      <c r="B1296" s="146"/>
      <c r="C1296" s="245"/>
      <c r="D1296" s="246"/>
      <c r="E1296" s="258"/>
      <c r="F1296" s="244"/>
      <c r="G1296" s="245">
        <f t="shared" si="45"/>
        <v>19664.500000000029</v>
      </c>
      <c r="H1296" s="246">
        <f t="shared" si="46"/>
        <v>21</v>
      </c>
      <c r="I1296" s="289"/>
      <c r="J1296" s="184"/>
      <c r="K1296" s="321"/>
      <c r="L1296" s="9"/>
      <c r="M1296" s="9"/>
      <c r="N1296" s="14"/>
      <c r="O1296" s="14"/>
      <c r="Q1296" s="233"/>
    </row>
    <row r="1297" spans="1:17" ht="15.75" x14ac:dyDescent="0.25">
      <c r="A1297" s="9"/>
      <c r="B1297" s="146"/>
      <c r="C1297" s="245"/>
      <c r="D1297" s="246"/>
      <c r="E1297" s="258"/>
      <c r="F1297" s="244"/>
      <c r="G1297" s="245">
        <f t="shared" si="45"/>
        <v>19664.500000000029</v>
      </c>
      <c r="H1297" s="246">
        <f t="shared" si="46"/>
        <v>21</v>
      </c>
      <c r="I1297" s="289"/>
      <c r="J1297" s="184"/>
      <c r="K1297" s="321"/>
      <c r="L1297" s="9"/>
      <c r="M1297" s="9"/>
      <c r="N1297" s="14"/>
      <c r="O1297" s="14"/>
      <c r="Q1297" s="233"/>
    </row>
    <row r="1298" spans="1:17" ht="15.75" x14ac:dyDescent="0.25">
      <c r="A1298" s="9"/>
      <c r="B1298" s="146"/>
      <c r="C1298" s="245"/>
      <c r="D1298" s="246"/>
      <c r="E1298" s="258"/>
      <c r="F1298" s="244"/>
      <c r="G1298" s="245">
        <f t="shared" si="45"/>
        <v>19664.500000000029</v>
      </c>
      <c r="H1298" s="246">
        <f t="shared" si="46"/>
        <v>21</v>
      </c>
      <c r="I1298" s="289"/>
      <c r="J1298" s="184"/>
      <c r="K1298" s="321"/>
      <c r="L1298" s="9"/>
      <c r="M1298" s="9"/>
      <c r="N1298" s="14"/>
      <c r="O1298" s="14"/>
      <c r="Q1298" s="233"/>
    </row>
    <row r="1299" spans="1:17" ht="15.75" x14ac:dyDescent="0.25">
      <c r="A1299" s="9"/>
      <c r="B1299" s="146"/>
      <c r="C1299" s="245"/>
      <c r="D1299" s="246"/>
      <c r="E1299" s="258"/>
      <c r="F1299" s="244"/>
      <c r="G1299" s="245">
        <f t="shared" si="45"/>
        <v>19664.500000000029</v>
      </c>
      <c r="H1299" s="246">
        <f t="shared" si="46"/>
        <v>21</v>
      </c>
      <c r="I1299" s="289"/>
      <c r="J1299" s="184"/>
      <c r="K1299" s="321"/>
      <c r="L1299" s="9"/>
      <c r="M1299" s="9"/>
      <c r="N1299" s="14"/>
      <c r="O1299" s="14"/>
      <c r="Q1299" s="233"/>
    </row>
    <row r="1300" spans="1:17" ht="15.75" x14ac:dyDescent="0.25">
      <c r="A1300" s="9"/>
      <c r="B1300" s="146"/>
      <c r="C1300" s="245"/>
      <c r="D1300" s="246"/>
      <c r="E1300" s="258"/>
      <c r="F1300" s="244"/>
      <c r="G1300" s="245">
        <f t="shared" ref="G1300:G1363" si="47">G1299-E1300+C1300</f>
        <v>19664.500000000029</v>
      </c>
      <c r="H1300" s="246">
        <f t="shared" si="46"/>
        <v>21</v>
      </c>
      <c r="I1300" s="289"/>
      <c r="J1300" s="184"/>
      <c r="K1300" s="321"/>
      <c r="L1300" s="9"/>
      <c r="M1300" s="9"/>
      <c r="N1300" s="14"/>
      <c r="O1300" s="14"/>
      <c r="Q1300" s="233"/>
    </row>
    <row r="1301" spans="1:17" ht="15.75" x14ac:dyDescent="0.25">
      <c r="A1301" s="9"/>
      <c r="B1301" s="146"/>
      <c r="C1301" s="245"/>
      <c r="D1301" s="246"/>
      <c r="E1301" s="258"/>
      <c r="F1301" s="244"/>
      <c r="G1301" s="245">
        <f t="shared" si="47"/>
        <v>19664.500000000029</v>
      </c>
      <c r="H1301" s="246">
        <f t="shared" si="46"/>
        <v>21</v>
      </c>
      <c r="I1301" s="289"/>
      <c r="J1301" s="184"/>
      <c r="K1301" s="321"/>
      <c r="L1301" s="9"/>
      <c r="M1301" s="9"/>
      <c r="N1301" s="14"/>
      <c r="O1301" s="14"/>
      <c r="Q1301" s="233"/>
    </row>
    <row r="1302" spans="1:17" ht="15.75" x14ac:dyDescent="0.25">
      <c r="A1302" s="9"/>
      <c r="B1302" s="146"/>
      <c r="C1302" s="245"/>
      <c r="D1302" s="246"/>
      <c r="E1302" s="258"/>
      <c r="F1302" s="244"/>
      <c r="G1302" s="245">
        <f t="shared" si="47"/>
        <v>19664.500000000029</v>
      </c>
      <c r="H1302" s="246">
        <f t="shared" si="46"/>
        <v>21</v>
      </c>
      <c r="I1302" s="289"/>
      <c r="J1302" s="184"/>
      <c r="K1302" s="321"/>
      <c r="L1302" s="9"/>
      <c r="M1302" s="9"/>
      <c r="N1302" s="14"/>
      <c r="O1302" s="14"/>
      <c r="Q1302" s="233"/>
    </row>
    <row r="1303" spans="1:17" ht="15.75" x14ac:dyDescent="0.25">
      <c r="A1303" s="9"/>
      <c r="B1303" s="146"/>
      <c r="C1303" s="245"/>
      <c r="D1303" s="246"/>
      <c r="E1303" s="258"/>
      <c r="F1303" s="244"/>
      <c r="G1303" s="245">
        <f t="shared" si="47"/>
        <v>19664.500000000029</v>
      </c>
      <c r="H1303" s="246">
        <f t="shared" si="46"/>
        <v>21</v>
      </c>
      <c r="I1303" s="289"/>
      <c r="J1303" s="184"/>
      <c r="K1303" s="321"/>
      <c r="L1303" s="9"/>
      <c r="M1303" s="9"/>
      <c r="N1303" s="14"/>
      <c r="O1303" s="14"/>
      <c r="Q1303" s="233"/>
    </row>
    <row r="1304" spans="1:17" ht="15.75" x14ac:dyDescent="0.25">
      <c r="A1304" s="9"/>
      <c r="B1304" s="146"/>
      <c r="C1304" s="245"/>
      <c r="D1304" s="246"/>
      <c r="E1304" s="258"/>
      <c r="F1304" s="244"/>
      <c r="G1304" s="245">
        <f t="shared" si="47"/>
        <v>19664.500000000029</v>
      </c>
      <c r="H1304" s="246">
        <f t="shared" si="46"/>
        <v>21</v>
      </c>
      <c r="I1304" s="289"/>
      <c r="J1304" s="184"/>
      <c r="K1304" s="321"/>
      <c r="L1304" s="9"/>
      <c r="M1304" s="9"/>
      <c r="N1304" s="14"/>
      <c r="O1304" s="14"/>
      <c r="Q1304" s="233"/>
    </row>
    <row r="1305" spans="1:17" ht="15.75" x14ac:dyDescent="0.25">
      <c r="A1305" s="9"/>
      <c r="B1305" s="146"/>
      <c r="C1305" s="245"/>
      <c r="D1305" s="246"/>
      <c r="E1305" s="258"/>
      <c r="F1305" s="244"/>
      <c r="G1305" s="245">
        <f t="shared" si="47"/>
        <v>19664.500000000029</v>
      </c>
      <c r="H1305" s="246">
        <f t="shared" si="46"/>
        <v>21</v>
      </c>
      <c r="I1305" s="289"/>
      <c r="J1305" s="184"/>
      <c r="K1305" s="321"/>
      <c r="L1305" s="9"/>
      <c r="M1305" s="9"/>
      <c r="N1305" s="14"/>
      <c r="O1305" s="14"/>
      <c r="Q1305" s="233"/>
    </row>
    <row r="1306" spans="1:17" ht="15.75" x14ac:dyDescent="0.25">
      <c r="A1306" s="9"/>
      <c r="B1306" s="146"/>
      <c r="C1306" s="245"/>
      <c r="D1306" s="246"/>
      <c r="E1306" s="258"/>
      <c r="F1306" s="244"/>
      <c r="G1306" s="245">
        <f t="shared" si="47"/>
        <v>19664.500000000029</v>
      </c>
      <c r="H1306" s="246">
        <f t="shared" si="46"/>
        <v>21</v>
      </c>
      <c r="I1306" s="289"/>
      <c r="J1306" s="184"/>
      <c r="K1306" s="321"/>
      <c r="L1306" s="9"/>
      <c r="M1306" s="9"/>
      <c r="N1306" s="14"/>
      <c r="O1306" s="14"/>
      <c r="Q1306" s="233"/>
    </row>
    <row r="1307" spans="1:17" ht="15.75" x14ac:dyDescent="0.25">
      <c r="A1307" s="9"/>
      <c r="B1307" s="146"/>
      <c r="C1307" s="245"/>
      <c r="D1307" s="246"/>
      <c r="E1307" s="258"/>
      <c r="F1307" s="244"/>
      <c r="G1307" s="245">
        <f t="shared" si="47"/>
        <v>19664.500000000029</v>
      </c>
      <c r="H1307" s="246">
        <f t="shared" si="46"/>
        <v>21</v>
      </c>
      <c r="I1307" s="289"/>
      <c r="J1307" s="184"/>
      <c r="K1307" s="321"/>
      <c r="L1307" s="9"/>
      <c r="M1307" s="9"/>
      <c r="N1307" s="14"/>
      <c r="O1307" s="14"/>
      <c r="Q1307" s="233"/>
    </row>
    <row r="1308" spans="1:17" ht="15.75" x14ac:dyDescent="0.25">
      <c r="A1308" s="9"/>
      <c r="B1308" s="146"/>
      <c r="C1308" s="245"/>
      <c r="D1308" s="246"/>
      <c r="E1308" s="258"/>
      <c r="F1308" s="244"/>
      <c r="G1308" s="245">
        <f t="shared" si="47"/>
        <v>19664.500000000029</v>
      </c>
      <c r="H1308" s="246">
        <f t="shared" si="46"/>
        <v>21</v>
      </c>
      <c r="I1308" s="289"/>
      <c r="J1308" s="184"/>
      <c r="K1308" s="321"/>
      <c r="L1308" s="9"/>
      <c r="M1308" s="9"/>
      <c r="N1308" s="14"/>
      <c r="O1308" s="14"/>
      <c r="Q1308" s="233"/>
    </row>
    <row r="1309" spans="1:17" ht="15.75" x14ac:dyDescent="0.25">
      <c r="A1309" s="9"/>
      <c r="B1309" s="146"/>
      <c r="C1309" s="245"/>
      <c r="D1309" s="246"/>
      <c r="E1309" s="258"/>
      <c r="F1309" s="244"/>
      <c r="G1309" s="245">
        <f t="shared" si="47"/>
        <v>19664.500000000029</v>
      </c>
      <c r="H1309" s="246">
        <f t="shared" si="46"/>
        <v>21</v>
      </c>
      <c r="I1309" s="289"/>
      <c r="J1309" s="184"/>
      <c r="K1309" s="321"/>
      <c r="L1309" s="9"/>
      <c r="M1309" s="9"/>
      <c r="N1309" s="14"/>
      <c r="O1309" s="14"/>
      <c r="Q1309" s="233"/>
    </row>
    <row r="1310" spans="1:17" ht="15.75" x14ac:dyDescent="0.25">
      <c r="A1310" s="9"/>
      <c r="B1310" s="146"/>
      <c r="C1310" s="245"/>
      <c r="D1310" s="246"/>
      <c r="E1310" s="258"/>
      <c r="F1310" s="244"/>
      <c r="G1310" s="245">
        <f t="shared" si="47"/>
        <v>19664.500000000029</v>
      </c>
      <c r="H1310" s="246">
        <f t="shared" si="46"/>
        <v>21</v>
      </c>
      <c r="I1310" s="289"/>
      <c r="J1310" s="184"/>
      <c r="K1310" s="321"/>
      <c r="L1310" s="9"/>
      <c r="M1310" s="9"/>
      <c r="N1310" s="14"/>
      <c r="O1310" s="14"/>
      <c r="Q1310" s="233"/>
    </row>
    <row r="1311" spans="1:17" ht="15.75" x14ac:dyDescent="0.25">
      <c r="A1311" s="9"/>
      <c r="B1311" s="146"/>
      <c r="C1311" s="245"/>
      <c r="D1311" s="246"/>
      <c r="E1311" s="258"/>
      <c r="F1311" s="244"/>
      <c r="G1311" s="245">
        <f t="shared" si="47"/>
        <v>19664.500000000029</v>
      </c>
      <c r="H1311" s="246">
        <f t="shared" si="46"/>
        <v>21</v>
      </c>
      <c r="I1311" s="289"/>
      <c r="J1311" s="184"/>
      <c r="K1311" s="321"/>
      <c r="L1311" s="9"/>
      <c r="M1311" s="9"/>
      <c r="N1311" s="14"/>
      <c r="O1311" s="14"/>
      <c r="Q1311" s="233"/>
    </row>
    <row r="1312" spans="1:17" ht="15.75" x14ac:dyDescent="0.25">
      <c r="A1312" s="9"/>
      <c r="B1312" s="146"/>
      <c r="C1312" s="245"/>
      <c r="D1312" s="246"/>
      <c r="E1312" s="258"/>
      <c r="F1312" s="244"/>
      <c r="G1312" s="245">
        <f t="shared" si="47"/>
        <v>19664.500000000029</v>
      </c>
      <c r="H1312" s="246">
        <f t="shared" si="46"/>
        <v>21</v>
      </c>
      <c r="I1312" s="289"/>
      <c r="J1312" s="184"/>
      <c r="K1312" s="321"/>
      <c r="L1312" s="9"/>
      <c r="M1312" s="9"/>
      <c r="N1312" s="14"/>
      <c r="O1312" s="14"/>
      <c r="Q1312" s="233"/>
    </row>
    <row r="1313" spans="1:17" ht="15.75" x14ac:dyDescent="0.25">
      <c r="A1313" s="9"/>
      <c r="B1313" s="146"/>
      <c r="C1313" s="245"/>
      <c r="D1313" s="246"/>
      <c r="E1313" s="258"/>
      <c r="F1313" s="244"/>
      <c r="G1313" s="245">
        <f t="shared" si="47"/>
        <v>19664.500000000029</v>
      </c>
      <c r="H1313" s="246">
        <f t="shared" si="46"/>
        <v>21</v>
      </c>
      <c r="I1313" s="289"/>
      <c r="J1313" s="184"/>
      <c r="K1313" s="321"/>
      <c r="L1313" s="9"/>
      <c r="M1313" s="9"/>
      <c r="N1313" s="14"/>
      <c r="O1313" s="14"/>
      <c r="Q1313" s="233"/>
    </row>
    <row r="1314" spans="1:17" ht="15.75" x14ac:dyDescent="0.25">
      <c r="A1314" s="9"/>
      <c r="B1314" s="146"/>
      <c r="C1314" s="245"/>
      <c r="D1314" s="246"/>
      <c r="E1314" s="258"/>
      <c r="F1314" s="244"/>
      <c r="G1314" s="245">
        <f t="shared" si="47"/>
        <v>19664.500000000029</v>
      </c>
      <c r="H1314" s="246">
        <f t="shared" si="46"/>
        <v>21</v>
      </c>
      <c r="I1314" s="289"/>
      <c r="J1314" s="184"/>
      <c r="K1314" s="321"/>
      <c r="L1314" s="9"/>
      <c r="M1314" s="9"/>
      <c r="N1314" s="14"/>
      <c r="O1314" s="14"/>
      <c r="Q1314" s="233"/>
    </row>
    <row r="1315" spans="1:17" ht="15.75" x14ac:dyDescent="0.25">
      <c r="A1315" s="9"/>
      <c r="B1315" s="146"/>
      <c r="C1315" s="245"/>
      <c r="D1315" s="246"/>
      <c r="E1315" s="258"/>
      <c r="F1315" s="244"/>
      <c r="G1315" s="245">
        <f t="shared" si="47"/>
        <v>19664.500000000029</v>
      </c>
      <c r="H1315" s="246">
        <f t="shared" si="46"/>
        <v>21</v>
      </c>
      <c r="I1315" s="289"/>
      <c r="J1315" s="184"/>
      <c r="K1315" s="321"/>
      <c r="L1315" s="9"/>
      <c r="M1315" s="9"/>
      <c r="N1315" s="14"/>
      <c r="O1315" s="14"/>
      <c r="Q1315" s="233"/>
    </row>
    <row r="1316" spans="1:17" ht="15.75" x14ac:dyDescent="0.25">
      <c r="A1316" s="9"/>
      <c r="B1316" s="146"/>
      <c r="C1316" s="245"/>
      <c r="D1316" s="246"/>
      <c r="E1316" s="258"/>
      <c r="F1316" s="244"/>
      <c r="G1316" s="245">
        <f t="shared" si="47"/>
        <v>19664.500000000029</v>
      </c>
      <c r="H1316" s="246">
        <f t="shared" si="46"/>
        <v>21</v>
      </c>
      <c r="I1316" s="289"/>
      <c r="J1316" s="184"/>
      <c r="K1316" s="321"/>
      <c r="L1316" s="9"/>
      <c r="M1316" s="9"/>
      <c r="N1316" s="14"/>
      <c r="O1316" s="14"/>
      <c r="Q1316" s="233"/>
    </row>
    <row r="1317" spans="1:17" ht="15.75" x14ac:dyDescent="0.25">
      <c r="A1317" s="9"/>
      <c r="B1317" s="146"/>
      <c r="C1317" s="245"/>
      <c r="D1317" s="246"/>
      <c r="E1317" s="258"/>
      <c r="F1317" s="244"/>
      <c r="G1317" s="245">
        <f t="shared" si="47"/>
        <v>19664.500000000029</v>
      </c>
      <c r="H1317" s="246">
        <f t="shared" si="46"/>
        <v>21</v>
      </c>
      <c r="I1317" s="289"/>
      <c r="J1317" s="184"/>
      <c r="K1317" s="321"/>
      <c r="L1317" s="9"/>
      <c r="M1317" s="9"/>
      <c r="N1317" s="14"/>
      <c r="O1317" s="14"/>
      <c r="Q1317" s="233"/>
    </row>
    <row r="1318" spans="1:17" ht="15.75" x14ac:dyDescent="0.25">
      <c r="A1318" s="9"/>
      <c r="B1318" s="146"/>
      <c r="C1318" s="245"/>
      <c r="D1318" s="246"/>
      <c r="E1318" s="258"/>
      <c r="F1318" s="244"/>
      <c r="G1318" s="245">
        <f t="shared" si="47"/>
        <v>19664.500000000029</v>
      </c>
      <c r="H1318" s="246">
        <f t="shared" si="46"/>
        <v>21</v>
      </c>
      <c r="I1318" s="289"/>
      <c r="J1318" s="184"/>
      <c r="K1318" s="321"/>
      <c r="L1318" s="9"/>
      <c r="M1318" s="9"/>
      <c r="N1318" s="14"/>
      <c r="O1318" s="14"/>
      <c r="Q1318" s="233"/>
    </row>
    <row r="1319" spans="1:17" ht="15.75" x14ac:dyDescent="0.25">
      <c r="A1319" s="9"/>
      <c r="B1319" s="146"/>
      <c r="C1319" s="245"/>
      <c r="D1319" s="246"/>
      <c r="E1319" s="258"/>
      <c r="F1319" s="244"/>
      <c r="G1319" s="245">
        <f t="shared" si="47"/>
        <v>19664.500000000029</v>
      </c>
      <c r="H1319" s="246">
        <f t="shared" si="46"/>
        <v>21</v>
      </c>
      <c r="I1319" s="289"/>
      <c r="J1319" s="184"/>
      <c r="K1319" s="321"/>
      <c r="L1319" s="9"/>
      <c r="M1319" s="9"/>
      <c r="N1319" s="14"/>
      <c r="O1319" s="14"/>
      <c r="Q1319" s="233"/>
    </row>
    <row r="1320" spans="1:17" ht="15.75" x14ac:dyDescent="0.25">
      <c r="A1320" s="9"/>
      <c r="B1320" s="146"/>
      <c r="C1320" s="245"/>
      <c r="D1320" s="246"/>
      <c r="E1320" s="258"/>
      <c r="F1320" s="244"/>
      <c r="G1320" s="245">
        <f t="shared" si="47"/>
        <v>19664.500000000029</v>
      </c>
      <c r="H1320" s="246">
        <f t="shared" si="46"/>
        <v>21</v>
      </c>
      <c r="I1320" s="289"/>
      <c r="J1320" s="184"/>
      <c r="K1320" s="321"/>
      <c r="L1320" s="9"/>
      <c r="M1320" s="9"/>
      <c r="N1320" s="14"/>
      <c r="O1320" s="14"/>
      <c r="Q1320" s="233"/>
    </row>
    <row r="1321" spans="1:17" ht="15.75" x14ac:dyDescent="0.25">
      <c r="A1321" s="9"/>
      <c r="B1321" s="146"/>
      <c r="C1321" s="245"/>
      <c r="D1321" s="246"/>
      <c r="E1321" s="258"/>
      <c r="F1321" s="244"/>
      <c r="G1321" s="245">
        <f t="shared" si="47"/>
        <v>19664.500000000029</v>
      </c>
      <c r="H1321" s="246">
        <f t="shared" si="46"/>
        <v>21</v>
      </c>
      <c r="I1321" s="289"/>
      <c r="J1321" s="184"/>
      <c r="K1321" s="321"/>
      <c r="L1321" s="9"/>
      <c r="M1321" s="9"/>
      <c r="N1321" s="14"/>
      <c r="O1321" s="14"/>
      <c r="Q1321" s="233"/>
    </row>
    <row r="1322" spans="1:17" ht="15.75" x14ac:dyDescent="0.25">
      <c r="A1322" s="9"/>
      <c r="B1322" s="146"/>
      <c r="C1322" s="245"/>
      <c r="D1322" s="246"/>
      <c r="E1322" s="258"/>
      <c r="F1322" s="244"/>
      <c r="G1322" s="245">
        <f t="shared" si="47"/>
        <v>19664.500000000029</v>
      </c>
      <c r="H1322" s="246">
        <f t="shared" si="46"/>
        <v>21</v>
      </c>
      <c r="I1322" s="289"/>
      <c r="J1322" s="184"/>
      <c r="K1322" s="321"/>
      <c r="L1322" s="9"/>
      <c r="M1322" s="9"/>
      <c r="N1322" s="14"/>
      <c r="O1322" s="14"/>
      <c r="Q1322" s="233"/>
    </row>
    <row r="1323" spans="1:17" ht="15.75" x14ac:dyDescent="0.25">
      <c r="A1323" s="9"/>
      <c r="B1323" s="146"/>
      <c r="C1323" s="245"/>
      <c r="D1323" s="246"/>
      <c r="E1323" s="258"/>
      <c r="F1323" s="244"/>
      <c r="G1323" s="245">
        <f t="shared" si="47"/>
        <v>19664.500000000029</v>
      </c>
      <c r="H1323" s="246">
        <f t="shared" si="46"/>
        <v>21</v>
      </c>
      <c r="I1323" s="289"/>
      <c r="J1323" s="184"/>
      <c r="K1323" s="321"/>
      <c r="L1323" s="9"/>
      <c r="M1323" s="9"/>
      <c r="N1323" s="14"/>
      <c r="O1323" s="14"/>
      <c r="Q1323" s="233"/>
    </row>
    <row r="1324" spans="1:17" ht="15.75" x14ac:dyDescent="0.25">
      <c r="A1324" s="9"/>
      <c r="B1324" s="146"/>
      <c r="C1324" s="245"/>
      <c r="D1324" s="246"/>
      <c r="E1324" s="258"/>
      <c r="F1324" s="244"/>
      <c r="G1324" s="245">
        <f t="shared" si="47"/>
        <v>19664.500000000029</v>
      </c>
      <c r="H1324" s="246">
        <f t="shared" si="46"/>
        <v>21</v>
      </c>
      <c r="I1324" s="289"/>
      <c r="J1324" s="184"/>
      <c r="K1324" s="321"/>
      <c r="L1324" s="9"/>
      <c r="M1324" s="9"/>
      <c r="N1324" s="14"/>
      <c r="O1324" s="14"/>
      <c r="Q1324" s="233"/>
    </row>
    <row r="1325" spans="1:17" ht="15.75" x14ac:dyDescent="0.25">
      <c r="A1325" s="9"/>
      <c r="B1325" s="146"/>
      <c r="C1325" s="245"/>
      <c r="D1325" s="246"/>
      <c r="E1325" s="258"/>
      <c r="F1325" s="244"/>
      <c r="G1325" s="245">
        <f t="shared" si="47"/>
        <v>19664.500000000029</v>
      </c>
      <c r="H1325" s="246">
        <f t="shared" si="46"/>
        <v>21</v>
      </c>
      <c r="I1325" s="289"/>
      <c r="J1325" s="184"/>
      <c r="K1325" s="321"/>
      <c r="L1325" s="9"/>
      <c r="M1325" s="9"/>
      <c r="N1325" s="14"/>
      <c r="O1325" s="14"/>
      <c r="Q1325" s="233"/>
    </row>
    <row r="1326" spans="1:17" ht="15.75" x14ac:dyDescent="0.25">
      <c r="A1326" s="9"/>
      <c r="B1326" s="146"/>
      <c r="C1326" s="245"/>
      <c r="D1326" s="246"/>
      <c r="E1326" s="258"/>
      <c r="F1326" s="244"/>
      <c r="G1326" s="245">
        <f t="shared" si="47"/>
        <v>19664.500000000029</v>
      </c>
      <c r="H1326" s="246">
        <f t="shared" si="46"/>
        <v>21</v>
      </c>
      <c r="I1326" s="289"/>
      <c r="J1326" s="184"/>
      <c r="K1326" s="321"/>
      <c r="L1326" s="9"/>
      <c r="M1326" s="9"/>
      <c r="N1326" s="14"/>
      <c r="O1326" s="14"/>
      <c r="Q1326" s="233"/>
    </row>
    <row r="1327" spans="1:17" ht="15.75" x14ac:dyDescent="0.25">
      <c r="A1327" s="9"/>
      <c r="B1327" s="146"/>
      <c r="C1327" s="245"/>
      <c r="D1327" s="246"/>
      <c r="E1327" s="258"/>
      <c r="F1327" s="244"/>
      <c r="G1327" s="245">
        <f t="shared" si="47"/>
        <v>19664.500000000029</v>
      </c>
      <c r="H1327" s="246">
        <f t="shared" si="46"/>
        <v>21</v>
      </c>
      <c r="I1327" s="289"/>
      <c r="J1327" s="184"/>
      <c r="K1327" s="321"/>
      <c r="L1327" s="9"/>
      <c r="M1327" s="9"/>
      <c r="N1327" s="14"/>
      <c r="O1327" s="14"/>
      <c r="Q1327" s="233"/>
    </row>
    <row r="1328" spans="1:17" ht="15.75" x14ac:dyDescent="0.25">
      <c r="A1328" s="9"/>
      <c r="B1328" s="146"/>
      <c r="C1328" s="245"/>
      <c r="D1328" s="246"/>
      <c r="E1328" s="258"/>
      <c r="F1328" s="244"/>
      <c r="G1328" s="245">
        <f t="shared" si="47"/>
        <v>19664.500000000029</v>
      </c>
      <c r="H1328" s="246">
        <f t="shared" si="46"/>
        <v>21</v>
      </c>
      <c r="I1328" s="289"/>
      <c r="J1328" s="184"/>
      <c r="K1328" s="321"/>
      <c r="L1328" s="9"/>
      <c r="M1328" s="9"/>
      <c r="N1328" s="14"/>
      <c r="O1328" s="14"/>
      <c r="Q1328" s="233"/>
    </row>
    <row r="1329" spans="1:17" ht="15.75" x14ac:dyDescent="0.25">
      <c r="A1329" s="9"/>
      <c r="B1329" s="146"/>
      <c r="C1329" s="245"/>
      <c r="D1329" s="246"/>
      <c r="E1329" s="258"/>
      <c r="F1329" s="244"/>
      <c r="G1329" s="245">
        <f t="shared" si="47"/>
        <v>19664.500000000029</v>
      </c>
      <c r="H1329" s="246">
        <f t="shared" si="46"/>
        <v>21</v>
      </c>
      <c r="I1329" s="289"/>
      <c r="J1329" s="184"/>
      <c r="K1329" s="321"/>
      <c r="L1329" s="9"/>
      <c r="M1329" s="9"/>
      <c r="N1329" s="14"/>
      <c r="O1329" s="14"/>
      <c r="Q1329" s="233"/>
    </row>
    <row r="1330" spans="1:17" ht="15.75" x14ac:dyDescent="0.25">
      <c r="A1330" s="9"/>
      <c r="B1330" s="146"/>
      <c r="C1330" s="245"/>
      <c r="D1330" s="246"/>
      <c r="E1330" s="258"/>
      <c r="F1330" s="244"/>
      <c r="G1330" s="245">
        <f t="shared" si="47"/>
        <v>19664.500000000029</v>
      </c>
      <c r="H1330" s="246">
        <f t="shared" si="46"/>
        <v>21</v>
      </c>
      <c r="I1330" s="289"/>
      <c r="J1330" s="184"/>
      <c r="K1330" s="321"/>
      <c r="L1330" s="9"/>
      <c r="M1330" s="9"/>
      <c r="N1330" s="14"/>
      <c r="O1330" s="14"/>
      <c r="Q1330" s="233"/>
    </row>
    <row r="1331" spans="1:17" ht="15.75" x14ac:dyDescent="0.25">
      <c r="A1331" s="9"/>
      <c r="B1331" s="146"/>
      <c r="C1331" s="245"/>
      <c r="D1331" s="246"/>
      <c r="E1331" s="258"/>
      <c r="F1331" s="244"/>
      <c r="G1331" s="245">
        <f t="shared" si="47"/>
        <v>19664.500000000029</v>
      </c>
      <c r="H1331" s="246">
        <f t="shared" si="46"/>
        <v>21</v>
      </c>
      <c r="I1331" s="289"/>
      <c r="J1331" s="184"/>
      <c r="K1331" s="321"/>
      <c r="L1331" s="9"/>
      <c r="M1331" s="9"/>
      <c r="N1331" s="14"/>
      <c r="O1331" s="14"/>
      <c r="Q1331" s="233"/>
    </row>
    <row r="1332" spans="1:17" ht="15.75" x14ac:dyDescent="0.25">
      <c r="A1332" s="9"/>
      <c r="B1332" s="146"/>
      <c r="C1332" s="245"/>
      <c r="D1332" s="246"/>
      <c r="E1332" s="258"/>
      <c r="F1332" s="244"/>
      <c r="G1332" s="245">
        <f t="shared" si="47"/>
        <v>19664.500000000029</v>
      </c>
      <c r="H1332" s="246">
        <f t="shared" si="46"/>
        <v>21</v>
      </c>
      <c r="I1332" s="289"/>
      <c r="J1332" s="184"/>
      <c r="K1332" s="321"/>
      <c r="L1332" s="9"/>
      <c r="M1332" s="9"/>
      <c r="N1332" s="14"/>
      <c r="O1332" s="14"/>
      <c r="Q1332" s="233"/>
    </row>
    <row r="1333" spans="1:17" ht="15.75" x14ac:dyDescent="0.25">
      <c r="A1333" s="9"/>
      <c r="B1333" s="146"/>
      <c r="C1333" s="245"/>
      <c r="D1333" s="246"/>
      <c r="E1333" s="258"/>
      <c r="F1333" s="244"/>
      <c r="G1333" s="245">
        <f t="shared" si="47"/>
        <v>19664.500000000029</v>
      </c>
      <c r="H1333" s="246">
        <f t="shared" si="46"/>
        <v>21</v>
      </c>
      <c r="I1333" s="289"/>
      <c r="J1333" s="184"/>
      <c r="K1333" s="321"/>
      <c r="L1333" s="9"/>
      <c r="M1333" s="9"/>
      <c r="N1333" s="14"/>
      <c r="O1333" s="14"/>
      <c r="Q1333" s="233"/>
    </row>
    <row r="1334" spans="1:17" ht="15.75" x14ac:dyDescent="0.25">
      <c r="A1334" s="9"/>
      <c r="B1334" s="146"/>
      <c r="C1334" s="245"/>
      <c r="D1334" s="246"/>
      <c r="E1334" s="258"/>
      <c r="F1334" s="244"/>
      <c r="G1334" s="245">
        <f t="shared" si="47"/>
        <v>19664.500000000029</v>
      </c>
      <c r="H1334" s="246">
        <f t="shared" si="46"/>
        <v>21</v>
      </c>
      <c r="I1334" s="289"/>
      <c r="J1334" s="184"/>
      <c r="K1334" s="321"/>
      <c r="L1334" s="9"/>
      <c r="M1334" s="9"/>
      <c r="N1334" s="14"/>
      <c r="O1334" s="14"/>
      <c r="Q1334" s="233"/>
    </row>
    <row r="1335" spans="1:17" ht="15.75" x14ac:dyDescent="0.25">
      <c r="A1335" s="9"/>
      <c r="B1335" s="146"/>
      <c r="C1335" s="245"/>
      <c r="D1335" s="246"/>
      <c r="E1335" s="258"/>
      <c r="F1335" s="244"/>
      <c r="G1335" s="245">
        <f t="shared" si="47"/>
        <v>19664.500000000029</v>
      </c>
      <c r="H1335" s="246">
        <f t="shared" si="46"/>
        <v>21</v>
      </c>
      <c r="I1335" s="289"/>
      <c r="J1335" s="184"/>
      <c r="K1335" s="321"/>
      <c r="L1335" s="9"/>
      <c r="M1335" s="9"/>
      <c r="N1335" s="14"/>
      <c r="O1335" s="14"/>
      <c r="Q1335" s="233"/>
    </row>
    <row r="1336" spans="1:17" ht="15.75" x14ac:dyDescent="0.25">
      <c r="A1336" s="9"/>
      <c r="B1336" s="146"/>
      <c r="C1336" s="245"/>
      <c r="D1336" s="246"/>
      <c r="E1336" s="258"/>
      <c r="F1336" s="244"/>
      <c r="G1336" s="245">
        <f t="shared" si="47"/>
        <v>19664.500000000029</v>
      </c>
      <c r="H1336" s="246">
        <f t="shared" si="46"/>
        <v>21</v>
      </c>
      <c r="I1336" s="289"/>
      <c r="J1336" s="184"/>
      <c r="K1336" s="321"/>
      <c r="L1336" s="9"/>
      <c r="M1336" s="9"/>
      <c r="N1336" s="14"/>
      <c r="O1336" s="14"/>
      <c r="Q1336" s="233"/>
    </row>
    <row r="1337" spans="1:17" ht="15.75" x14ac:dyDescent="0.25">
      <c r="A1337" s="9"/>
      <c r="B1337" s="146"/>
      <c r="C1337" s="245"/>
      <c r="D1337" s="246"/>
      <c r="E1337" s="258"/>
      <c r="F1337" s="244"/>
      <c r="G1337" s="245">
        <f t="shared" si="47"/>
        <v>19664.500000000029</v>
      </c>
      <c r="H1337" s="246">
        <f t="shared" si="46"/>
        <v>21</v>
      </c>
      <c r="I1337" s="289"/>
      <c r="J1337" s="184"/>
      <c r="K1337" s="321"/>
      <c r="L1337" s="9"/>
      <c r="M1337" s="9"/>
      <c r="N1337" s="14"/>
      <c r="O1337" s="14"/>
      <c r="Q1337" s="233"/>
    </row>
    <row r="1338" spans="1:17" ht="15.75" x14ac:dyDescent="0.25">
      <c r="A1338" s="9"/>
      <c r="B1338" s="146"/>
      <c r="C1338" s="245"/>
      <c r="D1338" s="246"/>
      <c r="E1338" s="258"/>
      <c r="F1338" s="244"/>
      <c r="G1338" s="245">
        <f t="shared" si="47"/>
        <v>19664.500000000029</v>
      </c>
      <c r="H1338" s="246">
        <f t="shared" si="46"/>
        <v>21</v>
      </c>
      <c r="I1338" s="289"/>
      <c r="J1338" s="184"/>
      <c r="K1338" s="321"/>
      <c r="L1338" s="9"/>
      <c r="M1338" s="9"/>
      <c r="N1338" s="14"/>
      <c r="O1338" s="14"/>
      <c r="Q1338" s="233"/>
    </row>
    <row r="1339" spans="1:17" ht="15.75" x14ac:dyDescent="0.25">
      <c r="A1339" s="9"/>
      <c r="B1339" s="146"/>
      <c r="C1339" s="245"/>
      <c r="D1339" s="246"/>
      <c r="E1339" s="258"/>
      <c r="F1339" s="244"/>
      <c r="G1339" s="245">
        <f t="shared" si="47"/>
        <v>19664.500000000029</v>
      </c>
      <c r="H1339" s="246">
        <f t="shared" si="46"/>
        <v>21</v>
      </c>
      <c r="I1339" s="289"/>
      <c r="J1339" s="184"/>
      <c r="K1339" s="321"/>
      <c r="L1339" s="9"/>
      <c r="M1339" s="9"/>
      <c r="N1339" s="14"/>
      <c r="O1339" s="14"/>
      <c r="Q1339" s="233"/>
    </row>
    <row r="1340" spans="1:17" ht="15.75" x14ac:dyDescent="0.25">
      <c r="A1340" s="9"/>
      <c r="B1340" s="146"/>
      <c r="C1340" s="245"/>
      <c r="D1340" s="246"/>
      <c r="E1340" s="258"/>
      <c r="F1340" s="244"/>
      <c r="G1340" s="245">
        <f t="shared" si="47"/>
        <v>19664.500000000029</v>
      </c>
      <c r="H1340" s="246">
        <f t="shared" si="46"/>
        <v>21</v>
      </c>
      <c r="I1340" s="289"/>
      <c r="J1340" s="184"/>
      <c r="K1340" s="321"/>
      <c r="L1340" s="9"/>
      <c r="M1340" s="9"/>
      <c r="N1340" s="14"/>
      <c r="O1340" s="14"/>
      <c r="Q1340" s="233"/>
    </row>
    <row r="1341" spans="1:17" ht="15.75" x14ac:dyDescent="0.25">
      <c r="A1341" s="9"/>
      <c r="B1341" s="146"/>
      <c r="C1341" s="245"/>
      <c r="D1341" s="246"/>
      <c r="E1341" s="258"/>
      <c r="F1341" s="244"/>
      <c r="G1341" s="245">
        <f t="shared" si="47"/>
        <v>19664.500000000029</v>
      </c>
      <c r="H1341" s="246">
        <f t="shared" si="46"/>
        <v>21</v>
      </c>
      <c r="I1341" s="289"/>
      <c r="J1341" s="184"/>
      <c r="K1341" s="321"/>
      <c r="L1341" s="9"/>
      <c r="M1341" s="9"/>
      <c r="N1341" s="14"/>
      <c r="O1341" s="14"/>
      <c r="Q1341" s="233"/>
    </row>
    <row r="1342" spans="1:17" ht="15.75" x14ac:dyDescent="0.25">
      <c r="A1342" s="9"/>
      <c r="B1342" s="146"/>
      <c r="C1342" s="245"/>
      <c r="D1342" s="246"/>
      <c r="E1342" s="258"/>
      <c r="F1342" s="244"/>
      <c r="G1342" s="245">
        <f t="shared" si="47"/>
        <v>19664.500000000029</v>
      </c>
      <c r="H1342" s="246">
        <f t="shared" si="46"/>
        <v>21</v>
      </c>
      <c r="I1342" s="289"/>
      <c r="J1342" s="184"/>
      <c r="K1342" s="321"/>
      <c r="L1342" s="9"/>
      <c r="M1342" s="9"/>
      <c r="N1342" s="14"/>
      <c r="O1342" s="14"/>
      <c r="Q1342" s="233"/>
    </row>
    <row r="1343" spans="1:17" ht="15.75" x14ac:dyDescent="0.25">
      <c r="A1343" s="9"/>
      <c r="B1343" s="146"/>
      <c r="C1343" s="245"/>
      <c r="D1343" s="246"/>
      <c r="E1343" s="258"/>
      <c r="F1343" s="244"/>
      <c r="G1343" s="245">
        <f t="shared" si="47"/>
        <v>19664.500000000029</v>
      </c>
      <c r="H1343" s="246">
        <f t="shared" si="46"/>
        <v>21</v>
      </c>
      <c r="I1343" s="289"/>
      <c r="J1343" s="184"/>
      <c r="K1343" s="321"/>
      <c r="L1343" s="9"/>
      <c r="M1343" s="9"/>
      <c r="N1343" s="14"/>
      <c r="O1343" s="14"/>
      <c r="Q1343" s="233"/>
    </row>
    <row r="1344" spans="1:17" ht="15.75" x14ac:dyDescent="0.25">
      <c r="A1344" s="9"/>
      <c r="B1344" s="146"/>
      <c r="C1344" s="245"/>
      <c r="D1344" s="246"/>
      <c r="E1344" s="258"/>
      <c r="F1344" s="244"/>
      <c r="G1344" s="245">
        <f t="shared" si="47"/>
        <v>19664.500000000029</v>
      </c>
      <c r="H1344" s="246">
        <f t="shared" si="46"/>
        <v>21</v>
      </c>
      <c r="I1344" s="289"/>
      <c r="J1344" s="184"/>
      <c r="K1344" s="321"/>
      <c r="L1344" s="9"/>
      <c r="M1344" s="9"/>
      <c r="N1344" s="14"/>
      <c r="O1344" s="14"/>
      <c r="Q1344" s="233"/>
    </row>
    <row r="1345" spans="1:17" ht="15.75" x14ac:dyDescent="0.25">
      <c r="A1345" s="9"/>
      <c r="B1345" s="146"/>
      <c r="C1345" s="245"/>
      <c r="D1345" s="246"/>
      <c r="E1345" s="258"/>
      <c r="F1345" s="244"/>
      <c r="G1345" s="245">
        <f t="shared" si="47"/>
        <v>19664.500000000029</v>
      </c>
      <c r="H1345" s="246">
        <f t="shared" ref="H1345:H1408" si="48">H1344-F1376+D1376</f>
        <v>21</v>
      </c>
      <c r="I1345" s="289"/>
      <c r="J1345" s="184"/>
      <c r="K1345" s="321"/>
      <c r="L1345" s="9"/>
      <c r="M1345" s="9"/>
      <c r="N1345" s="14"/>
      <c r="O1345" s="14"/>
      <c r="Q1345" s="233"/>
    </row>
    <row r="1346" spans="1:17" ht="15.75" x14ac:dyDescent="0.25">
      <c r="A1346" s="9"/>
      <c r="B1346" s="146"/>
      <c r="C1346" s="245"/>
      <c r="D1346" s="246"/>
      <c r="E1346" s="258"/>
      <c r="F1346" s="244"/>
      <c r="G1346" s="245">
        <f t="shared" si="47"/>
        <v>19664.500000000029</v>
      </c>
      <c r="H1346" s="246">
        <f t="shared" si="48"/>
        <v>21</v>
      </c>
      <c r="I1346" s="289"/>
      <c r="J1346" s="184"/>
      <c r="K1346" s="321"/>
      <c r="L1346" s="9"/>
      <c r="M1346" s="9"/>
      <c r="N1346" s="14"/>
      <c r="O1346" s="14"/>
      <c r="Q1346" s="233"/>
    </row>
    <row r="1347" spans="1:17" ht="15.75" x14ac:dyDescent="0.25">
      <c r="A1347" s="9"/>
      <c r="B1347" s="146"/>
      <c r="C1347" s="245"/>
      <c r="D1347" s="246"/>
      <c r="E1347" s="258"/>
      <c r="F1347" s="244"/>
      <c r="G1347" s="245">
        <f t="shared" si="47"/>
        <v>19664.500000000029</v>
      </c>
      <c r="H1347" s="246">
        <f t="shared" si="48"/>
        <v>21</v>
      </c>
      <c r="I1347" s="289"/>
      <c r="J1347" s="184"/>
      <c r="K1347" s="321"/>
      <c r="L1347" s="9"/>
      <c r="M1347" s="9"/>
      <c r="N1347" s="14"/>
      <c r="O1347" s="14"/>
      <c r="Q1347" s="233"/>
    </row>
    <row r="1348" spans="1:17" ht="15.75" x14ac:dyDescent="0.25">
      <c r="A1348" s="9"/>
      <c r="B1348" s="146"/>
      <c r="C1348" s="245"/>
      <c r="D1348" s="246"/>
      <c r="E1348" s="258"/>
      <c r="F1348" s="244"/>
      <c r="G1348" s="245">
        <f t="shared" si="47"/>
        <v>19664.500000000029</v>
      </c>
      <c r="H1348" s="246">
        <f t="shared" si="48"/>
        <v>21</v>
      </c>
      <c r="I1348" s="289"/>
      <c r="J1348" s="184"/>
      <c r="K1348" s="321"/>
      <c r="L1348" s="9"/>
      <c r="M1348" s="9"/>
      <c r="N1348" s="14"/>
      <c r="O1348" s="14"/>
      <c r="Q1348" s="233"/>
    </row>
    <row r="1349" spans="1:17" ht="15.75" x14ac:dyDescent="0.25">
      <c r="A1349" s="9"/>
      <c r="B1349" s="146"/>
      <c r="C1349" s="245"/>
      <c r="D1349" s="246"/>
      <c r="E1349" s="258"/>
      <c r="F1349" s="244"/>
      <c r="G1349" s="245">
        <f t="shared" si="47"/>
        <v>19664.500000000029</v>
      </c>
      <c r="H1349" s="246">
        <f t="shared" si="48"/>
        <v>21</v>
      </c>
      <c r="I1349" s="289"/>
      <c r="J1349" s="184"/>
      <c r="K1349" s="321"/>
      <c r="L1349" s="9"/>
      <c r="M1349" s="9"/>
      <c r="N1349" s="14"/>
      <c r="O1349" s="14"/>
      <c r="Q1349" s="233"/>
    </row>
    <row r="1350" spans="1:17" ht="15.75" x14ac:dyDescent="0.25">
      <c r="A1350" s="9"/>
      <c r="B1350" s="146"/>
      <c r="C1350" s="245"/>
      <c r="D1350" s="246"/>
      <c r="E1350" s="258"/>
      <c r="F1350" s="244"/>
      <c r="G1350" s="245">
        <f t="shared" si="47"/>
        <v>19664.500000000029</v>
      </c>
      <c r="H1350" s="246">
        <f t="shared" si="48"/>
        <v>21</v>
      </c>
      <c r="I1350" s="289"/>
      <c r="J1350" s="184"/>
      <c r="K1350" s="321"/>
      <c r="L1350" s="9"/>
      <c r="M1350" s="9"/>
      <c r="N1350" s="14"/>
      <c r="O1350" s="14"/>
      <c r="Q1350" s="233"/>
    </row>
    <row r="1351" spans="1:17" ht="15.75" x14ac:dyDescent="0.25">
      <c r="A1351" s="9"/>
      <c r="B1351" s="146"/>
      <c r="C1351" s="245"/>
      <c r="D1351" s="246"/>
      <c r="E1351" s="258"/>
      <c r="F1351" s="244"/>
      <c r="G1351" s="245">
        <f t="shared" si="47"/>
        <v>19664.500000000029</v>
      </c>
      <c r="H1351" s="246">
        <f t="shared" si="48"/>
        <v>21</v>
      </c>
      <c r="I1351" s="289"/>
      <c r="J1351" s="184"/>
      <c r="K1351" s="321"/>
      <c r="L1351" s="9"/>
      <c r="M1351" s="9"/>
      <c r="N1351" s="14"/>
      <c r="O1351" s="14"/>
      <c r="Q1351" s="233"/>
    </row>
    <row r="1352" spans="1:17" ht="15.75" x14ac:dyDescent="0.25">
      <c r="A1352" s="9"/>
      <c r="B1352" s="146"/>
      <c r="C1352" s="245"/>
      <c r="D1352" s="246"/>
      <c r="E1352" s="258"/>
      <c r="F1352" s="244"/>
      <c r="G1352" s="245">
        <f t="shared" si="47"/>
        <v>19664.500000000029</v>
      </c>
      <c r="H1352" s="246">
        <f t="shared" si="48"/>
        <v>21</v>
      </c>
      <c r="I1352" s="289"/>
      <c r="J1352" s="184"/>
      <c r="K1352" s="321"/>
      <c r="L1352" s="9"/>
      <c r="M1352" s="9"/>
      <c r="N1352" s="14"/>
      <c r="O1352" s="14"/>
      <c r="Q1352" s="233"/>
    </row>
    <row r="1353" spans="1:17" ht="15.75" x14ac:dyDescent="0.25">
      <c r="A1353" s="9"/>
      <c r="B1353" s="146"/>
      <c r="C1353" s="245"/>
      <c r="D1353" s="246"/>
      <c r="E1353" s="258"/>
      <c r="F1353" s="244"/>
      <c r="G1353" s="245">
        <f t="shared" si="47"/>
        <v>19664.500000000029</v>
      </c>
      <c r="H1353" s="246">
        <f t="shared" si="48"/>
        <v>21</v>
      </c>
      <c r="I1353" s="289"/>
      <c r="J1353" s="184"/>
      <c r="K1353" s="321"/>
      <c r="L1353" s="9"/>
      <c r="M1353" s="9"/>
      <c r="N1353" s="14"/>
      <c r="O1353" s="14"/>
      <c r="Q1353" s="233"/>
    </row>
    <row r="1354" spans="1:17" ht="15.75" x14ac:dyDescent="0.25">
      <c r="A1354" s="9"/>
      <c r="B1354" s="146"/>
      <c r="C1354" s="245"/>
      <c r="D1354" s="246"/>
      <c r="E1354" s="258"/>
      <c r="F1354" s="244"/>
      <c r="G1354" s="245">
        <f t="shared" si="47"/>
        <v>19664.500000000029</v>
      </c>
      <c r="H1354" s="246">
        <f t="shared" si="48"/>
        <v>21</v>
      </c>
      <c r="I1354" s="289"/>
      <c r="J1354" s="184"/>
      <c r="K1354" s="321"/>
      <c r="L1354" s="9"/>
      <c r="M1354" s="9"/>
      <c r="N1354" s="14"/>
      <c r="O1354" s="14"/>
      <c r="Q1354" s="233"/>
    </row>
    <row r="1355" spans="1:17" ht="15.75" x14ac:dyDescent="0.25">
      <c r="A1355" s="9"/>
      <c r="B1355" s="146"/>
      <c r="C1355" s="245"/>
      <c r="D1355" s="246"/>
      <c r="E1355" s="258"/>
      <c r="F1355" s="244"/>
      <c r="G1355" s="245">
        <f t="shared" si="47"/>
        <v>19664.500000000029</v>
      </c>
      <c r="H1355" s="246">
        <f t="shared" si="48"/>
        <v>21</v>
      </c>
      <c r="I1355" s="289"/>
      <c r="J1355" s="184"/>
      <c r="K1355" s="321"/>
      <c r="L1355" s="9"/>
      <c r="M1355" s="9"/>
      <c r="N1355" s="14"/>
      <c r="O1355" s="14"/>
      <c r="Q1355" s="233"/>
    </row>
    <row r="1356" spans="1:17" ht="15.75" x14ac:dyDescent="0.25">
      <c r="A1356" s="9"/>
      <c r="B1356" s="146"/>
      <c r="C1356" s="245"/>
      <c r="D1356" s="246"/>
      <c r="E1356" s="258"/>
      <c r="F1356" s="244"/>
      <c r="G1356" s="245">
        <f t="shared" si="47"/>
        <v>19664.500000000029</v>
      </c>
      <c r="H1356" s="246">
        <f t="shared" si="48"/>
        <v>21</v>
      </c>
      <c r="I1356" s="289"/>
      <c r="J1356" s="184"/>
      <c r="K1356" s="321"/>
      <c r="L1356" s="9"/>
      <c r="M1356" s="9"/>
      <c r="N1356" s="14"/>
      <c r="O1356" s="14"/>
      <c r="Q1356" s="233"/>
    </row>
    <row r="1357" spans="1:17" ht="15.75" x14ac:dyDescent="0.25">
      <c r="A1357" s="9"/>
      <c r="B1357" s="146"/>
      <c r="C1357" s="245"/>
      <c r="D1357" s="246"/>
      <c r="E1357" s="258"/>
      <c r="F1357" s="244"/>
      <c r="G1357" s="245">
        <f t="shared" si="47"/>
        <v>19664.500000000029</v>
      </c>
      <c r="H1357" s="246">
        <f t="shared" si="48"/>
        <v>21</v>
      </c>
      <c r="I1357" s="289"/>
      <c r="J1357" s="184"/>
      <c r="K1357" s="321"/>
      <c r="L1357" s="9"/>
      <c r="M1357" s="9"/>
      <c r="N1357" s="14"/>
      <c r="O1357" s="14"/>
      <c r="Q1357" s="233"/>
    </row>
    <row r="1358" spans="1:17" ht="15.75" x14ac:dyDescent="0.25">
      <c r="A1358" s="9"/>
      <c r="B1358" s="146"/>
      <c r="C1358" s="245"/>
      <c r="D1358" s="246"/>
      <c r="E1358" s="258"/>
      <c r="F1358" s="244"/>
      <c r="G1358" s="245">
        <f t="shared" si="47"/>
        <v>19664.500000000029</v>
      </c>
      <c r="H1358" s="246">
        <f t="shared" si="48"/>
        <v>21</v>
      </c>
      <c r="I1358" s="289"/>
      <c r="J1358" s="184"/>
      <c r="K1358" s="321"/>
      <c r="L1358" s="9"/>
      <c r="M1358" s="9"/>
      <c r="N1358" s="14"/>
      <c r="O1358" s="14"/>
      <c r="Q1358" s="233"/>
    </row>
    <row r="1359" spans="1:17" ht="15.75" x14ac:dyDescent="0.25">
      <c r="A1359" s="9"/>
      <c r="B1359" s="146"/>
      <c r="C1359" s="245"/>
      <c r="D1359" s="246"/>
      <c r="E1359" s="258"/>
      <c r="F1359" s="244"/>
      <c r="G1359" s="245">
        <f t="shared" si="47"/>
        <v>19664.500000000029</v>
      </c>
      <c r="H1359" s="246">
        <f t="shared" si="48"/>
        <v>21</v>
      </c>
      <c r="I1359" s="289"/>
      <c r="J1359" s="184"/>
      <c r="K1359" s="321"/>
      <c r="L1359" s="9"/>
      <c r="M1359" s="9"/>
      <c r="N1359" s="14"/>
      <c r="O1359" s="14"/>
      <c r="Q1359" s="233"/>
    </row>
    <row r="1360" spans="1:17" ht="15.75" x14ac:dyDescent="0.25">
      <c r="A1360" s="9"/>
      <c r="B1360" s="146"/>
      <c r="C1360" s="245"/>
      <c r="D1360" s="246"/>
      <c r="E1360" s="258"/>
      <c r="F1360" s="244"/>
      <c r="G1360" s="245">
        <f t="shared" si="47"/>
        <v>19664.500000000029</v>
      </c>
      <c r="H1360" s="246">
        <f t="shared" si="48"/>
        <v>21</v>
      </c>
      <c r="I1360" s="289"/>
      <c r="J1360" s="184"/>
      <c r="K1360" s="321"/>
      <c r="L1360" s="9"/>
      <c r="M1360" s="9"/>
      <c r="N1360" s="14"/>
      <c r="O1360" s="14"/>
      <c r="Q1360" s="233"/>
    </row>
    <row r="1361" spans="1:17" ht="15.75" x14ac:dyDescent="0.25">
      <c r="A1361" s="9"/>
      <c r="B1361" s="146"/>
      <c r="C1361" s="245"/>
      <c r="D1361" s="246"/>
      <c r="E1361" s="258"/>
      <c r="F1361" s="244"/>
      <c r="G1361" s="245">
        <f t="shared" si="47"/>
        <v>19664.500000000029</v>
      </c>
      <c r="H1361" s="246">
        <f t="shared" si="48"/>
        <v>21</v>
      </c>
      <c r="I1361" s="289"/>
      <c r="J1361" s="184"/>
      <c r="K1361" s="321"/>
      <c r="L1361" s="9"/>
      <c r="M1361" s="9"/>
      <c r="N1361" s="14"/>
      <c r="O1361" s="14"/>
      <c r="Q1361" s="233"/>
    </row>
    <row r="1362" spans="1:17" ht="15.75" x14ac:dyDescent="0.25">
      <c r="A1362" s="9"/>
      <c r="B1362" s="146"/>
      <c r="C1362" s="245"/>
      <c r="D1362" s="246"/>
      <c r="E1362" s="258"/>
      <c r="F1362" s="244"/>
      <c r="G1362" s="245">
        <f t="shared" si="47"/>
        <v>19664.500000000029</v>
      </c>
      <c r="H1362" s="246">
        <f t="shared" si="48"/>
        <v>21</v>
      </c>
      <c r="I1362" s="289"/>
      <c r="J1362" s="184"/>
      <c r="K1362" s="321"/>
      <c r="L1362" s="9"/>
      <c r="M1362" s="9"/>
      <c r="N1362" s="14"/>
      <c r="O1362" s="14"/>
      <c r="Q1362" s="233"/>
    </row>
    <row r="1363" spans="1:17" ht="15.75" x14ac:dyDescent="0.25">
      <c r="A1363" s="9"/>
      <c r="B1363" s="146"/>
      <c r="C1363" s="245"/>
      <c r="D1363" s="246"/>
      <c r="E1363" s="258"/>
      <c r="F1363" s="244"/>
      <c r="G1363" s="245">
        <f t="shared" si="47"/>
        <v>19664.500000000029</v>
      </c>
      <c r="H1363" s="246">
        <f t="shared" si="48"/>
        <v>21</v>
      </c>
      <c r="I1363" s="289"/>
      <c r="J1363" s="184"/>
      <c r="K1363" s="321"/>
      <c r="L1363" s="9"/>
      <c r="M1363" s="9"/>
      <c r="N1363" s="14"/>
      <c r="O1363" s="14"/>
      <c r="Q1363" s="233"/>
    </row>
    <row r="1364" spans="1:17" ht="15.75" x14ac:dyDescent="0.25">
      <c r="A1364" s="9"/>
      <c r="B1364" s="146"/>
      <c r="C1364" s="245"/>
      <c r="D1364" s="246"/>
      <c r="E1364" s="258"/>
      <c r="F1364" s="244"/>
      <c r="G1364" s="245">
        <f t="shared" ref="G1364:G1427" si="49">G1363-E1364+C1364</f>
        <v>19664.500000000029</v>
      </c>
      <c r="H1364" s="246">
        <f t="shared" si="48"/>
        <v>21</v>
      </c>
      <c r="I1364" s="289"/>
      <c r="J1364" s="184"/>
      <c r="K1364" s="321"/>
      <c r="L1364" s="9"/>
      <c r="M1364" s="9"/>
      <c r="N1364" s="14"/>
      <c r="O1364" s="14"/>
      <c r="Q1364" s="233"/>
    </row>
    <row r="1365" spans="1:17" ht="15.75" x14ac:dyDescent="0.25">
      <c r="A1365" s="9"/>
      <c r="B1365" s="146"/>
      <c r="C1365" s="245"/>
      <c r="D1365" s="246"/>
      <c r="E1365" s="258"/>
      <c r="F1365" s="244"/>
      <c r="G1365" s="245">
        <f t="shared" si="49"/>
        <v>19664.500000000029</v>
      </c>
      <c r="H1365" s="246">
        <f t="shared" si="48"/>
        <v>21</v>
      </c>
      <c r="I1365" s="289"/>
      <c r="J1365" s="184"/>
      <c r="K1365" s="321"/>
      <c r="L1365" s="9"/>
      <c r="M1365" s="9"/>
      <c r="N1365" s="14"/>
      <c r="O1365" s="14"/>
      <c r="Q1365" s="233"/>
    </row>
    <row r="1366" spans="1:17" ht="15.75" x14ac:dyDescent="0.25">
      <c r="A1366" s="9"/>
      <c r="B1366" s="146"/>
      <c r="C1366" s="245"/>
      <c r="D1366" s="246"/>
      <c r="E1366" s="258"/>
      <c r="F1366" s="244"/>
      <c r="G1366" s="245">
        <f t="shared" si="49"/>
        <v>19664.500000000029</v>
      </c>
      <c r="H1366" s="246">
        <f t="shared" si="48"/>
        <v>21</v>
      </c>
      <c r="I1366" s="289"/>
      <c r="J1366" s="184"/>
      <c r="K1366" s="321"/>
      <c r="L1366" s="9"/>
      <c r="M1366" s="9"/>
      <c r="N1366" s="14"/>
      <c r="O1366" s="14"/>
      <c r="Q1366" s="233"/>
    </row>
    <row r="1367" spans="1:17" ht="15.75" x14ac:dyDescent="0.25">
      <c r="A1367" s="9"/>
      <c r="B1367" s="146"/>
      <c r="C1367" s="245"/>
      <c r="D1367" s="246"/>
      <c r="E1367" s="258"/>
      <c r="F1367" s="244"/>
      <c r="G1367" s="245">
        <f t="shared" si="49"/>
        <v>19664.500000000029</v>
      </c>
      <c r="H1367" s="246">
        <f t="shared" si="48"/>
        <v>21</v>
      </c>
      <c r="I1367" s="289"/>
      <c r="J1367" s="184"/>
      <c r="K1367" s="321"/>
      <c r="L1367" s="9"/>
      <c r="M1367" s="9"/>
      <c r="N1367" s="14"/>
      <c r="O1367" s="14"/>
      <c r="Q1367" s="233"/>
    </row>
    <row r="1368" spans="1:17" ht="15.75" x14ac:dyDescent="0.25">
      <c r="A1368" s="9"/>
      <c r="B1368" s="146"/>
      <c r="C1368" s="245"/>
      <c r="D1368" s="246"/>
      <c r="E1368" s="258"/>
      <c r="F1368" s="244"/>
      <c r="G1368" s="245">
        <f t="shared" si="49"/>
        <v>19664.500000000029</v>
      </c>
      <c r="H1368" s="246">
        <f t="shared" si="48"/>
        <v>21</v>
      </c>
      <c r="I1368" s="289"/>
      <c r="J1368" s="184"/>
      <c r="K1368" s="321"/>
      <c r="L1368" s="9"/>
      <c r="M1368" s="9"/>
      <c r="N1368" s="14"/>
      <c r="O1368" s="14"/>
      <c r="Q1368" s="233"/>
    </row>
    <row r="1369" spans="1:17" ht="15.75" x14ac:dyDescent="0.25">
      <c r="A1369" s="9"/>
      <c r="B1369" s="146"/>
      <c r="C1369" s="245"/>
      <c r="D1369" s="246"/>
      <c r="E1369" s="258"/>
      <c r="F1369" s="244"/>
      <c r="G1369" s="245">
        <f t="shared" si="49"/>
        <v>19664.500000000029</v>
      </c>
      <c r="H1369" s="246">
        <f t="shared" si="48"/>
        <v>21</v>
      </c>
      <c r="I1369" s="289"/>
      <c r="J1369" s="184"/>
      <c r="K1369" s="321"/>
      <c r="L1369" s="9"/>
      <c r="M1369" s="9"/>
      <c r="N1369" s="14"/>
      <c r="O1369" s="14"/>
      <c r="Q1369" s="233"/>
    </row>
    <row r="1370" spans="1:17" ht="15.75" x14ac:dyDescent="0.25">
      <c r="A1370" s="9"/>
      <c r="B1370" s="146"/>
      <c r="C1370" s="245"/>
      <c r="D1370" s="246"/>
      <c r="E1370" s="258"/>
      <c r="F1370" s="244"/>
      <c r="G1370" s="245">
        <f t="shared" si="49"/>
        <v>19664.500000000029</v>
      </c>
      <c r="H1370" s="246">
        <f t="shared" si="48"/>
        <v>21</v>
      </c>
      <c r="I1370" s="289"/>
      <c r="J1370" s="184"/>
      <c r="K1370" s="321"/>
      <c r="L1370" s="9"/>
      <c r="M1370" s="9"/>
      <c r="N1370" s="14"/>
      <c r="O1370" s="14"/>
      <c r="Q1370" s="233"/>
    </row>
    <row r="1371" spans="1:17" ht="15.75" x14ac:dyDescent="0.25">
      <c r="A1371" s="9"/>
      <c r="B1371" s="146"/>
      <c r="C1371" s="245"/>
      <c r="D1371" s="246"/>
      <c r="E1371" s="258"/>
      <c r="F1371" s="244"/>
      <c r="G1371" s="245">
        <f t="shared" si="49"/>
        <v>19664.500000000029</v>
      </c>
      <c r="H1371" s="246">
        <f t="shared" si="48"/>
        <v>21</v>
      </c>
      <c r="I1371" s="289"/>
      <c r="J1371" s="184"/>
      <c r="K1371" s="321"/>
      <c r="L1371" s="9"/>
      <c r="M1371" s="9"/>
      <c r="N1371" s="14"/>
      <c r="O1371" s="14"/>
      <c r="Q1371" s="233"/>
    </row>
    <row r="1372" spans="1:17" ht="15.75" x14ac:dyDescent="0.25">
      <c r="A1372" s="9"/>
      <c r="B1372" s="146"/>
      <c r="C1372" s="245"/>
      <c r="D1372" s="246"/>
      <c r="E1372" s="258"/>
      <c r="F1372" s="244"/>
      <c r="G1372" s="245">
        <f t="shared" si="49"/>
        <v>19664.500000000029</v>
      </c>
      <c r="H1372" s="246">
        <f t="shared" si="48"/>
        <v>21</v>
      </c>
      <c r="I1372" s="289"/>
      <c r="J1372" s="184"/>
      <c r="K1372" s="321"/>
      <c r="L1372" s="9"/>
      <c r="M1372" s="9"/>
      <c r="N1372" s="14"/>
      <c r="O1372" s="14"/>
      <c r="Q1372" s="233"/>
    </row>
    <row r="1373" spans="1:17" ht="15.75" x14ac:dyDescent="0.25">
      <c r="A1373" s="9"/>
      <c r="B1373" s="146"/>
      <c r="C1373" s="245"/>
      <c r="D1373" s="246"/>
      <c r="E1373" s="258"/>
      <c r="F1373" s="244"/>
      <c r="G1373" s="245">
        <f t="shared" si="49"/>
        <v>19664.500000000029</v>
      </c>
      <c r="H1373" s="246">
        <f t="shared" si="48"/>
        <v>21</v>
      </c>
      <c r="I1373" s="289"/>
      <c r="J1373" s="184"/>
      <c r="K1373" s="321"/>
      <c r="L1373" s="9"/>
      <c r="M1373" s="9"/>
      <c r="N1373" s="14"/>
      <c r="O1373" s="14"/>
      <c r="Q1373" s="233"/>
    </row>
    <row r="1374" spans="1:17" ht="15.75" x14ac:dyDescent="0.25">
      <c r="A1374" s="9"/>
      <c r="B1374" s="146"/>
      <c r="C1374" s="245"/>
      <c r="D1374" s="246"/>
      <c r="E1374" s="258"/>
      <c r="F1374" s="244"/>
      <c r="G1374" s="245">
        <f t="shared" si="49"/>
        <v>19664.500000000029</v>
      </c>
      <c r="H1374" s="246">
        <f t="shared" si="48"/>
        <v>21</v>
      </c>
      <c r="I1374" s="289"/>
      <c r="J1374" s="184"/>
      <c r="K1374" s="321"/>
      <c r="L1374" s="9"/>
      <c r="M1374" s="9"/>
      <c r="N1374" s="14"/>
      <c r="O1374" s="14"/>
      <c r="Q1374" s="233"/>
    </row>
    <row r="1375" spans="1:17" ht="15.75" x14ac:dyDescent="0.25">
      <c r="A1375" s="9"/>
      <c r="B1375" s="146"/>
      <c r="C1375" s="245"/>
      <c r="D1375" s="246"/>
      <c r="E1375" s="258"/>
      <c r="F1375" s="244"/>
      <c r="G1375" s="245">
        <f t="shared" si="49"/>
        <v>19664.500000000029</v>
      </c>
      <c r="H1375" s="246">
        <f t="shared" si="48"/>
        <v>21</v>
      </c>
      <c r="I1375" s="289"/>
      <c r="J1375" s="184"/>
      <c r="K1375" s="321"/>
      <c r="L1375" s="9"/>
      <c r="M1375" s="9"/>
      <c r="N1375" s="14"/>
      <c r="O1375" s="14"/>
      <c r="Q1375" s="233"/>
    </row>
    <row r="1376" spans="1:17" ht="15.75" x14ac:dyDescent="0.25">
      <c r="A1376" s="9"/>
      <c r="B1376" s="146"/>
      <c r="C1376" s="245"/>
      <c r="D1376" s="246"/>
      <c r="E1376" s="258"/>
      <c r="F1376" s="244"/>
      <c r="G1376" s="245">
        <f t="shared" si="49"/>
        <v>19664.500000000029</v>
      </c>
      <c r="H1376" s="246">
        <f t="shared" si="48"/>
        <v>21</v>
      </c>
      <c r="I1376" s="289"/>
      <c r="J1376" s="184"/>
      <c r="K1376" s="321"/>
      <c r="L1376" s="9"/>
      <c r="M1376" s="9"/>
      <c r="N1376" s="14"/>
      <c r="O1376" s="14"/>
      <c r="Q1376" s="233"/>
    </row>
    <row r="1377" spans="1:17" ht="15.75" x14ac:dyDescent="0.25">
      <c r="A1377" s="9"/>
      <c r="B1377" s="146"/>
      <c r="C1377" s="245"/>
      <c r="D1377" s="246"/>
      <c r="E1377" s="258"/>
      <c r="F1377" s="244"/>
      <c r="G1377" s="245">
        <f t="shared" si="49"/>
        <v>19664.500000000029</v>
      </c>
      <c r="H1377" s="246">
        <f t="shared" si="48"/>
        <v>21</v>
      </c>
      <c r="I1377" s="289"/>
      <c r="J1377" s="184"/>
      <c r="K1377" s="321"/>
      <c r="L1377" s="9"/>
      <c r="M1377" s="9"/>
      <c r="N1377" s="14"/>
      <c r="O1377" s="14"/>
      <c r="Q1377" s="233"/>
    </row>
    <row r="1378" spans="1:17" ht="15.75" x14ac:dyDescent="0.25">
      <c r="A1378" s="9"/>
      <c r="B1378" s="146"/>
      <c r="C1378" s="245"/>
      <c r="D1378" s="246"/>
      <c r="E1378" s="258"/>
      <c r="F1378" s="244"/>
      <c r="G1378" s="245">
        <f t="shared" si="49"/>
        <v>19664.500000000029</v>
      </c>
      <c r="H1378" s="246">
        <f t="shared" si="48"/>
        <v>21</v>
      </c>
      <c r="I1378" s="289"/>
      <c r="J1378" s="184"/>
      <c r="K1378" s="321"/>
      <c r="L1378" s="9"/>
      <c r="M1378" s="9"/>
      <c r="N1378" s="14"/>
      <c r="O1378" s="14"/>
      <c r="Q1378" s="233"/>
    </row>
    <row r="1379" spans="1:17" ht="15.75" x14ac:dyDescent="0.25">
      <c r="A1379" s="9"/>
      <c r="B1379" s="146"/>
      <c r="C1379" s="80"/>
      <c r="D1379" s="57"/>
      <c r="G1379" s="80">
        <f t="shared" si="49"/>
        <v>19664.500000000029</v>
      </c>
      <c r="H1379" s="57">
        <f t="shared" si="48"/>
        <v>21</v>
      </c>
      <c r="I1379" s="203"/>
      <c r="J1379" s="184"/>
      <c r="K1379" s="321"/>
      <c r="L1379" s="9"/>
      <c r="M1379" s="9"/>
      <c r="N1379" s="14"/>
      <c r="O1379" s="14"/>
      <c r="Q1379" s="233"/>
    </row>
    <row r="1380" spans="1:17" ht="15.75" x14ac:dyDescent="0.25">
      <c r="A1380" s="9"/>
      <c r="B1380" s="146"/>
      <c r="C1380" s="80"/>
      <c r="D1380" s="57"/>
      <c r="G1380" s="80">
        <f t="shared" si="49"/>
        <v>19664.500000000029</v>
      </c>
      <c r="H1380" s="57">
        <f t="shared" si="48"/>
        <v>21</v>
      </c>
      <c r="I1380" s="203"/>
      <c r="J1380" s="184"/>
      <c r="K1380" s="321"/>
      <c r="L1380" s="9"/>
      <c r="M1380" s="9"/>
      <c r="N1380" s="14"/>
      <c r="O1380" s="14"/>
      <c r="Q1380" s="233"/>
    </row>
    <row r="1381" spans="1:17" ht="15.75" x14ac:dyDescent="0.25">
      <c r="A1381" s="9"/>
      <c r="B1381" s="146"/>
      <c r="C1381" s="80"/>
      <c r="D1381" s="57"/>
      <c r="G1381" s="80">
        <f t="shared" si="49"/>
        <v>19664.500000000029</v>
      </c>
      <c r="H1381" s="57">
        <f t="shared" si="48"/>
        <v>21</v>
      </c>
      <c r="I1381" s="203"/>
      <c r="J1381" s="184"/>
      <c r="K1381" s="321"/>
      <c r="L1381" s="9"/>
      <c r="M1381" s="9"/>
      <c r="N1381" s="14"/>
      <c r="O1381" s="14"/>
      <c r="Q1381" s="233"/>
    </row>
    <row r="1382" spans="1:17" ht="15.75" x14ac:dyDescent="0.25">
      <c r="A1382" s="9"/>
      <c r="B1382" s="146"/>
      <c r="C1382" s="80"/>
      <c r="D1382" s="57"/>
      <c r="G1382" s="80">
        <f t="shared" si="49"/>
        <v>19664.500000000029</v>
      </c>
      <c r="H1382" s="57">
        <f t="shared" si="48"/>
        <v>21</v>
      </c>
      <c r="I1382" s="203"/>
      <c r="J1382" s="184"/>
      <c r="K1382" s="321"/>
      <c r="L1382" s="9"/>
      <c r="M1382" s="9"/>
      <c r="N1382" s="14"/>
      <c r="O1382" s="14"/>
      <c r="Q1382" s="233"/>
    </row>
    <row r="1383" spans="1:17" ht="15.75" x14ac:dyDescent="0.25">
      <c r="A1383" s="9"/>
      <c r="B1383" s="146"/>
      <c r="C1383" s="80"/>
      <c r="D1383" s="57"/>
      <c r="G1383" s="80">
        <f t="shared" si="49"/>
        <v>19664.500000000029</v>
      </c>
      <c r="H1383" s="57">
        <f t="shared" si="48"/>
        <v>21</v>
      </c>
      <c r="I1383" s="203"/>
      <c r="J1383" s="184"/>
      <c r="K1383" s="321"/>
      <c r="L1383" s="9"/>
      <c r="M1383" s="9"/>
      <c r="N1383" s="14"/>
      <c r="O1383" s="14"/>
      <c r="Q1383" s="233"/>
    </row>
    <row r="1384" spans="1:17" ht="15.75" x14ac:dyDescent="0.25">
      <c r="A1384" s="9"/>
      <c r="B1384" s="146"/>
      <c r="C1384" s="80"/>
      <c r="D1384" s="57"/>
      <c r="G1384" s="80">
        <f t="shared" si="49"/>
        <v>19664.500000000029</v>
      </c>
      <c r="H1384" s="57">
        <f t="shared" si="48"/>
        <v>21</v>
      </c>
      <c r="I1384" s="203"/>
      <c r="J1384" s="184"/>
      <c r="K1384" s="321"/>
      <c r="L1384" s="9"/>
      <c r="M1384" s="9"/>
      <c r="N1384" s="14"/>
      <c r="O1384" s="14"/>
      <c r="Q1384" s="233"/>
    </row>
    <row r="1385" spans="1:17" ht="15.75" x14ac:dyDescent="0.25">
      <c r="A1385" s="9"/>
      <c r="B1385" s="146"/>
      <c r="C1385" s="80"/>
      <c r="D1385" s="57"/>
      <c r="G1385" s="80">
        <f t="shared" si="49"/>
        <v>19664.500000000029</v>
      </c>
      <c r="H1385" s="57">
        <f t="shared" si="48"/>
        <v>21</v>
      </c>
      <c r="I1385" s="203"/>
      <c r="J1385" s="184"/>
      <c r="K1385" s="321"/>
      <c r="L1385" s="9"/>
      <c r="M1385" s="9"/>
      <c r="N1385" s="14"/>
      <c r="O1385" s="14"/>
      <c r="Q1385" s="233"/>
    </row>
    <row r="1386" spans="1:17" ht="15.75" x14ac:dyDescent="0.25">
      <c r="A1386" s="9"/>
      <c r="B1386" s="146"/>
      <c r="C1386" s="80"/>
      <c r="D1386" s="57"/>
      <c r="G1386" s="80">
        <f t="shared" si="49"/>
        <v>19664.500000000029</v>
      </c>
      <c r="H1386" s="57">
        <f t="shared" si="48"/>
        <v>21</v>
      </c>
      <c r="I1386" s="203"/>
      <c r="J1386" s="184"/>
      <c r="K1386" s="321"/>
      <c r="L1386" s="9"/>
      <c r="M1386" s="9"/>
      <c r="N1386" s="14"/>
      <c r="O1386" s="14"/>
      <c r="Q1386" s="233"/>
    </row>
    <row r="1387" spans="1:17" ht="15.75" x14ac:dyDescent="0.25">
      <c r="A1387" s="9"/>
      <c r="B1387" s="146"/>
      <c r="C1387" s="80"/>
      <c r="D1387" s="57"/>
      <c r="G1387" s="80">
        <f t="shared" si="49"/>
        <v>19664.500000000029</v>
      </c>
      <c r="H1387" s="57">
        <f t="shared" si="48"/>
        <v>21</v>
      </c>
      <c r="I1387" s="203"/>
      <c r="J1387" s="184"/>
      <c r="K1387" s="321"/>
      <c r="L1387" s="9"/>
      <c r="M1387" s="9"/>
      <c r="N1387" s="14"/>
      <c r="O1387" s="14"/>
      <c r="Q1387" s="233"/>
    </row>
    <row r="1388" spans="1:17" ht="15.75" x14ac:dyDescent="0.25">
      <c r="A1388" s="9"/>
      <c r="B1388" s="146"/>
      <c r="C1388" s="80"/>
      <c r="D1388" s="57"/>
      <c r="G1388" s="80">
        <f t="shared" si="49"/>
        <v>19664.500000000029</v>
      </c>
      <c r="H1388" s="57">
        <f t="shared" si="48"/>
        <v>21</v>
      </c>
      <c r="I1388" s="203"/>
      <c r="J1388" s="184"/>
      <c r="K1388" s="321"/>
      <c r="L1388" s="9"/>
      <c r="M1388" s="9"/>
      <c r="N1388" s="14"/>
      <c r="O1388" s="14"/>
      <c r="Q1388" s="233"/>
    </row>
    <row r="1389" spans="1:17" ht="15.75" x14ac:dyDescent="0.25">
      <c r="A1389" s="9"/>
      <c r="B1389" s="146"/>
      <c r="C1389" s="80"/>
      <c r="D1389" s="57"/>
      <c r="G1389" s="80">
        <f t="shared" si="49"/>
        <v>19664.500000000029</v>
      </c>
      <c r="H1389" s="57">
        <f t="shared" si="48"/>
        <v>21</v>
      </c>
      <c r="I1389" s="203"/>
      <c r="J1389" s="184"/>
      <c r="K1389" s="321"/>
      <c r="L1389" s="9"/>
      <c r="M1389" s="9"/>
      <c r="N1389" s="14"/>
      <c r="O1389" s="14"/>
      <c r="Q1389" s="233"/>
    </row>
    <row r="1390" spans="1:17" ht="15.75" x14ac:dyDescent="0.25">
      <c r="A1390" s="9"/>
      <c r="B1390" s="146"/>
      <c r="C1390" s="80"/>
      <c r="D1390" s="57"/>
      <c r="G1390" s="80">
        <f t="shared" si="49"/>
        <v>19664.500000000029</v>
      </c>
      <c r="H1390" s="57">
        <f t="shared" si="48"/>
        <v>21</v>
      </c>
      <c r="I1390" s="203"/>
      <c r="J1390" s="184"/>
      <c r="K1390" s="321"/>
      <c r="L1390" s="9"/>
      <c r="M1390" s="9"/>
      <c r="N1390" s="14"/>
      <c r="O1390" s="14"/>
      <c r="Q1390" s="233"/>
    </row>
    <row r="1391" spans="1:17" ht="15.75" x14ac:dyDescent="0.25">
      <c r="A1391" s="9"/>
      <c r="B1391" s="146"/>
      <c r="C1391" s="80"/>
      <c r="D1391" s="57"/>
      <c r="G1391" s="80">
        <f t="shared" si="49"/>
        <v>19664.500000000029</v>
      </c>
      <c r="H1391" s="57">
        <f t="shared" si="48"/>
        <v>21</v>
      </c>
      <c r="I1391" s="203"/>
      <c r="J1391" s="184"/>
      <c r="K1391" s="321"/>
      <c r="L1391" s="9"/>
      <c r="M1391" s="9"/>
      <c r="N1391" s="14"/>
      <c r="O1391" s="14"/>
      <c r="Q1391" s="233"/>
    </row>
    <row r="1392" spans="1:17" ht="15.75" x14ac:dyDescent="0.25">
      <c r="A1392" s="9"/>
      <c r="B1392" s="146"/>
      <c r="C1392" s="80"/>
      <c r="D1392" s="57"/>
      <c r="G1392" s="80">
        <f t="shared" si="49"/>
        <v>19664.500000000029</v>
      </c>
      <c r="H1392" s="57">
        <f t="shared" si="48"/>
        <v>21</v>
      </c>
      <c r="I1392" s="203"/>
      <c r="J1392" s="184"/>
      <c r="K1392" s="321"/>
      <c r="L1392" s="9"/>
      <c r="M1392" s="9"/>
      <c r="N1392" s="14"/>
      <c r="O1392" s="14"/>
      <c r="Q1392" s="233"/>
    </row>
    <row r="1393" spans="1:17" ht="15.75" x14ac:dyDescent="0.25">
      <c r="A1393" s="9"/>
      <c r="B1393" s="146"/>
      <c r="C1393" s="80"/>
      <c r="D1393" s="57"/>
      <c r="G1393" s="80">
        <f t="shared" si="49"/>
        <v>19664.500000000029</v>
      </c>
      <c r="H1393" s="57">
        <f t="shared" si="48"/>
        <v>21</v>
      </c>
      <c r="I1393" s="203"/>
      <c r="J1393" s="184"/>
      <c r="K1393" s="321"/>
      <c r="L1393" s="9"/>
      <c r="M1393" s="9"/>
      <c r="N1393" s="14"/>
      <c r="O1393" s="14"/>
      <c r="Q1393" s="233"/>
    </row>
    <row r="1394" spans="1:17" ht="15.75" x14ac:dyDescent="0.25">
      <c r="A1394" s="9"/>
      <c r="B1394" s="146"/>
      <c r="C1394" s="80"/>
      <c r="D1394" s="57"/>
      <c r="G1394" s="80">
        <f t="shared" si="49"/>
        <v>19664.500000000029</v>
      </c>
      <c r="H1394" s="57">
        <f t="shared" si="48"/>
        <v>21</v>
      </c>
      <c r="I1394" s="203"/>
      <c r="J1394" s="184"/>
      <c r="K1394" s="321"/>
      <c r="L1394" s="9"/>
      <c r="M1394" s="9"/>
      <c r="N1394" s="14"/>
      <c r="O1394" s="14"/>
      <c r="Q1394" s="233"/>
    </row>
    <row r="1395" spans="1:17" ht="15.75" x14ac:dyDescent="0.25">
      <c r="A1395" s="9"/>
      <c r="B1395" s="146"/>
      <c r="C1395" s="80"/>
      <c r="D1395" s="57"/>
      <c r="G1395" s="80">
        <f t="shared" si="49"/>
        <v>19664.500000000029</v>
      </c>
      <c r="H1395" s="57">
        <f t="shared" si="48"/>
        <v>21</v>
      </c>
      <c r="I1395" s="203"/>
      <c r="J1395" s="184"/>
      <c r="K1395" s="321"/>
      <c r="L1395" s="9"/>
      <c r="M1395" s="9"/>
      <c r="N1395" s="14"/>
      <c r="O1395" s="14"/>
      <c r="Q1395" s="233"/>
    </row>
    <row r="1396" spans="1:17" ht="15.75" x14ac:dyDescent="0.25">
      <c r="A1396" s="9"/>
      <c r="B1396" s="146"/>
      <c r="C1396" s="80"/>
      <c r="D1396" s="57"/>
      <c r="G1396" s="80">
        <f t="shared" si="49"/>
        <v>19664.500000000029</v>
      </c>
      <c r="H1396" s="57">
        <f t="shared" si="48"/>
        <v>21</v>
      </c>
      <c r="I1396" s="203"/>
      <c r="J1396" s="184"/>
      <c r="K1396" s="321"/>
      <c r="L1396" s="9"/>
      <c r="M1396" s="9"/>
      <c r="N1396" s="14"/>
      <c r="O1396" s="14"/>
      <c r="Q1396" s="233"/>
    </row>
    <row r="1397" spans="1:17" ht="15.75" x14ac:dyDescent="0.25">
      <c r="A1397" s="9"/>
      <c r="B1397" s="146"/>
      <c r="C1397" s="80"/>
      <c r="D1397" s="57"/>
      <c r="G1397" s="80">
        <f t="shared" si="49"/>
        <v>19664.500000000029</v>
      </c>
      <c r="H1397" s="57">
        <f t="shared" si="48"/>
        <v>21</v>
      </c>
      <c r="I1397" s="203"/>
      <c r="J1397" s="184"/>
      <c r="K1397" s="321"/>
      <c r="L1397" s="9"/>
      <c r="M1397" s="9"/>
      <c r="N1397" s="14"/>
      <c r="O1397" s="14"/>
      <c r="Q1397" s="233"/>
    </row>
    <row r="1398" spans="1:17" ht="15.75" x14ac:dyDescent="0.25">
      <c r="A1398" s="9"/>
      <c r="B1398" s="146"/>
      <c r="C1398" s="80"/>
      <c r="D1398" s="57"/>
      <c r="G1398" s="80">
        <f t="shared" si="49"/>
        <v>19664.500000000029</v>
      </c>
      <c r="H1398" s="57">
        <f t="shared" si="48"/>
        <v>21</v>
      </c>
      <c r="I1398" s="203"/>
      <c r="J1398" s="184"/>
      <c r="K1398" s="321"/>
      <c r="L1398" s="9"/>
      <c r="M1398" s="9"/>
      <c r="N1398" s="14"/>
      <c r="O1398" s="14"/>
      <c r="Q1398" s="233"/>
    </row>
    <row r="1399" spans="1:17" ht="15.75" x14ac:dyDescent="0.25">
      <c r="A1399" s="9"/>
      <c r="B1399" s="146"/>
      <c r="C1399" s="80"/>
      <c r="D1399" s="57"/>
      <c r="G1399" s="80">
        <f t="shared" si="49"/>
        <v>19664.500000000029</v>
      </c>
      <c r="H1399" s="57">
        <f t="shared" si="48"/>
        <v>21</v>
      </c>
      <c r="I1399" s="203"/>
      <c r="J1399" s="184"/>
      <c r="K1399" s="321"/>
      <c r="L1399" s="9"/>
      <c r="M1399" s="9"/>
      <c r="N1399" s="14"/>
      <c r="O1399" s="14"/>
      <c r="Q1399" s="233"/>
    </row>
    <row r="1400" spans="1:17" ht="15.75" x14ac:dyDescent="0.25">
      <c r="A1400" s="9"/>
      <c r="B1400" s="146"/>
      <c r="C1400" s="80"/>
      <c r="D1400" s="57"/>
      <c r="G1400" s="80">
        <f t="shared" si="49"/>
        <v>19664.500000000029</v>
      </c>
      <c r="H1400" s="57">
        <f t="shared" si="48"/>
        <v>21</v>
      </c>
      <c r="I1400" s="203"/>
      <c r="J1400" s="184"/>
      <c r="K1400" s="321"/>
      <c r="L1400" s="9"/>
      <c r="M1400" s="9"/>
      <c r="N1400" s="14"/>
      <c r="O1400" s="14"/>
      <c r="Q1400" s="233"/>
    </row>
    <row r="1401" spans="1:17" ht="15.75" x14ac:dyDescent="0.25">
      <c r="A1401" s="9"/>
      <c r="B1401" s="146"/>
      <c r="C1401" s="80"/>
      <c r="D1401" s="57"/>
      <c r="G1401" s="80">
        <f t="shared" si="49"/>
        <v>19664.500000000029</v>
      </c>
      <c r="H1401" s="57">
        <f t="shared" si="48"/>
        <v>21</v>
      </c>
      <c r="I1401" s="203"/>
      <c r="J1401" s="184"/>
      <c r="K1401" s="321"/>
      <c r="L1401" s="9"/>
      <c r="M1401" s="9"/>
      <c r="N1401" s="14"/>
      <c r="O1401" s="14"/>
      <c r="Q1401" s="233"/>
    </row>
    <row r="1402" spans="1:17" ht="15.75" x14ac:dyDescent="0.25">
      <c r="A1402" s="9"/>
      <c r="B1402" s="146"/>
      <c r="C1402" s="80"/>
      <c r="D1402" s="57"/>
      <c r="G1402" s="80">
        <f t="shared" si="49"/>
        <v>19664.500000000029</v>
      </c>
      <c r="H1402" s="57">
        <f t="shared" si="48"/>
        <v>21</v>
      </c>
      <c r="I1402" s="203"/>
      <c r="J1402" s="184"/>
      <c r="K1402" s="321"/>
      <c r="L1402" s="9"/>
      <c r="M1402" s="9"/>
      <c r="N1402" s="14"/>
      <c r="O1402" s="14"/>
      <c r="Q1402" s="233"/>
    </row>
    <row r="1403" spans="1:17" ht="15.75" x14ac:dyDescent="0.25">
      <c r="A1403" s="9"/>
      <c r="B1403" s="146"/>
      <c r="C1403" s="80"/>
      <c r="D1403" s="57"/>
      <c r="G1403" s="80">
        <f t="shared" si="49"/>
        <v>19664.500000000029</v>
      </c>
      <c r="H1403" s="57">
        <f t="shared" si="48"/>
        <v>21</v>
      </c>
      <c r="I1403" s="203"/>
      <c r="J1403" s="184"/>
      <c r="K1403" s="321"/>
      <c r="L1403" s="9"/>
      <c r="M1403" s="9"/>
      <c r="N1403" s="14"/>
      <c r="O1403" s="14"/>
      <c r="Q1403" s="233"/>
    </row>
    <row r="1404" spans="1:17" ht="15.75" x14ac:dyDescent="0.25">
      <c r="A1404" s="9"/>
      <c r="B1404" s="146"/>
      <c r="C1404" s="80"/>
      <c r="D1404" s="57"/>
      <c r="G1404" s="80">
        <f t="shared" si="49"/>
        <v>19664.500000000029</v>
      </c>
      <c r="H1404" s="57">
        <f t="shared" si="48"/>
        <v>21</v>
      </c>
      <c r="I1404" s="203"/>
      <c r="J1404" s="184"/>
      <c r="K1404" s="321"/>
      <c r="L1404" s="9"/>
      <c r="M1404" s="9"/>
      <c r="N1404" s="14"/>
      <c r="O1404" s="14"/>
      <c r="Q1404" s="233"/>
    </row>
    <row r="1405" spans="1:17" ht="15.75" x14ac:dyDescent="0.25">
      <c r="A1405" s="9"/>
      <c r="B1405" s="146"/>
      <c r="C1405" s="80"/>
      <c r="D1405" s="57"/>
      <c r="G1405" s="80">
        <f t="shared" si="49"/>
        <v>19664.500000000029</v>
      </c>
      <c r="H1405" s="57">
        <f t="shared" si="48"/>
        <v>21</v>
      </c>
      <c r="I1405" s="203"/>
      <c r="J1405" s="184"/>
      <c r="K1405" s="321"/>
      <c r="L1405" s="9"/>
      <c r="M1405" s="9"/>
      <c r="N1405" s="14"/>
      <c r="O1405" s="14"/>
      <c r="Q1405" s="233"/>
    </row>
    <row r="1406" spans="1:17" ht="15.75" x14ac:dyDescent="0.25">
      <c r="A1406" s="9"/>
      <c r="B1406" s="146"/>
      <c r="C1406" s="80"/>
      <c r="D1406" s="57"/>
      <c r="G1406" s="80">
        <f t="shared" si="49"/>
        <v>19664.500000000029</v>
      </c>
      <c r="H1406" s="57">
        <f t="shared" si="48"/>
        <v>21</v>
      </c>
      <c r="I1406" s="203"/>
      <c r="J1406" s="184"/>
      <c r="K1406" s="321"/>
      <c r="L1406" s="9"/>
      <c r="M1406" s="9"/>
      <c r="N1406" s="14"/>
      <c r="O1406" s="14"/>
      <c r="Q1406" s="233"/>
    </row>
    <row r="1407" spans="1:17" ht="15.75" x14ac:dyDescent="0.25">
      <c r="A1407" s="9"/>
      <c r="B1407" s="146"/>
      <c r="C1407" s="80"/>
      <c r="D1407" s="57"/>
      <c r="G1407" s="80">
        <f t="shared" si="49"/>
        <v>19664.500000000029</v>
      </c>
      <c r="H1407" s="57">
        <f t="shared" si="48"/>
        <v>21</v>
      </c>
      <c r="I1407" s="203"/>
      <c r="J1407" s="184"/>
      <c r="K1407" s="321"/>
      <c r="L1407" s="9"/>
      <c r="M1407" s="9"/>
      <c r="N1407" s="14"/>
      <c r="O1407" s="14"/>
      <c r="Q1407" s="233"/>
    </row>
    <row r="1408" spans="1:17" ht="15.75" x14ac:dyDescent="0.25">
      <c r="A1408" s="9"/>
      <c r="B1408" s="146"/>
      <c r="C1408" s="80"/>
      <c r="D1408" s="57"/>
      <c r="G1408" s="80">
        <f t="shared" si="49"/>
        <v>19664.500000000029</v>
      </c>
      <c r="H1408" s="57">
        <f t="shared" si="48"/>
        <v>21</v>
      </c>
      <c r="I1408" s="203"/>
      <c r="J1408" s="184"/>
      <c r="K1408" s="321"/>
      <c r="L1408" s="9"/>
      <c r="M1408" s="9"/>
      <c r="N1408" s="14"/>
      <c r="O1408" s="14"/>
      <c r="Q1408" s="233"/>
    </row>
    <row r="1409" spans="1:17" ht="15.75" x14ac:dyDescent="0.25">
      <c r="A1409" s="9"/>
      <c r="B1409" s="146"/>
      <c r="C1409" s="80"/>
      <c r="D1409" s="57"/>
      <c r="G1409" s="80">
        <f t="shared" si="49"/>
        <v>19664.500000000029</v>
      </c>
      <c r="H1409" s="57">
        <f t="shared" ref="H1409:H1472" si="50">H1408-F1440+D1440</f>
        <v>21</v>
      </c>
      <c r="I1409" s="203"/>
      <c r="J1409" s="184"/>
      <c r="K1409" s="321"/>
      <c r="L1409" s="9"/>
      <c r="M1409" s="9"/>
      <c r="N1409" s="14"/>
      <c r="O1409" s="14"/>
      <c r="Q1409" s="233"/>
    </row>
    <row r="1410" spans="1:17" ht="15.75" x14ac:dyDescent="0.25">
      <c r="A1410" s="9"/>
      <c r="B1410" s="146"/>
      <c r="C1410" s="80"/>
      <c r="D1410" s="57"/>
      <c r="G1410" s="80">
        <f t="shared" si="49"/>
        <v>19664.500000000029</v>
      </c>
      <c r="H1410" s="57">
        <f t="shared" si="50"/>
        <v>21</v>
      </c>
      <c r="I1410" s="203"/>
      <c r="J1410" s="184"/>
      <c r="K1410" s="321"/>
      <c r="L1410" s="9"/>
      <c r="M1410" s="9"/>
      <c r="N1410" s="14"/>
      <c r="O1410" s="14"/>
      <c r="Q1410" s="233"/>
    </row>
    <row r="1411" spans="1:17" ht="15.75" x14ac:dyDescent="0.25">
      <c r="A1411" s="9"/>
      <c r="B1411" s="146"/>
      <c r="C1411" s="80"/>
      <c r="D1411" s="57"/>
      <c r="G1411" s="80">
        <f t="shared" si="49"/>
        <v>19664.500000000029</v>
      </c>
      <c r="H1411" s="57">
        <f t="shared" si="50"/>
        <v>21</v>
      </c>
      <c r="I1411" s="203"/>
      <c r="J1411" s="184"/>
      <c r="K1411" s="321"/>
      <c r="L1411" s="9"/>
      <c r="M1411" s="9"/>
      <c r="N1411" s="14"/>
      <c r="O1411" s="14"/>
      <c r="Q1411" s="233"/>
    </row>
    <row r="1412" spans="1:17" ht="15.75" x14ac:dyDescent="0.25">
      <c r="A1412" s="9"/>
      <c r="B1412" s="146"/>
      <c r="C1412" s="80"/>
      <c r="D1412" s="57"/>
      <c r="G1412" s="80">
        <f t="shared" si="49"/>
        <v>19664.500000000029</v>
      </c>
      <c r="H1412" s="57">
        <f t="shared" si="50"/>
        <v>21</v>
      </c>
      <c r="I1412" s="203"/>
      <c r="J1412" s="184"/>
      <c r="K1412" s="321"/>
      <c r="L1412" s="9"/>
      <c r="M1412" s="9"/>
      <c r="N1412" s="14"/>
      <c r="O1412" s="14"/>
      <c r="Q1412" s="233"/>
    </row>
    <row r="1413" spans="1:17" ht="15.75" x14ac:dyDescent="0.25">
      <c r="A1413" s="9"/>
      <c r="B1413" s="146"/>
      <c r="C1413" s="80"/>
      <c r="D1413" s="57"/>
      <c r="G1413" s="80">
        <f t="shared" si="49"/>
        <v>19664.500000000029</v>
      </c>
      <c r="H1413" s="57">
        <f t="shared" si="50"/>
        <v>21</v>
      </c>
      <c r="I1413" s="203"/>
      <c r="J1413" s="184"/>
      <c r="K1413" s="321"/>
      <c r="L1413" s="9"/>
      <c r="M1413" s="9"/>
      <c r="N1413" s="14"/>
      <c r="O1413" s="14"/>
      <c r="Q1413" s="233"/>
    </row>
    <row r="1414" spans="1:17" ht="15.75" x14ac:dyDescent="0.25">
      <c r="A1414" s="9"/>
      <c r="B1414" s="146"/>
      <c r="C1414" s="80"/>
      <c r="D1414" s="57"/>
      <c r="G1414" s="80">
        <f t="shared" si="49"/>
        <v>19664.500000000029</v>
      </c>
      <c r="H1414" s="57">
        <f t="shared" si="50"/>
        <v>21</v>
      </c>
      <c r="I1414" s="203"/>
      <c r="J1414" s="184"/>
      <c r="K1414" s="321"/>
      <c r="L1414" s="9"/>
      <c r="M1414" s="9"/>
      <c r="N1414" s="14"/>
      <c r="O1414" s="14"/>
      <c r="Q1414" s="233"/>
    </row>
    <row r="1415" spans="1:17" ht="15.75" x14ac:dyDescent="0.25">
      <c r="A1415" s="9"/>
      <c r="B1415" s="146"/>
      <c r="C1415" s="80"/>
      <c r="D1415" s="57"/>
      <c r="G1415" s="80">
        <f t="shared" si="49"/>
        <v>19664.500000000029</v>
      </c>
      <c r="H1415" s="57">
        <f t="shared" si="50"/>
        <v>21</v>
      </c>
      <c r="I1415" s="203"/>
      <c r="J1415" s="184"/>
      <c r="K1415" s="321"/>
      <c r="L1415" s="9"/>
      <c r="M1415" s="9"/>
      <c r="N1415" s="14"/>
      <c r="O1415" s="14"/>
      <c r="Q1415" s="233"/>
    </row>
    <row r="1416" spans="1:17" ht="15.75" x14ac:dyDescent="0.25">
      <c r="A1416" s="9"/>
      <c r="B1416" s="146"/>
      <c r="C1416" s="80"/>
      <c r="D1416" s="57"/>
      <c r="G1416" s="80">
        <f t="shared" si="49"/>
        <v>19664.500000000029</v>
      </c>
      <c r="H1416" s="57">
        <f t="shared" si="50"/>
        <v>21</v>
      </c>
      <c r="I1416" s="203"/>
      <c r="J1416" s="184"/>
      <c r="K1416" s="321"/>
      <c r="L1416" s="9"/>
      <c r="M1416" s="9"/>
      <c r="N1416" s="14"/>
      <c r="O1416" s="14"/>
      <c r="Q1416" s="233"/>
    </row>
    <row r="1417" spans="1:17" ht="15.75" x14ac:dyDescent="0.25">
      <c r="A1417" s="9"/>
      <c r="B1417" s="146"/>
      <c r="C1417" s="80"/>
      <c r="D1417" s="57"/>
      <c r="G1417" s="80">
        <f t="shared" si="49"/>
        <v>19664.500000000029</v>
      </c>
      <c r="H1417" s="57">
        <f t="shared" si="50"/>
        <v>21</v>
      </c>
      <c r="I1417" s="203"/>
      <c r="J1417" s="184"/>
      <c r="K1417" s="321"/>
      <c r="L1417" s="9"/>
      <c r="M1417" s="9"/>
      <c r="N1417" s="14"/>
      <c r="O1417" s="14"/>
      <c r="Q1417" s="233"/>
    </row>
    <row r="1418" spans="1:17" ht="15.75" x14ac:dyDescent="0.25">
      <c r="A1418" s="9"/>
      <c r="B1418" s="146"/>
      <c r="C1418" s="80"/>
      <c r="D1418" s="57"/>
      <c r="G1418" s="80">
        <f t="shared" si="49"/>
        <v>19664.500000000029</v>
      </c>
      <c r="H1418" s="57">
        <f t="shared" si="50"/>
        <v>21</v>
      </c>
      <c r="I1418" s="203"/>
      <c r="J1418" s="184"/>
      <c r="K1418" s="321"/>
      <c r="L1418" s="9"/>
      <c r="M1418" s="9"/>
      <c r="N1418" s="14"/>
      <c r="O1418" s="14"/>
      <c r="Q1418" s="233"/>
    </row>
    <row r="1419" spans="1:17" ht="15.75" x14ac:dyDescent="0.25">
      <c r="A1419" s="9"/>
      <c r="B1419" s="146"/>
      <c r="C1419" s="80"/>
      <c r="D1419" s="57"/>
      <c r="G1419" s="80">
        <f t="shared" si="49"/>
        <v>19664.500000000029</v>
      </c>
      <c r="H1419" s="57">
        <f t="shared" si="50"/>
        <v>21</v>
      </c>
      <c r="I1419" s="203"/>
      <c r="J1419" s="184"/>
      <c r="K1419" s="321"/>
      <c r="L1419" s="9"/>
      <c r="M1419" s="9"/>
      <c r="N1419" s="14"/>
      <c r="O1419" s="14"/>
      <c r="Q1419" s="233"/>
    </row>
    <row r="1420" spans="1:17" ht="15.75" x14ac:dyDescent="0.25">
      <c r="A1420" s="9"/>
      <c r="B1420" s="146"/>
      <c r="C1420" s="80"/>
      <c r="D1420" s="57"/>
      <c r="G1420" s="80">
        <f t="shared" si="49"/>
        <v>19664.500000000029</v>
      </c>
      <c r="H1420" s="57">
        <f t="shared" si="50"/>
        <v>21</v>
      </c>
      <c r="I1420" s="203"/>
      <c r="J1420" s="184"/>
      <c r="K1420" s="321"/>
      <c r="L1420" s="9"/>
      <c r="M1420" s="9"/>
      <c r="N1420" s="14"/>
      <c r="O1420" s="14"/>
      <c r="Q1420" s="233"/>
    </row>
    <row r="1421" spans="1:17" ht="15.75" x14ac:dyDescent="0.25">
      <c r="A1421" s="9"/>
      <c r="B1421" s="146"/>
      <c r="C1421" s="80"/>
      <c r="D1421" s="57"/>
      <c r="G1421" s="80">
        <f t="shared" si="49"/>
        <v>19664.500000000029</v>
      </c>
      <c r="H1421" s="57">
        <f t="shared" si="50"/>
        <v>21</v>
      </c>
      <c r="I1421" s="203"/>
      <c r="J1421" s="184"/>
      <c r="K1421" s="321"/>
      <c r="L1421" s="9"/>
      <c r="M1421" s="9"/>
      <c r="N1421" s="14"/>
      <c r="O1421" s="14"/>
      <c r="Q1421" s="233"/>
    </row>
    <row r="1422" spans="1:17" ht="15.75" x14ac:dyDescent="0.25">
      <c r="A1422" s="9"/>
      <c r="B1422" s="146"/>
      <c r="C1422" s="80"/>
      <c r="D1422" s="57"/>
      <c r="G1422" s="80">
        <f t="shared" si="49"/>
        <v>19664.500000000029</v>
      </c>
      <c r="H1422" s="57">
        <f t="shared" si="50"/>
        <v>21</v>
      </c>
      <c r="I1422" s="203"/>
      <c r="J1422" s="184"/>
      <c r="K1422" s="321"/>
      <c r="L1422" s="9"/>
      <c r="M1422" s="9"/>
      <c r="N1422" s="14"/>
      <c r="O1422" s="14"/>
      <c r="Q1422" s="233"/>
    </row>
    <row r="1423" spans="1:17" ht="15.75" x14ac:dyDescent="0.25">
      <c r="A1423" s="9"/>
      <c r="B1423" s="146"/>
      <c r="C1423" s="80"/>
      <c r="D1423" s="57"/>
      <c r="G1423" s="80">
        <f t="shared" si="49"/>
        <v>19664.500000000029</v>
      </c>
      <c r="H1423" s="57">
        <f t="shared" si="50"/>
        <v>21</v>
      </c>
      <c r="I1423" s="203"/>
      <c r="J1423" s="184"/>
      <c r="K1423" s="321"/>
      <c r="L1423" s="9"/>
      <c r="M1423" s="9"/>
      <c r="N1423" s="14"/>
      <c r="O1423" s="14"/>
      <c r="Q1423" s="233"/>
    </row>
    <row r="1424" spans="1:17" ht="15.75" x14ac:dyDescent="0.25">
      <c r="A1424" s="9"/>
      <c r="B1424" s="146"/>
      <c r="C1424" s="80"/>
      <c r="D1424" s="57"/>
      <c r="G1424" s="80">
        <f t="shared" si="49"/>
        <v>19664.500000000029</v>
      </c>
      <c r="H1424" s="57">
        <f t="shared" si="50"/>
        <v>21</v>
      </c>
      <c r="I1424" s="203"/>
      <c r="J1424" s="184"/>
      <c r="K1424" s="321"/>
      <c r="L1424" s="9"/>
      <c r="M1424" s="9"/>
      <c r="N1424" s="14"/>
      <c r="O1424" s="14"/>
      <c r="Q1424" s="233"/>
    </row>
    <row r="1425" spans="1:17" ht="15.75" x14ac:dyDescent="0.25">
      <c r="A1425" s="9"/>
      <c r="B1425" s="146"/>
      <c r="C1425" s="80"/>
      <c r="D1425" s="57"/>
      <c r="G1425" s="80">
        <f t="shared" si="49"/>
        <v>19664.500000000029</v>
      </c>
      <c r="H1425" s="57">
        <f t="shared" si="50"/>
        <v>21</v>
      </c>
      <c r="I1425" s="203"/>
      <c r="J1425" s="184"/>
      <c r="K1425" s="321"/>
      <c r="L1425" s="9"/>
      <c r="M1425" s="9"/>
      <c r="N1425" s="14"/>
      <c r="O1425" s="14"/>
      <c r="Q1425" s="233"/>
    </row>
    <row r="1426" spans="1:17" ht="15.75" x14ac:dyDescent="0.25">
      <c r="A1426" s="9"/>
      <c r="B1426" s="146"/>
      <c r="C1426" s="80"/>
      <c r="D1426" s="57"/>
      <c r="G1426" s="80">
        <f t="shared" si="49"/>
        <v>19664.500000000029</v>
      </c>
      <c r="H1426" s="57">
        <f t="shared" si="50"/>
        <v>21</v>
      </c>
      <c r="I1426" s="203"/>
      <c r="J1426" s="184"/>
      <c r="K1426" s="321"/>
      <c r="L1426" s="9"/>
      <c r="M1426" s="9"/>
      <c r="N1426" s="14"/>
      <c r="O1426" s="14"/>
      <c r="Q1426" s="233"/>
    </row>
    <row r="1427" spans="1:17" ht="15.75" x14ac:dyDescent="0.25">
      <c r="A1427" s="9"/>
      <c r="B1427" s="146"/>
      <c r="C1427" s="80"/>
      <c r="D1427" s="57"/>
      <c r="G1427" s="80">
        <f t="shared" si="49"/>
        <v>19664.500000000029</v>
      </c>
      <c r="H1427" s="57">
        <f t="shared" si="50"/>
        <v>21</v>
      </c>
      <c r="I1427" s="203"/>
      <c r="J1427" s="184"/>
      <c r="K1427" s="321"/>
      <c r="L1427" s="9"/>
      <c r="M1427" s="9"/>
      <c r="N1427" s="14"/>
      <c r="O1427" s="14"/>
      <c r="Q1427" s="233"/>
    </row>
    <row r="1428" spans="1:17" ht="15.75" x14ac:dyDescent="0.25">
      <c r="A1428" s="9"/>
      <c r="B1428" s="146"/>
      <c r="C1428" s="80"/>
      <c r="D1428" s="57"/>
      <c r="G1428" s="80">
        <f t="shared" ref="G1428:G1491" si="51">G1427-E1428+C1428</f>
        <v>19664.500000000029</v>
      </c>
      <c r="H1428" s="57">
        <f t="shared" si="50"/>
        <v>21</v>
      </c>
      <c r="I1428" s="203"/>
      <c r="J1428" s="184"/>
      <c r="K1428" s="321"/>
      <c r="L1428" s="9"/>
      <c r="M1428" s="9"/>
      <c r="N1428" s="14"/>
      <c r="O1428" s="14"/>
      <c r="Q1428" s="233"/>
    </row>
    <row r="1429" spans="1:17" ht="15.75" x14ac:dyDescent="0.25">
      <c r="A1429" s="9"/>
      <c r="B1429" s="146"/>
      <c r="C1429" s="80"/>
      <c r="D1429" s="57"/>
      <c r="G1429" s="80">
        <f t="shared" si="51"/>
        <v>19664.500000000029</v>
      </c>
      <c r="H1429" s="57">
        <f t="shared" si="50"/>
        <v>21</v>
      </c>
      <c r="I1429" s="203"/>
      <c r="J1429" s="184"/>
      <c r="K1429" s="321"/>
      <c r="L1429" s="9"/>
      <c r="M1429" s="9"/>
      <c r="N1429" s="14"/>
      <c r="O1429" s="14"/>
      <c r="Q1429" s="233"/>
    </row>
    <row r="1430" spans="1:17" ht="15.75" x14ac:dyDescent="0.25">
      <c r="A1430" s="9"/>
      <c r="B1430" s="146"/>
      <c r="C1430" s="80"/>
      <c r="D1430" s="57"/>
      <c r="G1430" s="80">
        <f t="shared" si="51"/>
        <v>19664.500000000029</v>
      </c>
      <c r="H1430" s="57">
        <f t="shared" si="50"/>
        <v>21</v>
      </c>
      <c r="I1430" s="203"/>
      <c r="J1430" s="184"/>
      <c r="K1430" s="321"/>
      <c r="L1430" s="9"/>
      <c r="M1430" s="9"/>
      <c r="N1430" s="14"/>
      <c r="O1430" s="14"/>
      <c r="Q1430" s="233"/>
    </row>
    <row r="1431" spans="1:17" ht="15.75" x14ac:dyDescent="0.25">
      <c r="A1431" s="9"/>
      <c r="B1431" s="146"/>
      <c r="C1431" s="80"/>
      <c r="D1431" s="57"/>
      <c r="G1431" s="80">
        <f t="shared" si="51"/>
        <v>19664.500000000029</v>
      </c>
      <c r="H1431" s="57">
        <f t="shared" si="50"/>
        <v>21</v>
      </c>
      <c r="I1431" s="203"/>
      <c r="J1431" s="184"/>
      <c r="K1431" s="321"/>
      <c r="L1431" s="9"/>
      <c r="M1431" s="9"/>
      <c r="N1431" s="14"/>
      <c r="O1431" s="14"/>
      <c r="Q1431" s="233"/>
    </row>
    <row r="1432" spans="1:17" ht="15.75" x14ac:dyDescent="0.25">
      <c r="A1432" s="9"/>
      <c r="B1432" s="146"/>
      <c r="C1432" s="80"/>
      <c r="D1432" s="57"/>
      <c r="G1432" s="80">
        <f t="shared" si="51"/>
        <v>19664.500000000029</v>
      </c>
      <c r="H1432" s="57">
        <f t="shared" si="50"/>
        <v>21</v>
      </c>
      <c r="I1432" s="203"/>
      <c r="J1432" s="184"/>
      <c r="K1432" s="321"/>
      <c r="L1432" s="9"/>
      <c r="M1432" s="9"/>
      <c r="N1432" s="14"/>
      <c r="O1432" s="14"/>
      <c r="Q1432" s="233"/>
    </row>
    <row r="1433" spans="1:17" ht="15.75" x14ac:dyDescent="0.25">
      <c r="A1433" s="9"/>
      <c r="B1433" s="146"/>
      <c r="C1433" s="80"/>
      <c r="D1433" s="57"/>
      <c r="G1433" s="80">
        <f t="shared" si="51"/>
        <v>19664.500000000029</v>
      </c>
      <c r="H1433" s="57">
        <f t="shared" si="50"/>
        <v>21</v>
      </c>
      <c r="I1433" s="203"/>
      <c r="J1433" s="184"/>
      <c r="K1433" s="321"/>
      <c r="L1433" s="9"/>
      <c r="M1433" s="9"/>
      <c r="N1433" s="14"/>
      <c r="O1433" s="14"/>
      <c r="Q1433" s="233"/>
    </row>
    <row r="1434" spans="1:17" ht="15.75" x14ac:dyDescent="0.25">
      <c r="A1434" s="9"/>
      <c r="B1434" s="146"/>
      <c r="C1434" s="80"/>
      <c r="D1434" s="57"/>
      <c r="G1434" s="80">
        <f t="shared" si="51"/>
        <v>19664.500000000029</v>
      </c>
      <c r="H1434" s="57">
        <f t="shared" si="50"/>
        <v>21</v>
      </c>
      <c r="I1434" s="203"/>
      <c r="J1434" s="184"/>
      <c r="K1434" s="321"/>
      <c r="L1434" s="9"/>
      <c r="M1434" s="9"/>
      <c r="N1434" s="14"/>
      <c r="O1434" s="14"/>
      <c r="Q1434" s="233"/>
    </row>
    <row r="1435" spans="1:17" ht="15.75" x14ac:dyDescent="0.25">
      <c r="A1435" s="9"/>
      <c r="B1435" s="146"/>
      <c r="C1435" s="80"/>
      <c r="D1435" s="57"/>
      <c r="G1435" s="80">
        <f t="shared" si="51"/>
        <v>19664.500000000029</v>
      </c>
      <c r="H1435" s="57">
        <f t="shared" si="50"/>
        <v>21</v>
      </c>
      <c r="I1435" s="203"/>
      <c r="J1435" s="184"/>
      <c r="K1435" s="321"/>
      <c r="L1435" s="9"/>
      <c r="M1435" s="9"/>
      <c r="N1435" s="14"/>
      <c r="O1435" s="14"/>
      <c r="Q1435" s="233"/>
    </row>
    <row r="1436" spans="1:17" ht="15.75" x14ac:dyDescent="0.25">
      <c r="A1436" s="9"/>
      <c r="B1436" s="146"/>
      <c r="C1436" s="80"/>
      <c r="D1436" s="57"/>
      <c r="G1436" s="80">
        <f t="shared" si="51"/>
        <v>19664.500000000029</v>
      </c>
      <c r="H1436" s="57">
        <f t="shared" si="50"/>
        <v>21</v>
      </c>
      <c r="I1436" s="203"/>
      <c r="J1436" s="184"/>
      <c r="K1436" s="321"/>
      <c r="L1436" s="9"/>
      <c r="M1436" s="9"/>
      <c r="N1436" s="14"/>
      <c r="O1436" s="14"/>
      <c r="Q1436" s="233"/>
    </row>
    <row r="1437" spans="1:17" ht="15.75" x14ac:dyDescent="0.25">
      <c r="A1437" s="9"/>
      <c r="B1437" s="146"/>
      <c r="C1437" s="80"/>
      <c r="D1437" s="57"/>
      <c r="G1437" s="80">
        <f t="shared" si="51"/>
        <v>19664.500000000029</v>
      </c>
      <c r="H1437" s="57">
        <f t="shared" si="50"/>
        <v>21</v>
      </c>
      <c r="I1437" s="203"/>
      <c r="J1437" s="184"/>
      <c r="K1437" s="321"/>
      <c r="L1437" s="9"/>
      <c r="M1437" s="9"/>
      <c r="N1437" s="14"/>
      <c r="O1437" s="14"/>
      <c r="Q1437" s="233"/>
    </row>
    <row r="1438" spans="1:17" ht="15.75" x14ac:dyDescent="0.25">
      <c r="A1438" s="9"/>
      <c r="B1438" s="146"/>
      <c r="C1438" s="80"/>
      <c r="D1438" s="57"/>
      <c r="G1438" s="80">
        <f t="shared" si="51"/>
        <v>19664.500000000029</v>
      </c>
      <c r="H1438" s="57">
        <f t="shared" si="50"/>
        <v>21</v>
      </c>
      <c r="I1438" s="203"/>
      <c r="J1438" s="184"/>
      <c r="K1438" s="321"/>
      <c r="L1438" s="9"/>
      <c r="M1438" s="9"/>
      <c r="N1438" s="14"/>
      <c r="O1438" s="14"/>
      <c r="Q1438" s="233"/>
    </row>
    <row r="1439" spans="1:17" ht="15.75" x14ac:dyDescent="0.25">
      <c r="A1439" s="9"/>
      <c r="B1439" s="146"/>
      <c r="C1439" s="80"/>
      <c r="D1439" s="57"/>
      <c r="G1439" s="80">
        <f t="shared" si="51"/>
        <v>19664.500000000029</v>
      </c>
      <c r="H1439" s="57">
        <f t="shared" si="50"/>
        <v>21</v>
      </c>
      <c r="I1439" s="203"/>
      <c r="J1439" s="184"/>
      <c r="K1439" s="321"/>
      <c r="L1439" s="9"/>
      <c r="M1439" s="9"/>
      <c r="N1439" s="14"/>
      <c r="O1439" s="14"/>
      <c r="Q1439" s="233"/>
    </row>
    <row r="1440" spans="1:17" ht="15.75" x14ac:dyDescent="0.25">
      <c r="A1440" s="9"/>
      <c r="B1440" s="146"/>
      <c r="C1440" s="80"/>
      <c r="D1440" s="57"/>
      <c r="G1440" s="80">
        <f t="shared" si="51"/>
        <v>19664.500000000029</v>
      </c>
      <c r="H1440" s="57">
        <f t="shared" si="50"/>
        <v>21</v>
      </c>
      <c r="I1440" s="203"/>
      <c r="J1440" s="184"/>
      <c r="K1440" s="321"/>
      <c r="L1440" s="9"/>
      <c r="M1440" s="9"/>
      <c r="N1440" s="14"/>
      <c r="O1440" s="14"/>
      <c r="Q1440" s="233"/>
    </row>
    <row r="1441" spans="1:17" ht="15.75" x14ac:dyDescent="0.25">
      <c r="A1441" s="9"/>
      <c r="B1441" s="146"/>
      <c r="C1441" s="80"/>
      <c r="D1441" s="57"/>
      <c r="G1441" s="80">
        <f t="shared" si="51"/>
        <v>19664.500000000029</v>
      </c>
      <c r="H1441" s="57">
        <f t="shared" si="50"/>
        <v>21</v>
      </c>
      <c r="I1441" s="203"/>
      <c r="J1441" s="184"/>
      <c r="K1441" s="321"/>
      <c r="L1441" s="9"/>
      <c r="M1441" s="9"/>
      <c r="N1441" s="14"/>
      <c r="O1441" s="14"/>
      <c r="Q1441" s="233"/>
    </row>
    <row r="1442" spans="1:17" ht="15.75" x14ac:dyDescent="0.25">
      <c r="A1442" s="9"/>
      <c r="B1442" s="146"/>
      <c r="C1442" s="80"/>
      <c r="D1442" s="57"/>
      <c r="G1442" s="80">
        <f t="shared" si="51"/>
        <v>19664.500000000029</v>
      </c>
      <c r="H1442" s="57">
        <f t="shared" si="50"/>
        <v>21</v>
      </c>
      <c r="I1442" s="203"/>
      <c r="J1442" s="184"/>
      <c r="K1442" s="321"/>
      <c r="L1442" s="9"/>
      <c r="M1442" s="9"/>
      <c r="N1442" s="14"/>
      <c r="O1442" s="14"/>
      <c r="Q1442" s="233"/>
    </row>
    <row r="1443" spans="1:17" ht="15.75" x14ac:dyDescent="0.25">
      <c r="A1443" s="9"/>
      <c r="B1443" s="146"/>
      <c r="C1443" s="80"/>
      <c r="D1443" s="57"/>
      <c r="G1443" s="80">
        <f t="shared" si="51"/>
        <v>19664.500000000029</v>
      </c>
      <c r="H1443" s="57">
        <f t="shared" si="50"/>
        <v>21</v>
      </c>
      <c r="I1443" s="203"/>
      <c r="J1443" s="184"/>
      <c r="K1443" s="321"/>
      <c r="L1443" s="9"/>
      <c r="M1443" s="9"/>
      <c r="N1443" s="14"/>
      <c r="O1443" s="14"/>
      <c r="Q1443" s="233"/>
    </row>
    <row r="1444" spans="1:17" ht="15.75" x14ac:dyDescent="0.25">
      <c r="A1444" s="9"/>
      <c r="B1444" s="146"/>
      <c r="C1444" s="80"/>
      <c r="D1444" s="57"/>
      <c r="G1444" s="80">
        <f t="shared" si="51"/>
        <v>19664.500000000029</v>
      </c>
      <c r="H1444" s="57">
        <f t="shared" si="50"/>
        <v>21</v>
      </c>
      <c r="I1444" s="203"/>
      <c r="J1444" s="184"/>
      <c r="K1444" s="321"/>
      <c r="L1444" s="9"/>
      <c r="M1444" s="9"/>
      <c r="N1444" s="14"/>
      <c r="O1444" s="14"/>
      <c r="Q1444" s="233"/>
    </row>
    <row r="1445" spans="1:17" ht="15.75" x14ac:dyDescent="0.25">
      <c r="A1445" s="9"/>
      <c r="B1445" s="146"/>
      <c r="C1445" s="80"/>
      <c r="D1445" s="57"/>
      <c r="G1445" s="80">
        <f t="shared" si="51"/>
        <v>19664.500000000029</v>
      </c>
      <c r="H1445" s="57">
        <f t="shared" si="50"/>
        <v>21</v>
      </c>
      <c r="I1445" s="203"/>
      <c r="J1445" s="184"/>
      <c r="K1445" s="321"/>
      <c r="L1445" s="9"/>
      <c r="M1445" s="9"/>
      <c r="N1445" s="14"/>
      <c r="O1445" s="14"/>
      <c r="Q1445" s="233"/>
    </row>
    <row r="1446" spans="1:17" ht="15.75" x14ac:dyDescent="0.25">
      <c r="A1446" s="9"/>
      <c r="B1446" s="146"/>
      <c r="C1446" s="80"/>
      <c r="D1446" s="57"/>
      <c r="G1446" s="80">
        <f t="shared" si="51"/>
        <v>19664.500000000029</v>
      </c>
      <c r="H1446" s="57">
        <f t="shared" si="50"/>
        <v>21</v>
      </c>
      <c r="I1446" s="203"/>
      <c r="J1446" s="184"/>
      <c r="K1446" s="321"/>
      <c r="L1446" s="9"/>
      <c r="M1446" s="9"/>
      <c r="N1446" s="14"/>
      <c r="O1446" s="14"/>
      <c r="Q1446" s="233"/>
    </row>
    <row r="1447" spans="1:17" ht="15.75" x14ac:dyDescent="0.25">
      <c r="B1447" s="146"/>
      <c r="C1447" s="80"/>
      <c r="D1447" s="57"/>
      <c r="G1447" s="80">
        <f t="shared" si="51"/>
        <v>19664.500000000029</v>
      </c>
      <c r="H1447" s="57">
        <f t="shared" si="50"/>
        <v>21</v>
      </c>
      <c r="I1447" s="203"/>
      <c r="J1447" s="184"/>
      <c r="K1447" s="321"/>
      <c r="L1447" s="9"/>
      <c r="M1447" s="9"/>
      <c r="N1447" s="14"/>
      <c r="Q1447" s="233"/>
    </row>
    <row r="1448" spans="1:17" ht="15.75" x14ac:dyDescent="0.25">
      <c r="B1448" s="146"/>
      <c r="C1448" s="80"/>
      <c r="D1448" s="57"/>
      <c r="G1448" s="80">
        <f t="shared" si="51"/>
        <v>19664.500000000029</v>
      </c>
      <c r="H1448" s="57">
        <f t="shared" si="50"/>
        <v>21</v>
      </c>
      <c r="I1448" s="203"/>
      <c r="J1448" s="184"/>
      <c r="K1448" s="321"/>
      <c r="L1448" s="9"/>
      <c r="M1448" s="9"/>
      <c r="N1448" s="14"/>
      <c r="Q1448" s="233"/>
    </row>
    <row r="1449" spans="1:17" ht="15.75" x14ac:dyDescent="0.25">
      <c r="B1449" s="146"/>
      <c r="C1449" s="80"/>
      <c r="D1449" s="57"/>
      <c r="G1449" s="80">
        <f t="shared" si="51"/>
        <v>19664.500000000029</v>
      </c>
      <c r="H1449" s="57">
        <f t="shared" si="50"/>
        <v>21</v>
      </c>
      <c r="I1449" s="203"/>
      <c r="J1449" s="184"/>
      <c r="K1449" s="321"/>
      <c r="L1449" s="9"/>
      <c r="M1449" s="9"/>
      <c r="N1449" s="14"/>
      <c r="Q1449" s="233"/>
    </row>
    <row r="1450" spans="1:17" ht="15.75" x14ac:dyDescent="0.25">
      <c r="B1450" s="146"/>
      <c r="C1450" s="80"/>
      <c r="D1450" s="57"/>
      <c r="G1450" s="80">
        <f t="shared" si="51"/>
        <v>19664.500000000029</v>
      </c>
      <c r="H1450" s="57">
        <f t="shared" si="50"/>
        <v>21</v>
      </c>
      <c r="I1450" s="203"/>
      <c r="J1450" s="184"/>
      <c r="K1450" s="321"/>
      <c r="L1450" s="9"/>
      <c r="M1450" s="9"/>
      <c r="N1450" s="14"/>
      <c r="Q1450" s="233"/>
    </row>
    <row r="1451" spans="1:17" ht="15.75" x14ac:dyDescent="0.25">
      <c r="B1451" s="146"/>
      <c r="C1451" s="80"/>
      <c r="D1451" s="57"/>
      <c r="G1451" s="80">
        <f t="shared" si="51"/>
        <v>19664.500000000029</v>
      </c>
      <c r="H1451" s="57">
        <f t="shared" si="50"/>
        <v>21</v>
      </c>
      <c r="I1451" s="203"/>
      <c r="J1451" s="184"/>
      <c r="K1451" s="321"/>
      <c r="L1451" s="9"/>
      <c r="M1451" s="9"/>
      <c r="N1451" s="14"/>
      <c r="Q1451" s="233"/>
    </row>
    <row r="1452" spans="1:17" ht="15.75" x14ac:dyDescent="0.25">
      <c r="B1452" s="146"/>
      <c r="C1452" s="80"/>
      <c r="D1452" s="57"/>
      <c r="G1452" s="80">
        <f t="shared" si="51"/>
        <v>19664.500000000029</v>
      </c>
      <c r="H1452" s="57">
        <f t="shared" si="50"/>
        <v>21</v>
      </c>
      <c r="I1452" s="203"/>
      <c r="J1452" s="184"/>
      <c r="K1452" s="321"/>
      <c r="L1452" s="9"/>
      <c r="M1452" s="9"/>
      <c r="N1452" s="14"/>
      <c r="Q1452" s="233"/>
    </row>
    <row r="1453" spans="1:17" ht="15.75" x14ac:dyDescent="0.25">
      <c r="B1453" s="146"/>
      <c r="C1453" s="80"/>
      <c r="D1453" s="57"/>
      <c r="G1453" s="80">
        <f t="shared" si="51"/>
        <v>19664.500000000029</v>
      </c>
      <c r="H1453" s="57">
        <f t="shared" si="50"/>
        <v>21</v>
      </c>
      <c r="I1453" s="203"/>
      <c r="J1453" s="184"/>
      <c r="K1453" s="321"/>
      <c r="L1453" s="9"/>
      <c r="M1453" s="9"/>
      <c r="N1453" s="14"/>
      <c r="Q1453" s="233"/>
    </row>
    <row r="1454" spans="1:17" ht="15.75" x14ac:dyDescent="0.25">
      <c r="B1454" s="146"/>
      <c r="C1454" s="80"/>
      <c r="D1454" s="57"/>
      <c r="G1454" s="80">
        <f t="shared" si="51"/>
        <v>19664.500000000029</v>
      </c>
      <c r="H1454" s="57">
        <f t="shared" si="50"/>
        <v>21</v>
      </c>
      <c r="I1454" s="203"/>
      <c r="J1454" s="184"/>
      <c r="K1454" s="321"/>
      <c r="L1454" s="9"/>
      <c r="M1454" s="9"/>
      <c r="N1454" s="14"/>
      <c r="Q1454" s="233"/>
    </row>
    <row r="1455" spans="1:17" ht="15.75" x14ac:dyDescent="0.25">
      <c r="B1455" s="146"/>
      <c r="C1455" s="80"/>
      <c r="D1455" s="57"/>
      <c r="G1455" s="80">
        <f t="shared" si="51"/>
        <v>19664.500000000029</v>
      </c>
      <c r="H1455" s="57">
        <f t="shared" si="50"/>
        <v>21</v>
      </c>
      <c r="I1455" s="203"/>
      <c r="J1455" s="184"/>
      <c r="K1455" s="321"/>
      <c r="L1455" s="9"/>
      <c r="M1455" s="9"/>
      <c r="N1455" s="14"/>
      <c r="Q1455" s="233"/>
    </row>
    <row r="1456" spans="1:17" ht="15.75" x14ac:dyDescent="0.25">
      <c r="B1456" s="146"/>
      <c r="C1456" s="80"/>
      <c r="D1456" s="57"/>
      <c r="G1456" s="80">
        <f t="shared" si="51"/>
        <v>19664.500000000029</v>
      </c>
      <c r="H1456" s="57">
        <f t="shared" si="50"/>
        <v>21</v>
      </c>
      <c r="I1456" s="203"/>
      <c r="J1456" s="184"/>
      <c r="K1456" s="321"/>
      <c r="L1456" s="9"/>
      <c r="M1456" s="9"/>
      <c r="N1456" s="14"/>
      <c r="Q1456" s="233"/>
    </row>
    <row r="1457" spans="2:17" ht="15.75" x14ac:dyDescent="0.25">
      <c r="B1457" s="146"/>
      <c r="C1457" s="80"/>
      <c r="D1457" s="57"/>
      <c r="G1457" s="80">
        <f t="shared" si="51"/>
        <v>19664.500000000029</v>
      </c>
      <c r="H1457" s="57">
        <f t="shared" si="50"/>
        <v>21</v>
      </c>
      <c r="I1457" s="203"/>
      <c r="J1457" s="184"/>
      <c r="K1457" s="321"/>
      <c r="L1457" s="9"/>
      <c r="M1457" s="9"/>
      <c r="N1457" s="14"/>
      <c r="Q1457" s="233"/>
    </row>
    <row r="1458" spans="2:17" ht="15.75" x14ac:dyDescent="0.25">
      <c r="B1458" s="146"/>
      <c r="C1458" s="80"/>
      <c r="D1458" s="57"/>
      <c r="G1458" s="80">
        <f t="shared" si="51"/>
        <v>19664.500000000029</v>
      </c>
      <c r="H1458" s="57">
        <f t="shared" si="50"/>
        <v>21</v>
      </c>
      <c r="I1458" s="203"/>
      <c r="J1458" s="184"/>
      <c r="K1458" s="321"/>
      <c r="L1458" s="9"/>
      <c r="M1458" s="9"/>
      <c r="N1458" s="14"/>
      <c r="Q1458" s="233"/>
    </row>
    <row r="1459" spans="2:17" ht="15.75" x14ac:dyDescent="0.25">
      <c r="B1459" s="146"/>
      <c r="C1459" s="80"/>
      <c r="D1459" s="57"/>
      <c r="G1459" s="80">
        <f t="shared" si="51"/>
        <v>19664.500000000029</v>
      </c>
      <c r="H1459" s="57">
        <f t="shared" si="50"/>
        <v>21</v>
      </c>
      <c r="I1459" s="203"/>
      <c r="J1459" s="184"/>
      <c r="K1459" s="321"/>
      <c r="L1459" s="9"/>
      <c r="M1459" s="9"/>
      <c r="N1459" s="14"/>
      <c r="Q1459" s="233"/>
    </row>
    <row r="1460" spans="2:17" ht="15.75" x14ac:dyDescent="0.25">
      <c r="B1460" s="146"/>
      <c r="C1460" s="80"/>
      <c r="D1460" s="57"/>
      <c r="G1460" s="80">
        <f t="shared" si="51"/>
        <v>19664.500000000029</v>
      </c>
      <c r="H1460" s="57">
        <f t="shared" si="50"/>
        <v>21</v>
      </c>
      <c r="I1460" s="203"/>
      <c r="J1460" s="184"/>
      <c r="K1460" s="321"/>
      <c r="L1460" s="9"/>
      <c r="M1460" s="9"/>
      <c r="N1460" s="14"/>
      <c r="Q1460" s="233"/>
    </row>
    <row r="1461" spans="2:17" ht="15.75" x14ac:dyDescent="0.25">
      <c r="B1461" s="146"/>
      <c r="C1461" s="80"/>
      <c r="D1461" s="57"/>
      <c r="G1461" s="80">
        <f t="shared" si="51"/>
        <v>19664.500000000029</v>
      </c>
      <c r="H1461" s="57">
        <f t="shared" si="50"/>
        <v>21</v>
      </c>
      <c r="I1461" s="203"/>
      <c r="J1461" s="184"/>
      <c r="K1461" s="321"/>
      <c r="L1461" s="9"/>
      <c r="M1461" s="9"/>
      <c r="N1461" s="14"/>
      <c r="Q1461" s="233"/>
    </row>
    <row r="1462" spans="2:17" ht="15.75" x14ac:dyDescent="0.25">
      <c r="B1462" s="146"/>
      <c r="C1462" s="80"/>
      <c r="D1462" s="57"/>
      <c r="G1462" s="80">
        <f t="shared" si="51"/>
        <v>19664.500000000029</v>
      </c>
      <c r="H1462" s="57">
        <f t="shared" si="50"/>
        <v>21</v>
      </c>
      <c r="I1462" s="203"/>
      <c r="J1462" s="184"/>
      <c r="K1462" s="321"/>
      <c r="L1462" s="9"/>
      <c r="M1462" s="9"/>
      <c r="N1462" s="14"/>
      <c r="Q1462" s="233"/>
    </row>
    <row r="1463" spans="2:17" ht="15.75" x14ac:dyDescent="0.25">
      <c r="B1463" s="146"/>
      <c r="C1463" s="80"/>
      <c r="D1463" s="57"/>
      <c r="G1463" s="80">
        <f t="shared" si="51"/>
        <v>19664.500000000029</v>
      </c>
      <c r="H1463" s="57">
        <f t="shared" si="50"/>
        <v>21</v>
      </c>
      <c r="I1463" s="203"/>
      <c r="J1463" s="184"/>
      <c r="K1463" s="321"/>
      <c r="L1463" s="9"/>
      <c r="M1463" s="9"/>
      <c r="N1463" s="14"/>
      <c r="Q1463" s="233"/>
    </row>
    <row r="1464" spans="2:17" ht="15.75" x14ac:dyDescent="0.25">
      <c r="B1464" s="146"/>
      <c r="C1464" s="80"/>
      <c r="D1464" s="57"/>
      <c r="G1464" s="80">
        <f t="shared" si="51"/>
        <v>19664.500000000029</v>
      </c>
      <c r="H1464" s="57">
        <f t="shared" si="50"/>
        <v>21</v>
      </c>
      <c r="I1464" s="203"/>
      <c r="J1464" s="184"/>
      <c r="K1464" s="321"/>
      <c r="L1464" s="9"/>
      <c r="M1464" s="9"/>
      <c r="N1464" s="14"/>
      <c r="Q1464" s="233"/>
    </row>
    <row r="1465" spans="2:17" ht="15.75" x14ac:dyDescent="0.25">
      <c r="B1465" s="146"/>
      <c r="C1465" s="80"/>
      <c r="D1465" s="57"/>
      <c r="G1465" s="80">
        <f t="shared" si="51"/>
        <v>19664.500000000029</v>
      </c>
      <c r="H1465" s="57">
        <f t="shared" si="50"/>
        <v>21</v>
      </c>
      <c r="I1465" s="203"/>
      <c r="J1465" s="184"/>
      <c r="K1465" s="321"/>
      <c r="L1465" s="9"/>
      <c r="M1465" s="9"/>
      <c r="N1465" s="14"/>
      <c r="Q1465" s="233"/>
    </row>
    <row r="1466" spans="2:17" ht="15.75" x14ac:dyDescent="0.25">
      <c r="B1466" s="146"/>
      <c r="C1466" s="80"/>
      <c r="D1466" s="57"/>
      <c r="G1466" s="80">
        <f t="shared" si="51"/>
        <v>19664.500000000029</v>
      </c>
      <c r="H1466" s="57">
        <f t="shared" si="50"/>
        <v>21</v>
      </c>
      <c r="I1466" s="203"/>
      <c r="J1466" s="184"/>
      <c r="K1466" s="321"/>
      <c r="L1466" s="9"/>
      <c r="M1466" s="9"/>
      <c r="N1466" s="14"/>
      <c r="Q1466" s="233"/>
    </row>
    <row r="1467" spans="2:17" ht="15.75" x14ac:dyDescent="0.25">
      <c r="B1467" s="146"/>
      <c r="C1467" s="80"/>
      <c r="D1467" s="57"/>
      <c r="G1467" s="80">
        <f t="shared" si="51"/>
        <v>19664.500000000029</v>
      </c>
      <c r="H1467" s="57">
        <f t="shared" si="50"/>
        <v>21</v>
      </c>
      <c r="I1467" s="203"/>
      <c r="J1467" s="184"/>
      <c r="K1467" s="321"/>
      <c r="L1467" s="9"/>
      <c r="M1467" s="9"/>
      <c r="N1467" s="14"/>
      <c r="Q1467" s="233"/>
    </row>
    <row r="1468" spans="2:17" ht="15.75" x14ac:dyDescent="0.25">
      <c r="B1468" s="146"/>
      <c r="C1468" s="80"/>
      <c r="D1468" s="57"/>
      <c r="G1468" s="80">
        <f t="shared" si="51"/>
        <v>19664.500000000029</v>
      </c>
      <c r="H1468" s="57">
        <f t="shared" si="50"/>
        <v>21</v>
      </c>
      <c r="I1468" s="203"/>
      <c r="J1468" s="184"/>
      <c r="K1468" s="321"/>
      <c r="L1468" s="9"/>
      <c r="M1468" s="9"/>
      <c r="N1468" s="14"/>
      <c r="Q1468" s="233"/>
    </row>
    <row r="1469" spans="2:17" ht="15.75" x14ac:dyDescent="0.25">
      <c r="B1469" s="146"/>
      <c r="C1469" s="80"/>
      <c r="D1469" s="57"/>
      <c r="G1469" s="80">
        <f t="shared" si="51"/>
        <v>19664.500000000029</v>
      </c>
      <c r="H1469" s="57">
        <f t="shared" si="50"/>
        <v>21</v>
      </c>
      <c r="I1469" s="203"/>
      <c r="J1469" s="184"/>
      <c r="K1469" s="321"/>
      <c r="L1469" s="9"/>
      <c r="M1469" s="9"/>
      <c r="N1469" s="14"/>
      <c r="Q1469" s="233"/>
    </row>
    <row r="1470" spans="2:17" ht="15.75" x14ac:dyDescent="0.25">
      <c r="B1470" s="146"/>
      <c r="C1470" s="80"/>
      <c r="D1470" s="57"/>
      <c r="G1470" s="80">
        <f t="shared" si="51"/>
        <v>19664.500000000029</v>
      </c>
      <c r="H1470" s="57">
        <f t="shared" si="50"/>
        <v>21</v>
      </c>
      <c r="I1470" s="203"/>
      <c r="J1470" s="184"/>
      <c r="K1470" s="321"/>
      <c r="L1470" s="9"/>
      <c r="M1470" s="9"/>
      <c r="N1470" s="14"/>
      <c r="Q1470" s="233"/>
    </row>
    <row r="1471" spans="2:17" ht="15.75" x14ac:dyDescent="0.25">
      <c r="B1471" s="146"/>
      <c r="C1471" s="80"/>
      <c r="D1471" s="57"/>
      <c r="G1471" s="80">
        <f t="shared" si="51"/>
        <v>19664.500000000029</v>
      </c>
      <c r="H1471" s="57">
        <f t="shared" si="50"/>
        <v>21</v>
      </c>
      <c r="I1471" s="203"/>
      <c r="J1471" s="184"/>
      <c r="K1471" s="321"/>
      <c r="L1471" s="9"/>
      <c r="M1471" s="9"/>
      <c r="N1471" s="14"/>
      <c r="Q1471" s="233"/>
    </row>
    <row r="1472" spans="2:17" ht="15.75" x14ac:dyDescent="0.25">
      <c r="B1472" s="146"/>
      <c r="C1472" s="80"/>
      <c r="D1472" s="57"/>
      <c r="G1472" s="80">
        <f t="shared" si="51"/>
        <v>19664.500000000029</v>
      </c>
      <c r="H1472" s="57">
        <f t="shared" si="50"/>
        <v>21</v>
      </c>
      <c r="I1472" s="203"/>
      <c r="J1472" s="184"/>
      <c r="K1472" s="321"/>
      <c r="L1472" s="9"/>
      <c r="M1472" s="9"/>
      <c r="N1472" s="14"/>
      <c r="Q1472" s="233"/>
    </row>
    <row r="1473" spans="2:17" ht="15.75" x14ac:dyDescent="0.25">
      <c r="B1473" s="146"/>
      <c r="C1473" s="80"/>
      <c r="D1473" s="57"/>
      <c r="G1473" s="80">
        <f t="shared" si="51"/>
        <v>19664.500000000029</v>
      </c>
      <c r="H1473" s="57">
        <f t="shared" ref="H1473:H1536" si="52">H1472-F1504+D1504</f>
        <v>21</v>
      </c>
      <c r="I1473" s="203"/>
      <c r="J1473" s="184"/>
      <c r="K1473" s="321"/>
      <c r="L1473" s="9"/>
      <c r="M1473" s="9"/>
      <c r="N1473" s="14"/>
      <c r="Q1473" s="233"/>
    </row>
    <row r="1474" spans="2:17" ht="15.75" x14ac:dyDescent="0.25">
      <c r="B1474" s="146"/>
      <c r="C1474" s="80"/>
      <c r="D1474" s="57"/>
      <c r="G1474" s="80">
        <f t="shared" si="51"/>
        <v>19664.500000000029</v>
      </c>
      <c r="H1474" s="57">
        <f t="shared" si="52"/>
        <v>21</v>
      </c>
      <c r="I1474" s="203"/>
      <c r="J1474" s="184"/>
      <c r="K1474" s="321"/>
      <c r="L1474" s="9"/>
      <c r="M1474" s="9"/>
      <c r="N1474" s="14"/>
      <c r="Q1474" s="233"/>
    </row>
    <row r="1475" spans="2:17" ht="15.75" x14ac:dyDescent="0.25">
      <c r="B1475" s="146"/>
      <c r="C1475" s="80"/>
      <c r="D1475" s="57"/>
      <c r="G1475" s="80">
        <f t="shared" si="51"/>
        <v>19664.500000000029</v>
      </c>
      <c r="H1475" s="57">
        <f t="shared" si="52"/>
        <v>21</v>
      </c>
      <c r="I1475" s="203"/>
      <c r="J1475" s="184"/>
      <c r="K1475" s="321"/>
      <c r="L1475" s="9"/>
      <c r="M1475" s="9"/>
      <c r="N1475" s="14"/>
      <c r="Q1475" s="233"/>
    </row>
    <row r="1476" spans="2:17" ht="15.75" x14ac:dyDescent="0.25">
      <c r="B1476" s="146"/>
      <c r="C1476" s="80"/>
      <c r="D1476" s="57"/>
      <c r="G1476" s="80">
        <f t="shared" si="51"/>
        <v>19664.500000000029</v>
      </c>
      <c r="H1476" s="57">
        <f t="shared" si="52"/>
        <v>21</v>
      </c>
      <c r="I1476" s="203"/>
      <c r="J1476" s="184"/>
      <c r="K1476" s="321"/>
      <c r="L1476" s="9"/>
      <c r="M1476" s="9"/>
      <c r="N1476" s="14"/>
      <c r="Q1476" s="233"/>
    </row>
    <row r="1477" spans="2:17" ht="15.75" x14ac:dyDescent="0.25">
      <c r="B1477" s="146"/>
      <c r="C1477" s="80"/>
      <c r="D1477" s="57"/>
      <c r="G1477" s="80">
        <f t="shared" si="51"/>
        <v>19664.500000000029</v>
      </c>
      <c r="H1477" s="57">
        <f t="shared" si="52"/>
        <v>21</v>
      </c>
      <c r="I1477" s="203"/>
      <c r="J1477" s="184"/>
      <c r="K1477" s="321"/>
      <c r="L1477" s="9"/>
      <c r="M1477" s="9"/>
      <c r="N1477" s="14"/>
      <c r="Q1477" s="233"/>
    </row>
    <row r="1478" spans="2:17" ht="15.75" x14ac:dyDescent="0.25">
      <c r="B1478" s="146"/>
      <c r="C1478" s="80"/>
      <c r="D1478" s="57"/>
      <c r="G1478" s="80">
        <f t="shared" si="51"/>
        <v>19664.500000000029</v>
      </c>
      <c r="H1478" s="57">
        <f t="shared" si="52"/>
        <v>21</v>
      </c>
      <c r="I1478" s="203"/>
      <c r="J1478" s="184"/>
      <c r="K1478" s="321"/>
      <c r="L1478" s="9"/>
      <c r="M1478" s="9"/>
      <c r="N1478" s="14"/>
      <c r="Q1478" s="233"/>
    </row>
    <row r="1479" spans="2:17" ht="15.75" x14ac:dyDescent="0.25">
      <c r="B1479" s="146"/>
      <c r="C1479" s="80"/>
      <c r="D1479" s="57"/>
      <c r="G1479" s="80">
        <f t="shared" si="51"/>
        <v>19664.500000000029</v>
      </c>
      <c r="H1479" s="57">
        <f t="shared" si="52"/>
        <v>21</v>
      </c>
      <c r="I1479" s="203"/>
      <c r="J1479" s="184"/>
      <c r="K1479" s="321"/>
      <c r="L1479" s="9"/>
      <c r="M1479" s="9"/>
      <c r="N1479" s="14"/>
      <c r="Q1479" s="233"/>
    </row>
    <row r="1480" spans="2:17" ht="15.75" x14ac:dyDescent="0.25">
      <c r="B1480" s="146"/>
      <c r="C1480" s="80"/>
      <c r="D1480" s="57"/>
      <c r="G1480" s="80">
        <f t="shared" si="51"/>
        <v>19664.500000000029</v>
      </c>
      <c r="H1480" s="57">
        <f t="shared" si="52"/>
        <v>21</v>
      </c>
      <c r="I1480" s="203"/>
      <c r="J1480" s="184"/>
      <c r="K1480" s="321"/>
      <c r="L1480" s="9"/>
      <c r="M1480" s="9"/>
      <c r="N1480" s="14"/>
      <c r="Q1480" s="233"/>
    </row>
    <row r="1481" spans="2:17" ht="15.75" x14ac:dyDescent="0.25">
      <c r="B1481" s="146"/>
      <c r="C1481" s="80"/>
      <c r="D1481" s="57"/>
      <c r="G1481" s="80">
        <f t="shared" si="51"/>
        <v>19664.500000000029</v>
      </c>
      <c r="H1481" s="57">
        <f t="shared" si="52"/>
        <v>21</v>
      </c>
      <c r="I1481" s="203"/>
      <c r="J1481" s="184"/>
      <c r="K1481" s="321"/>
      <c r="L1481" s="9"/>
      <c r="M1481" s="9"/>
      <c r="N1481" s="14"/>
      <c r="Q1481" s="233"/>
    </row>
    <row r="1482" spans="2:17" ht="15.75" x14ac:dyDescent="0.25">
      <c r="B1482" s="146"/>
      <c r="C1482" s="80"/>
      <c r="D1482" s="57"/>
      <c r="G1482" s="80">
        <f t="shared" si="51"/>
        <v>19664.500000000029</v>
      </c>
      <c r="H1482" s="57">
        <f t="shared" si="52"/>
        <v>21</v>
      </c>
      <c r="I1482" s="203"/>
      <c r="J1482" s="184"/>
      <c r="K1482" s="321"/>
      <c r="L1482" s="9"/>
      <c r="M1482" s="9"/>
      <c r="N1482" s="14"/>
      <c r="Q1482" s="233"/>
    </row>
    <row r="1483" spans="2:17" ht="15.75" x14ac:dyDescent="0.25">
      <c r="B1483" s="146"/>
      <c r="C1483" s="80"/>
      <c r="D1483" s="57"/>
      <c r="G1483" s="80">
        <f t="shared" si="51"/>
        <v>19664.500000000029</v>
      </c>
      <c r="H1483" s="57">
        <f t="shared" si="52"/>
        <v>21</v>
      </c>
      <c r="I1483" s="203"/>
      <c r="J1483" s="184"/>
      <c r="K1483" s="321"/>
      <c r="L1483" s="9"/>
      <c r="M1483" s="9"/>
      <c r="N1483" s="14"/>
      <c r="Q1483" s="233"/>
    </row>
    <row r="1484" spans="2:17" ht="15.75" x14ac:dyDescent="0.25">
      <c r="B1484" s="146"/>
      <c r="C1484" s="80"/>
      <c r="D1484" s="57"/>
      <c r="G1484" s="80">
        <f t="shared" si="51"/>
        <v>19664.500000000029</v>
      </c>
      <c r="H1484" s="57">
        <f t="shared" si="52"/>
        <v>21</v>
      </c>
      <c r="I1484" s="203"/>
      <c r="J1484" s="184"/>
      <c r="K1484" s="321"/>
      <c r="L1484" s="9"/>
      <c r="M1484" s="9"/>
      <c r="N1484" s="14"/>
      <c r="Q1484" s="233"/>
    </row>
    <row r="1485" spans="2:17" ht="15.75" x14ac:dyDescent="0.25">
      <c r="B1485" s="146"/>
      <c r="C1485" s="80"/>
      <c r="D1485" s="57"/>
      <c r="G1485" s="80">
        <f t="shared" si="51"/>
        <v>19664.500000000029</v>
      </c>
      <c r="H1485" s="57">
        <f t="shared" si="52"/>
        <v>21</v>
      </c>
      <c r="I1485" s="203"/>
      <c r="J1485" s="184"/>
      <c r="K1485" s="321"/>
      <c r="L1485" s="9"/>
      <c r="M1485" s="9"/>
      <c r="N1485" s="14"/>
      <c r="Q1485" s="233"/>
    </row>
    <row r="1486" spans="2:17" ht="15.75" x14ac:dyDescent="0.25">
      <c r="B1486" s="146"/>
      <c r="C1486" s="80"/>
      <c r="D1486" s="57"/>
      <c r="G1486" s="80">
        <f t="shared" si="51"/>
        <v>19664.500000000029</v>
      </c>
      <c r="H1486" s="57">
        <f t="shared" si="52"/>
        <v>21</v>
      </c>
      <c r="I1486" s="203"/>
      <c r="J1486" s="184"/>
      <c r="K1486" s="321"/>
      <c r="L1486" s="9"/>
      <c r="M1486" s="9"/>
      <c r="N1486" s="14"/>
      <c r="Q1486" s="233"/>
    </row>
    <row r="1487" spans="2:17" ht="15.75" x14ac:dyDescent="0.25">
      <c r="B1487" s="146"/>
      <c r="C1487" s="80"/>
      <c r="D1487" s="57"/>
      <c r="G1487" s="80">
        <f t="shared" si="51"/>
        <v>19664.500000000029</v>
      </c>
      <c r="H1487" s="57">
        <f t="shared" si="52"/>
        <v>21</v>
      </c>
      <c r="I1487" s="203"/>
      <c r="J1487" s="184"/>
      <c r="K1487" s="321"/>
      <c r="L1487" s="9"/>
      <c r="M1487" s="9"/>
      <c r="N1487" s="14"/>
      <c r="Q1487" s="233"/>
    </row>
    <row r="1488" spans="2:17" ht="15.75" x14ac:dyDescent="0.25">
      <c r="B1488" s="146"/>
      <c r="C1488" s="80"/>
      <c r="D1488" s="57"/>
      <c r="G1488" s="80">
        <f t="shared" si="51"/>
        <v>19664.500000000029</v>
      </c>
      <c r="H1488" s="57">
        <f t="shared" si="52"/>
        <v>21</v>
      </c>
      <c r="I1488" s="203"/>
      <c r="J1488" s="184"/>
      <c r="K1488" s="321"/>
      <c r="L1488" s="9"/>
      <c r="M1488" s="9"/>
      <c r="N1488" s="14"/>
      <c r="Q1488" s="233"/>
    </row>
    <row r="1489" spans="2:17" ht="15.75" x14ac:dyDescent="0.25">
      <c r="B1489" s="146"/>
      <c r="C1489" s="80"/>
      <c r="D1489" s="57"/>
      <c r="G1489" s="80">
        <f t="shared" si="51"/>
        <v>19664.500000000029</v>
      </c>
      <c r="H1489" s="57">
        <f t="shared" si="52"/>
        <v>21</v>
      </c>
      <c r="I1489" s="203"/>
      <c r="J1489" s="184"/>
      <c r="K1489" s="321"/>
      <c r="L1489" s="9"/>
      <c r="M1489" s="9"/>
      <c r="N1489" s="14"/>
      <c r="Q1489" s="233"/>
    </row>
    <row r="1490" spans="2:17" ht="15.75" x14ac:dyDescent="0.25">
      <c r="B1490" s="146"/>
      <c r="C1490" s="80"/>
      <c r="D1490" s="57"/>
      <c r="G1490" s="80">
        <f t="shared" si="51"/>
        <v>19664.500000000029</v>
      </c>
      <c r="H1490" s="57">
        <f t="shared" si="52"/>
        <v>21</v>
      </c>
      <c r="I1490" s="203"/>
      <c r="J1490" s="184"/>
      <c r="K1490" s="321"/>
      <c r="L1490" s="9"/>
      <c r="M1490" s="9"/>
      <c r="N1490" s="14"/>
      <c r="Q1490" s="233"/>
    </row>
    <row r="1491" spans="2:17" ht="15.75" x14ac:dyDescent="0.25">
      <c r="B1491" s="146"/>
      <c r="C1491" s="80"/>
      <c r="D1491" s="57"/>
      <c r="G1491" s="80">
        <f t="shared" si="51"/>
        <v>19664.500000000029</v>
      </c>
      <c r="H1491" s="57">
        <f t="shared" si="52"/>
        <v>21</v>
      </c>
      <c r="I1491" s="203"/>
      <c r="J1491" s="184"/>
      <c r="K1491" s="321"/>
      <c r="L1491" s="9"/>
      <c r="M1491" s="9"/>
      <c r="N1491" s="14"/>
      <c r="Q1491" s="233"/>
    </row>
    <row r="1492" spans="2:17" ht="15.75" x14ac:dyDescent="0.25">
      <c r="B1492" s="146"/>
      <c r="C1492" s="80"/>
      <c r="D1492" s="57"/>
      <c r="G1492" s="80">
        <f t="shared" ref="G1492:G1555" si="53">G1491-E1492+C1492</f>
        <v>19664.500000000029</v>
      </c>
      <c r="H1492" s="57">
        <f t="shared" si="52"/>
        <v>21</v>
      </c>
      <c r="I1492" s="203"/>
      <c r="J1492" s="184"/>
      <c r="K1492" s="321"/>
      <c r="L1492" s="9"/>
      <c r="M1492" s="9"/>
      <c r="N1492" s="14"/>
      <c r="Q1492" s="233"/>
    </row>
    <row r="1493" spans="2:17" ht="15.75" x14ac:dyDescent="0.25">
      <c r="B1493" s="146"/>
      <c r="C1493" s="80"/>
      <c r="D1493" s="57"/>
      <c r="G1493" s="80">
        <f t="shared" si="53"/>
        <v>19664.500000000029</v>
      </c>
      <c r="H1493" s="57">
        <f t="shared" si="52"/>
        <v>21</v>
      </c>
      <c r="I1493" s="203"/>
      <c r="J1493" s="184"/>
      <c r="K1493" s="321"/>
      <c r="L1493" s="9"/>
      <c r="M1493" s="9"/>
      <c r="N1493" s="14"/>
      <c r="Q1493" s="233"/>
    </row>
    <row r="1494" spans="2:17" ht="15.75" x14ac:dyDescent="0.25">
      <c r="B1494" s="146"/>
      <c r="C1494" s="80"/>
      <c r="D1494" s="57"/>
      <c r="G1494" s="80">
        <f t="shared" si="53"/>
        <v>19664.500000000029</v>
      </c>
      <c r="H1494" s="57">
        <f t="shared" si="52"/>
        <v>21</v>
      </c>
      <c r="I1494" s="203"/>
      <c r="J1494" s="184"/>
      <c r="K1494" s="321"/>
      <c r="L1494" s="9"/>
      <c r="M1494" s="9"/>
      <c r="N1494" s="14"/>
      <c r="Q1494" s="233"/>
    </row>
    <row r="1495" spans="2:17" ht="15.75" x14ac:dyDescent="0.25">
      <c r="B1495" s="146"/>
      <c r="C1495" s="80"/>
      <c r="D1495" s="57"/>
      <c r="G1495" s="80">
        <f t="shared" si="53"/>
        <v>19664.500000000029</v>
      </c>
      <c r="H1495" s="57">
        <f t="shared" si="52"/>
        <v>21</v>
      </c>
      <c r="I1495" s="203"/>
      <c r="J1495" s="184"/>
      <c r="K1495" s="321"/>
      <c r="L1495" s="9"/>
      <c r="M1495" s="9"/>
      <c r="N1495" s="14"/>
      <c r="Q1495" s="233"/>
    </row>
    <row r="1496" spans="2:17" ht="15.75" x14ac:dyDescent="0.25">
      <c r="B1496" s="146"/>
      <c r="C1496" s="80"/>
      <c r="D1496" s="57"/>
      <c r="G1496" s="80">
        <f t="shared" si="53"/>
        <v>19664.500000000029</v>
      </c>
      <c r="H1496" s="57">
        <f t="shared" si="52"/>
        <v>21</v>
      </c>
      <c r="I1496" s="203"/>
      <c r="J1496" s="184"/>
      <c r="K1496" s="321"/>
      <c r="L1496" s="9"/>
      <c r="M1496" s="9"/>
      <c r="N1496" s="14"/>
      <c r="Q1496" s="233"/>
    </row>
    <row r="1497" spans="2:17" ht="15.75" x14ac:dyDescent="0.25">
      <c r="B1497" s="146"/>
      <c r="C1497" s="80"/>
      <c r="D1497" s="57"/>
      <c r="G1497" s="80">
        <f t="shared" si="53"/>
        <v>19664.500000000029</v>
      </c>
      <c r="H1497" s="57">
        <f t="shared" si="52"/>
        <v>21</v>
      </c>
      <c r="I1497" s="203"/>
      <c r="J1497" s="184"/>
      <c r="K1497" s="321"/>
      <c r="L1497" s="9"/>
      <c r="M1497" s="9"/>
      <c r="N1497" s="14"/>
      <c r="Q1497" s="233"/>
    </row>
    <row r="1498" spans="2:17" ht="15.75" x14ac:dyDescent="0.25">
      <c r="B1498" s="146"/>
      <c r="C1498" s="80"/>
      <c r="D1498" s="57"/>
      <c r="G1498" s="80">
        <f t="shared" si="53"/>
        <v>19664.500000000029</v>
      </c>
      <c r="H1498" s="57">
        <f t="shared" si="52"/>
        <v>21</v>
      </c>
      <c r="I1498" s="203"/>
      <c r="J1498" s="184"/>
      <c r="K1498" s="321"/>
      <c r="L1498" s="9"/>
      <c r="M1498" s="9"/>
      <c r="N1498" s="14"/>
      <c r="Q1498" s="233"/>
    </row>
    <row r="1499" spans="2:17" ht="15.75" x14ac:dyDescent="0.25">
      <c r="B1499" s="146"/>
      <c r="C1499" s="80"/>
      <c r="D1499" s="57"/>
      <c r="G1499" s="80">
        <f t="shared" si="53"/>
        <v>19664.500000000029</v>
      </c>
      <c r="H1499" s="57">
        <f t="shared" si="52"/>
        <v>21</v>
      </c>
      <c r="I1499" s="203"/>
      <c r="J1499" s="184"/>
      <c r="K1499" s="321"/>
      <c r="L1499" s="9"/>
      <c r="M1499" s="9"/>
      <c r="N1499" s="14"/>
      <c r="Q1499" s="233"/>
    </row>
    <row r="1500" spans="2:17" ht="15.75" x14ac:dyDescent="0.25">
      <c r="B1500" s="146"/>
      <c r="C1500" s="80"/>
      <c r="D1500" s="57"/>
      <c r="G1500" s="80">
        <f t="shared" si="53"/>
        <v>19664.500000000029</v>
      </c>
      <c r="H1500" s="57">
        <f t="shared" si="52"/>
        <v>21</v>
      </c>
      <c r="I1500" s="203"/>
      <c r="J1500" s="184"/>
      <c r="K1500" s="321"/>
      <c r="L1500" s="9"/>
      <c r="M1500" s="9"/>
      <c r="N1500" s="14"/>
      <c r="Q1500" s="233"/>
    </row>
    <row r="1501" spans="2:17" ht="15.75" x14ac:dyDescent="0.25">
      <c r="B1501" s="146"/>
      <c r="C1501" s="80"/>
      <c r="D1501" s="57"/>
      <c r="G1501" s="80">
        <f t="shared" si="53"/>
        <v>19664.500000000029</v>
      </c>
      <c r="H1501" s="57">
        <f t="shared" si="52"/>
        <v>21</v>
      </c>
      <c r="I1501" s="203"/>
      <c r="J1501" s="184"/>
      <c r="K1501" s="321"/>
      <c r="L1501" s="9"/>
      <c r="M1501" s="9"/>
      <c r="N1501" s="14"/>
      <c r="Q1501" s="233"/>
    </row>
    <row r="1502" spans="2:17" ht="15.75" x14ac:dyDescent="0.25">
      <c r="B1502" s="146"/>
      <c r="C1502" s="80"/>
      <c r="D1502" s="57"/>
      <c r="G1502" s="80">
        <f t="shared" si="53"/>
        <v>19664.500000000029</v>
      </c>
      <c r="H1502" s="57">
        <f t="shared" si="52"/>
        <v>21</v>
      </c>
      <c r="I1502" s="203"/>
      <c r="J1502" s="184"/>
      <c r="K1502" s="321"/>
      <c r="L1502" s="9"/>
      <c r="M1502" s="9"/>
      <c r="N1502" s="14"/>
      <c r="Q1502" s="233"/>
    </row>
    <row r="1503" spans="2:17" ht="15.75" x14ac:dyDescent="0.25">
      <c r="B1503" s="146"/>
      <c r="C1503" s="80"/>
      <c r="D1503" s="57"/>
      <c r="G1503" s="80">
        <f t="shared" si="53"/>
        <v>19664.500000000029</v>
      </c>
      <c r="H1503" s="57">
        <f t="shared" si="52"/>
        <v>21</v>
      </c>
      <c r="I1503" s="203"/>
      <c r="J1503" s="184"/>
      <c r="K1503" s="321"/>
      <c r="L1503" s="9"/>
      <c r="M1503" s="9"/>
      <c r="N1503" s="14"/>
      <c r="Q1503" s="233"/>
    </row>
    <row r="1504" spans="2:17" ht="15.75" x14ac:dyDescent="0.25">
      <c r="B1504" s="146"/>
      <c r="C1504" s="80"/>
      <c r="D1504" s="57"/>
      <c r="G1504" s="80">
        <f t="shared" si="53"/>
        <v>19664.500000000029</v>
      </c>
      <c r="H1504" s="57">
        <f t="shared" si="52"/>
        <v>21</v>
      </c>
      <c r="I1504" s="203"/>
      <c r="J1504" s="184"/>
      <c r="K1504" s="321"/>
      <c r="L1504" s="9"/>
      <c r="M1504" s="9"/>
      <c r="N1504" s="14"/>
      <c r="Q1504" s="233"/>
    </row>
    <row r="1505" spans="2:17" ht="15.75" x14ac:dyDescent="0.25">
      <c r="B1505" s="146"/>
      <c r="C1505" s="80"/>
      <c r="D1505" s="57"/>
      <c r="G1505" s="80">
        <f t="shared" si="53"/>
        <v>19664.500000000029</v>
      </c>
      <c r="H1505" s="57">
        <f t="shared" si="52"/>
        <v>21</v>
      </c>
      <c r="I1505" s="203"/>
      <c r="J1505" s="184"/>
      <c r="K1505" s="321"/>
      <c r="L1505" s="9"/>
      <c r="M1505" s="9"/>
      <c r="N1505" s="14"/>
      <c r="Q1505" s="233"/>
    </row>
    <row r="1506" spans="2:17" ht="15.75" x14ac:dyDescent="0.25">
      <c r="B1506" s="146"/>
      <c r="C1506" s="80"/>
      <c r="D1506" s="57"/>
      <c r="G1506" s="80">
        <f t="shared" si="53"/>
        <v>19664.500000000029</v>
      </c>
      <c r="H1506" s="57">
        <f t="shared" si="52"/>
        <v>21</v>
      </c>
      <c r="I1506" s="203"/>
      <c r="J1506" s="184"/>
      <c r="K1506" s="321"/>
      <c r="L1506" s="9"/>
      <c r="M1506" s="9"/>
      <c r="N1506" s="14"/>
      <c r="Q1506" s="233"/>
    </row>
    <row r="1507" spans="2:17" ht="15.75" x14ac:dyDescent="0.25">
      <c r="B1507" s="146"/>
      <c r="C1507" s="80"/>
      <c r="D1507" s="57"/>
      <c r="G1507" s="80">
        <f t="shared" si="53"/>
        <v>19664.500000000029</v>
      </c>
      <c r="H1507" s="57">
        <f t="shared" si="52"/>
        <v>21</v>
      </c>
      <c r="I1507" s="203"/>
      <c r="J1507" s="184"/>
      <c r="K1507" s="321"/>
      <c r="L1507" s="9"/>
      <c r="M1507" s="9"/>
      <c r="N1507" s="14"/>
      <c r="Q1507" s="233"/>
    </row>
    <row r="1508" spans="2:17" ht="15.75" x14ac:dyDescent="0.25">
      <c r="B1508" s="146"/>
      <c r="C1508" s="80"/>
      <c r="D1508" s="57"/>
      <c r="G1508" s="80">
        <f t="shared" si="53"/>
        <v>19664.500000000029</v>
      </c>
      <c r="H1508" s="57">
        <f t="shared" si="52"/>
        <v>21</v>
      </c>
      <c r="I1508" s="203"/>
      <c r="J1508" s="184"/>
      <c r="K1508" s="321"/>
      <c r="L1508" s="9"/>
      <c r="M1508" s="9"/>
      <c r="N1508" s="14"/>
      <c r="Q1508" s="233"/>
    </row>
    <row r="1509" spans="2:17" ht="15.75" x14ac:dyDescent="0.25">
      <c r="B1509" s="146"/>
      <c r="C1509" s="80"/>
      <c r="D1509" s="57"/>
      <c r="G1509" s="80">
        <f t="shared" si="53"/>
        <v>19664.500000000029</v>
      </c>
      <c r="H1509" s="57">
        <f t="shared" si="52"/>
        <v>21</v>
      </c>
      <c r="I1509" s="203"/>
      <c r="J1509" s="184"/>
      <c r="K1509" s="321"/>
      <c r="L1509" s="9"/>
      <c r="M1509" s="9"/>
      <c r="N1509" s="14"/>
      <c r="Q1509" s="233"/>
    </row>
    <row r="1510" spans="2:17" ht="15.75" x14ac:dyDescent="0.25">
      <c r="B1510" s="146"/>
      <c r="C1510" s="80"/>
      <c r="D1510" s="57"/>
      <c r="G1510" s="80">
        <f t="shared" si="53"/>
        <v>19664.500000000029</v>
      </c>
      <c r="H1510" s="57">
        <f t="shared" si="52"/>
        <v>21</v>
      </c>
      <c r="I1510" s="203"/>
      <c r="J1510" s="184"/>
      <c r="K1510" s="321"/>
      <c r="L1510" s="9"/>
      <c r="M1510" s="42"/>
      <c r="N1510" s="14"/>
      <c r="Q1510" s="233"/>
    </row>
    <row r="1511" spans="2:17" ht="15.75" x14ac:dyDescent="0.25">
      <c r="B1511" s="146"/>
      <c r="C1511" s="80"/>
      <c r="D1511" s="57"/>
      <c r="E1511" s="167"/>
      <c r="G1511" s="80">
        <f t="shared" si="53"/>
        <v>19664.500000000029</v>
      </c>
      <c r="H1511" s="57">
        <f t="shared" si="52"/>
        <v>21</v>
      </c>
      <c r="I1511" s="203"/>
      <c r="J1511" s="184"/>
      <c r="K1511" s="321"/>
      <c r="L1511" s="9"/>
      <c r="M1511" s="42"/>
      <c r="N1511" s="14"/>
      <c r="Q1511" s="233"/>
    </row>
    <row r="1512" spans="2:17" ht="15.75" x14ac:dyDescent="0.25">
      <c r="B1512" s="146"/>
      <c r="C1512" s="80"/>
      <c r="D1512" s="57"/>
      <c r="E1512" s="167"/>
      <c r="G1512" s="80">
        <f t="shared" si="53"/>
        <v>19664.500000000029</v>
      </c>
      <c r="H1512" s="57">
        <f t="shared" si="52"/>
        <v>21</v>
      </c>
      <c r="I1512" s="203"/>
      <c r="J1512" s="184"/>
      <c r="K1512" s="321"/>
      <c r="L1512" s="9"/>
      <c r="M1512" s="42"/>
      <c r="N1512" s="14"/>
      <c r="Q1512" s="233"/>
    </row>
    <row r="1513" spans="2:17" ht="15.75" x14ac:dyDescent="0.25">
      <c r="B1513" s="146"/>
      <c r="C1513" s="80"/>
      <c r="D1513" s="57"/>
      <c r="E1513" s="167"/>
      <c r="G1513" s="80">
        <f t="shared" si="53"/>
        <v>19664.500000000029</v>
      </c>
      <c r="H1513" s="57">
        <f t="shared" si="52"/>
        <v>21</v>
      </c>
      <c r="I1513" s="203"/>
      <c r="J1513" s="184"/>
      <c r="K1513" s="321"/>
      <c r="L1513" s="9"/>
      <c r="M1513" s="42"/>
      <c r="N1513" s="14"/>
      <c r="Q1513" s="233"/>
    </row>
    <row r="1514" spans="2:17" ht="15.75" x14ac:dyDescent="0.25">
      <c r="B1514" s="146"/>
      <c r="C1514" s="80"/>
      <c r="D1514" s="57"/>
      <c r="E1514" s="167"/>
      <c r="G1514" s="80">
        <f t="shared" si="53"/>
        <v>19664.500000000029</v>
      </c>
      <c r="H1514" s="57">
        <f t="shared" si="52"/>
        <v>21</v>
      </c>
      <c r="I1514" s="203"/>
      <c r="J1514" s="184"/>
      <c r="K1514" s="321"/>
      <c r="L1514" s="9"/>
      <c r="M1514" s="42"/>
      <c r="N1514" s="14"/>
      <c r="Q1514" s="233"/>
    </row>
    <row r="1515" spans="2:17" ht="15.75" x14ac:dyDescent="0.25">
      <c r="B1515" s="146"/>
      <c r="C1515" s="80"/>
      <c r="D1515" s="57"/>
      <c r="E1515" s="167"/>
      <c r="G1515" s="80">
        <f t="shared" si="53"/>
        <v>19664.500000000029</v>
      </c>
      <c r="H1515" s="57">
        <f t="shared" si="52"/>
        <v>21</v>
      </c>
      <c r="I1515" s="203"/>
      <c r="J1515" s="184"/>
      <c r="K1515" s="321"/>
      <c r="L1515" s="9"/>
      <c r="M1515" s="42"/>
      <c r="N1515" s="14"/>
      <c r="Q1515" s="233"/>
    </row>
    <row r="1516" spans="2:17" ht="15.75" x14ac:dyDescent="0.25">
      <c r="B1516" s="146"/>
      <c r="C1516" s="80"/>
      <c r="D1516" s="57"/>
      <c r="E1516" s="167"/>
      <c r="G1516" s="80">
        <f t="shared" si="53"/>
        <v>19664.500000000029</v>
      </c>
      <c r="H1516" s="57">
        <f t="shared" si="52"/>
        <v>21</v>
      </c>
      <c r="I1516" s="203"/>
      <c r="J1516" s="184"/>
      <c r="K1516" s="321"/>
      <c r="L1516" s="9"/>
      <c r="M1516" s="42"/>
      <c r="N1516" s="14"/>
      <c r="Q1516" s="233"/>
    </row>
    <row r="1517" spans="2:17" ht="15.75" x14ac:dyDescent="0.25">
      <c r="B1517" s="146"/>
      <c r="C1517" s="80"/>
      <c r="D1517" s="57"/>
      <c r="E1517" s="167"/>
      <c r="G1517" s="80">
        <f t="shared" si="53"/>
        <v>19664.500000000029</v>
      </c>
      <c r="H1517" s="57">
        <f t="shared" si="52"/>
        <v>21</v>
      </c>
      <c r="I1517" s="203"/>
      <c r="J1517" s="184"/>
      <c r="K1517" s="321"/>
      <c r="L1517" s="9"/>
      <c r="M1517" s="42"/>
      <c r="N1517" s="14"/>
      <c r="Q1517" s="233"/>
    </row>
    <row r="1518" spans="2:17" ht="15.75" x14ac:dyDescent="0.25">
      <c r="B1518" s="146"/>
      <c r="C1518" s="80"/>
      <c r="D1518" s="57"/>
      <c r="E1518" s="167"/>
      <c r="G1518" s="80">
        <f t="shared" si="53"/>
        <v>19664.500000000029</v>
      </c>
      <c r="H1518" s="57">
        <f t="shared" si="52"/>
        <v>21</v>
      </c>
      <c r="I1518" s="203"/>
      <c r="J1518" s="184"/>
      <c r="K1518" s="321"/>
      <c r="L1518" s="9"/>
      <c r="M1518" s="42"/>
      <c r="N1518" s="14"/>
      <c r="Q1518" s="233"/>
    </row>
    <row r="1519" spans="2:17" ht="15.75" x14ac:dyDescent="0.25">
      <c r="B1519" s="146"/>
      <c r="C1519" s="80"/>
      <c r="D1519" s="57"/>
      <c r="E1519" s="167"/>
      <c r="G1519" s="80">
        <f t="shared" si="53"/>
        <v>19664.500000000029</v>
      </c>
      <c r="H1519" s="57">
        <f t="shared" si="52"/>
        <v>21</v>
      </c>
      <c r="I1519" s="203"/>
      <c r="J1519" s="184"/>
      <c r="K1519" s="321"/>
      <c r="L1519" s="9"/>
      <c r="M1519" s="42"/>
      <c r="N1519" s="14"/>
      <c r="Q1519" s="233"/>
    </row>
    <row r="1520" spans="2:17" ht="15.75" x14ac:dyDescent="0.25">
      <c r="B1520" s="146"/>
      <c r="C1520" s="80"/>
      <c r="D1520" s="57"/>
      <c r="E1520" s="167"/>
      <c r="G1520" s="80">
        <f t="shared" si="53"/>
        <v>19664.500000000029</v>
      </c>
      <c r="H1520" s="57">
        <f t="shared" si="52"/>
        <v>21</v>
      </c>
      <c r="I1520" s="203"/>
      <c r="J1520" s="184"/>
      <c r="K1520" s="321"/>
      <c r="L1520" s="9"/>
      <c r="M1520" s="42"/>
      <c r="N1520" s="14"/>
      <c r="Q1520" s="233"/>
    </row>
    <row r="1521" spans="2:17" ht="15.75" x14ac:dyDescent="0.25">
      <c r="B1521" s="146"/>
      <c r="C1521" s="80"/>
      <c r="D1521" s="57"/>
      <c r="E1521" s="167"/>
      <c r="G1521" s="80">
        <f t="shared" si="53"/>
        <v>19664.500000000029</v>
      </c>
      <c r="H1521" s="57">
        <f t="shared" si="52"/>
        <v>21</v>
      </c>
      <c r="I1521" s="203"/>
      <c r="J1521" s="184"/>
      <c r="K1521" s="321"/>
      <c r="L1521" s="9"/>
      <c r="M1521" s="42"/>
      <c r="N1521" s="14"/>
      <c r="Q1521" s="233"/>
    </row>
    <row r="1522" spans="2:17" ht="15.75" x14ac:dyDescent="0.25">
      <c r="B1522" s="146"/>
      <c r="C1522" s="80"/>
      <c r="D1522" s="57"/>
      <c r="E1522" s="167"/>
      <c r="G1522" s="80">
        <f t="shared" si="53"/>
        <v>19664.500000000029</v>
      </c>
      <c r="H1522" s="57">
        <f t="shared" si="52"/>
        <v>21</v>
      </c>
      <c r="I1522" s="203"/>
      <c r="J1522" s="184"/>
      <c r="K1522" s="321"/>
      <c r="L1522" s="9"/>
      <c r="M1522" s="42"/>
      <c r="N1522" s="14"/>
      <c r="Q1522" s="233"/>
    </row>
    <row r="1523" spans="2:17" ht="15.75" x14ac:dyDescent="0.25">
      <c r="B1523" s="146"/>
      <c r="C1523" s="80"/>
      <c r="D1523" s="57"/>
      <c r="E1523" s="167"/>
      <c r="G1523" s="80">
        <f t="shared" si="53"/>
        <v>19664.500000000029</v>
      </c>
      <c r="H1523" s="57">
        <f t="shared" si="52"/>
        <v>21</v>
      </c>
      <c r="I1523" s="203"/>
      <c r="J1523" s="184"/>
      <c r="K1523" s="321"/>
      <c r="L1523" s="9"/>
      <c r="M1523" s="42"/>
      <c r="N1523" s="14"/>
      <c r="Q1523" s="233"/>
    </row>
    <row r="1524" spans="2:17" ht="15.75" x14ac:dyDescent="0.25">
      <c r="B1524" s="146"/>
      <c r="C1524" s="80"/>
      <c r="D1524" s="57"/>
      <c r="E1524" s="167"/>
      <c r="G1524" s="80">
        <f t="shared" si="53"/>
        <v>19664.500000000029</v>
      </c>
      <c r="H1524" s="57">
        <f t="shared" si="52"/>
        <v>21</v>
      </c>
      <c r="I1524" s="203"/>
      <c r="J1524" s="184"/>
      <c r="K1524" s="321"/>
      <c r="L1524" s="9"/>
      <c r="M1524" s="42"/>
      <c r="N1524" s="14"/>
      <c r="Q1524" s="233"/>
    </row>
    <row r="1525" spans="2:17" ht="15.75" x14ac:dyDescent="0.25">
      <c r="B1525" s="146"/>
      <c r="C1525" s="80"/>
      <c r="D1525" s="57"/>
      <c r="E1525" s="167"/>
      <c r="G1525" s="80">
        <f t="shared" si="53"/>
        <v>19664.500000000029</v>
      </c>
      <c r="H1525" s="57">
        <f t="shared" si="52"/>
        <v>21</v>
      </c>
      <c r="I1525" s="203"/>
      <c r="J1525" s="184"/>
      <c r="K1525" s="321"/>
      <c r="L1525" s="9"/>
      <c r="M1525" s="42"/>
      <c r="N1525" s="14"/>
      <c r="Q1525" s="233"/>
    </row>
    <row r="1526" spans="2:17" ht="15.75" x14ac:dyDescent="0.25">
      <c r="B1526" s="146"/>
      <c r="C1526" s="80"/>
      <c r="D1526" s="57"/>
      <c r="E1526" s="167"/>
      <c r="G1526" s="80">
        <f t="shared" si="53"/>
        <v>19664.500000000029</v>
      </c>
      <c r="H1526" s="57">
        <f t="shared" si="52"/>
        <v>21</v>
      </c>
      <c r="I1526" s="203"/>
      <c r="J1526" s="184"/>
      <c r="K1526" s="321"/>
      <c r="L1526" s="9"/>
      <c r="M1526" s="42"/>
      <c r="N1526" s="14"/>
      <c r="Q1526" s="233"/>
    </row>
    <row r="1527" spans="2:17" ht="15.75" x14ac:dyDescent="0.25">
      <c r="B1527" s="146"/>
      <c r="C1527" s="80"/>
      <c r="D1527" s="57"/>
      <c r="E1527" s="167"/>
      <c r="G1527" s="80">
        <f t="shared" si="53"/>
        <v>19664.500000000029</v>
      </c>
      <c r="H1527" s="57">
        <f t="shared" si="52"/>
        <v>21</v>
      </c>
      <c r="I1527" s="203"/>
      <c r="J1527" s="184"/>
      <c r="K1527" s="321"/>
      <c r="L1527" s="9"/>
      <c r="M1527" s="42"/>
      <c r="N1527" s="14"/>
      <c r="Q1527" s="233"/>
    </row>
    <row r="1528" spans="2:17" ht="15.75" x14ac:dyDescent="0.25">
      <c r="B1528" s="146"/>
      <c r="C1528" s="80"/>
      <c r="D1528" s="57"/>
      <c r="E1528" s="167"/>
      <c r="G1528" s="80">
        <f t="shared" si="53"/>
        <v>19664.500000000029</v>
      </c>
      <c r="H1528" s="57">
        <f t="shared" si="52"/>
        <v>21</v>
      </c>
      <c r="I1528" s="203"/>
      <c r="J1528" s="184"/>
      <c r="K1528" s="321"/>
      <c r="L1528" s="9"/>
      <c r="M1528" s="42"/>
      <c r="N1528" s="14"/>
      <c r="Q1528" s="233"/>
    </row>
    <row r="1529" spans="2:17" ht="15.75" x14ac:dyDescent="0.25">
      <c r="B1529" s="146"/>
      <c r="C1529" s="80"/>
      <c r="D1529" s="57"/>
      <c r="E1529" s="167"/>
      <c r="G1529" s="80">
        <f t="shared" si="53"/>
        <v>19664.500000000029</v>
      </c>
      <c r="H1529" s="57">
        <f t="shared" si="52"/>
        <v>21</v>
      </c>
      <c r="I1529" s="203"/>
      <c r="J1529" s="184"/>
      <c r="K1529" s="321"/>
      <c r="L1529" s="9"/>
      <c r="M1529" s="42"/>
      <c r="N1529" s="14"/>
      <c r="Q1529" s="233"/>
    </row>
    <row r="1530" spans="2:17" ht="15.75" x14ac:dyDescent="0.25">
      <c r="B1530" s="146"/>
      <c r="C1530" s="80"/>
      <c r="D1530" s="57"/>
      <c r="E1530" s="167"/>
      <c r="G1530" s="80">
        <f t="shared" si="53"/>
        <v>19664.500000000029</v>
      </c>
      <c r="H1530" s="57">
        <f t="shared" si="52"/>
        <v>21</v>
      </c>
      <c r="I1530" s="203"/>
      <c r="J1530" s="184"/>
      <c r="K1530" s="321"/>
      <c r="L1530" s="9"/>
      <c r="M1530" s="42"/>
      <c r="N1530" s="14"/>
      <c r="Q1530" s="233"/>
    </row>
    <row r="1531" spans="2:17" ht="15.75" x14ac:dyDescent="0.25">
      <c r="B1531" s="146"/>
      <c r="C1531" s="80"/>
      <c r="D1531" s="57"/>
      <c r="G1531" s="80">
        <f t="shared" si="53"/>
        <v>19664.500000000029</v>
      </c>
      <c r="H1531" s="57">
        <f t="shared" si="52"/>
        <v>21</v>
      </c>
      <c r="I1531" s="1005"/>
      <c r="J1531" s="1005"/>
      <c r="K1531" s="321"/>
      <c r="L1531" s="9"/>
      <c r="M1531" s="42"/>
      <c r="N1531" s="14"/>
      <c r="Q1531" s="233"/>
    </row>
    <row r="1532" spans="2:17" ht="15.75" x14ac:dyDescent="0.25">
      <c r="B1532" s="146"/>
      <c r="C1532" s="80"/>
      <c r="D1532" s="57"/>
      <c r="E1532" s="167"/>
      <c r="G1532" s="80">
        <f t="shared" si="53"/>
        <v>19664.500000000029</v>
      </c>
      <c r="H1532" s="57">
        <f t="shared" si="52"/>
        <v>21</v>
      </c>
      <c r="I1532" s="203"/>
      <c r="J1532" s="184"/>
      <c r="K1532" s="321"/>
      <c r="L1532" s="9"/>
      <c r="M1532" s="42"/>
      <c r="N1532" s="14"/>
      <c r="Q1532" s="233"/>
    </row>
    <row r="1533" spans="2:17" ht="15.75" x14ac:dyDescent="0.25">
      <c r="B1533" s="146"/>
      <c r="C1533" s="80"/>
      <c r="D1533" s="57"/>
      <c r="E1533" s="167"/>
      <c r="G1533" s="80">
        <f t="shared" si="53"/>
        <v>19664.500000000029</v>
      </c>
      <c r="H1533" s="57">
        <f t="shared" si="52"/>
        <v>21</v>
      </c>
      <c r="I1533" s="203"/>
      <c r="J1533" s="184"/>
      <c r="K1533" s="321"/>
      <c r="L1533" s="9"/>
      <c r="M1533" s="42"/>
      <c r="N1533" s="14"/>
      <c r="Q1533" s="233"/>
    </row>
    <row r="1534" spans="2:17" ht="15.75" x14ac:dyDescent="0.25">
      <c r="B1534" s="146"/>
      <c r="C1534" s="80"/>
      <c r="D1534" s="57"/>
      <c r="E1534" s="167"/>
      <c r="G1534" s="80">
        <f t="shared" si="53"/>
        <v>19664.500000000029</v>
      </c>
      <c r="H1534" s="57">
        <f t="shared" si="52"/>
        <v>21</v>
      </c>
      <c r="I1534" s="203"/>
      <c r="J1534" s="184"/>
      <c r="K1534" s="321"/>
      <c r="L1534" s="9"/>
      <c r="M1534" s="42"/>
      <c r="N1534" s="14"/>
      <c r="Q1534" s="233"/>
    </row>
    <row r="1535" spans="2:17" ht="15.75" x14ac:dyDescent="0.25">
      <c r="B1535" s="146"/>
      <c r="C1535" s="80"/>
      <c r="D1535" s="57"/>
      <c r="E1535" s="167"/>
      <c r="G1535" s="80">
        <f t="shared" si="53"/>
        <v>19664.500000000029</v>
      </c>
      <c r="H1535" s="57">
        <f t="shared" si="52"/>
        <v>21</v>
      </c>
      <c r="I1535" s="203"/>
      <c r="J1535" s="184"/>
      <c r="K1535" s="321"/>
      <c r="L1535" s="9"/>
      <c r="M1535" s="42"/>
      <c r="N1535" s="14"/>
      <c r="Q1535" s="233"/>
    </row>
    <row r="1536" spans="2:17" ht="15.75" x14ac:dyDescent="0.25">
      <c r="B1536" s="146"/>
      <c r="C1536" s="80"/>
      <c r="D1536" s="57"/>
      <c r="E1536" s="167"/>
      <c r="G1536" s="80">
        <f t="shared" si="53"/>
        <v>19664.500000000029</v>
      </c>
      <c r="H1536" s="57">
        <f t="shared" si="52"/>
        <v>21</v>
      </c>
      <c r="I1536" s="203"/>
      <c r="J1536" s="184"/>
      <c r="K1536" s="321"/>
      <c r="L1536" s="9"/>
      <c r="M1536" s="42"/>
      <c r="N1536" s="14"/>
      <c r="Q1536" s="233"/>
    </row>
    <row r="1537" spans="2:17" ht="15.75" x14ac:dyDescent="0.25">
      <c r="B1537" s="146"/>
      <c r="C1537" s="80"/>
      <c r="D1537" s="57"/>
      <c r="E1537" s="167"/>
      <c r="G1537" s="80">
        <f t="shared" si="53"/>
        <v>19664.500000000029</v>
      </c>
      <c r="H1537" s="57">
        <f t="shared" ref="H1537:H1600" si="54">H1536-F1568+D1568</f>
        <v>21</v>
      </c>
      <c r="I1537" s="203"/>
      <c r="J1537" s="184"/>
      <c r="K1537" s="321"/>
      <c r="L1537" s="9"/>
      <c r="M1537" s="42"/>
      <c r="N1537" s="14"/>
      <c r="Q1537" s="233"/>
    </row>
    <row r="1538" spans="2:17" ht="15.75" x14ac:dyDescent="0.25">
      <c r="B1538" s="146"/>
      <c r="C1538" s="80"/>
      <c r="D1538" s="57"/>
      <c r="E1538" s="167"/>
      <c r="G1538" s="80">
        <f t="shared" si="53"/>
        <v>19664.500000000029</v>
      </c>
      <c r="H1538" s="57">
        <f t="shared" si="54"/>
        <v>21</v>
      </c>
      <c r="I1538" s="203"/>
      <c r="J1538" s="184"/>
      <c r="K1538" s="321"/>
      <c r="L1538" s="9"/>
      <c r="M1538" s="42"/>
      <c r="N1538" s="14"/>
      <c r="Q1538" s="233"/>
    </row>
    <row r="1539" spans="2:17" ht="15.75" x14ac:dyDescent="0.25">
      <c r="B1539" s="146"/>
      <c r="C1539" s="80"/>
      <c r="D1539" s="57"/>
      <c r="E1539" s="167"/>
      <c r="G1539" s="80">
        <f t="shared" si="53"/>
        <v>19664.500000000029</v>
      </c>
      <c r="H1539" s="57">
        <f t="shared" si="54"/>
        <v>21</v>
      </c>
      <c r="I1539" s="203"/>
      <c r="J1539" s="184"/>
      <c r="K1539" s="321"/>
      <c r="L1539" s="9"/>
      <c r="M1539" s="42"/>
      <c r="N1539" s="14"/>
      <c r="Q1539" s="233"/>
    </row>
    <row r="1540" spans="2:17" ht="15.75" x14ac:dyDescent="0.25">
      <c r="B1540" s="146"/>
      <c r="C1540" s="80"/>
      <c r="D1540" s="57"/>
      <c r="E1540" s="167"/>
      <c r="G1540" s="80">
        <f t="shared" si="53"/>
        <v>19664.500000000029</v>
      </c>
      <c r="H1540" s="57">
        <f t="shared" si="54"/>
        <v>21</v>
      </c>
      <c r="I1540" s="203"/>
      <c r="J1540" s="184"/>
      <c r="K1540" s="321"/>
      <c r="L1540" s="9"/>
      <c r="M1540" s="42"/>
      <c r="N1540" s="14"/>
      <c r="Q1540" s="233"/>
    </row>
    <row r="1541" spans="2:17" ht="15.75" x14ac:dyDescent="0.25">
      <c r="B1541" s="146"/>
      <c r="C1541" s="80"/>
      <c r="D1541" s="57"/>
      <c r="E1541" s="167"/>
      <c r="G1541" s="80">
        <f t="shared" si="53"/>
        <v>19664.500000000029</v>
      </c>
      <c r="H1541" s="57">
        <f t="shared" si="54"/>
        <v>21</v>
      </c>
      <c r="I1541" s="203"/>
      <c r="J1541" s="184"/>
      <c r="K1541" s="321"/>
      <c r="L1541" s="9"/>
      <c r="M1541" s="42"/>
      <c r="N1541" s="14"/>
      <c r="Q1541" s="233"/>
    </row>
    <row r="1542" spans="2:17" ht="15.75" x14ac:dyDescent="0.25">
      <c r="B1542" s="146"/>
      <c r="C1542" s="80"/>
      <c r="D1542" s="57"/>
      <c r="E1542" s="167"/>
      <c r="G1542" s="80">
        <f t="shared" si="53"/>
        <v>19664.500000000029</v>
      </c>
      <c r="H1542" s="57">
        <f t="shared" si="54"/>
        <v>21</v>
      </c>
      <c r="I1542" s="203"/>
      <c r="J1542" s="184"/>
      <c r="K1542" s="321"/>
      <c r="L1542" s="9"/>
      <c r="M1542" s="42"/>
      <c r="N1542" s="14"/>
      <c r="Q1542" s="233"/>
    </row>
    <row r="1543" spans="2:17" ht="15.75" x14ac:dyDescent="0.25">
      <c r="B1543" s="146"/>
      <c r="C1543" s="80"/>
      <c r="D1543" s="57"/>
      <c r="E1543" s="167"/>
      <c r="G1543" s="80">
        <f t="shared" si="53"/>
        <v>19664.500000000029</v>
      </c>
      <c r="H1543" s="57">
        <f t="shared" si="54"/>
        <v>21</v>
      </c>
      <c r="I1543" s="203"/>
      <c r="J1543" s="184"/>
      <c r="K1543" s="321"/>
      <c r="L1543" s="9"/>
      <c r="M1543" s="42"/>
      <c r="N1543" s="14"/>
      <c r="Q1543" s="233"/>
    </row>
    <row r="1544" spans="2:17" ht="15.75" x14ac:dyDescent="0.25">
      <c r="B1544" s="146"/>
      <c r="C1544" s="80"/>
      <c r="D1544" s="57"/>
      <c r="E1544" s="167"/>
      <c r="G1544" s="80">
        <f t="shared" si="53"/>
        <v>19664.500000000029</v>
      </c>
      <c r="H1544" s="57">
        <f t="shared" si="54"/>
        <v>21</v>
      </c>
      <c r="I1544" s="203"/>
      <c r="J1544" s="184"/>
      <c r="K1544" s="321"/>
      <c r="L1544" s="9"/>
      <c r="M1544" s="42"/>
      <c r="N1544" s="14"/>
      <c r="Q1544" s="233"/>
    </row>
    <row r="1545" spans="2:17" ht="15.75" x14ac:dyDescent="0.25">
      <c r="B1545" s="146"/>
      <c r="C1545" s="80"/>
      <c r="D1545" s="57"/>
      <c r="E1545" s="167"/>
      <c r="G1545" s="80">
        <f t="shared" si="53"/>
        <v>19664.500000000029</v>
      </c>
      <c r="H1545" s="57">
        <f t="shared" si="54"/>
        <v>21</v>
      </c>
      <c r="I1545" s="203"/>
      <c r="J1545" s="184"/>
      <c r="K1545" s="321"/>
      <c r="L1545" s="9"/>
      <c r="M1545" s="42"/>
      <c r="N1545" s="14"/>
      <c r="Q1545" s="233"/>
    </row>
    <row r="1546" spans="2:17" ht="15.75" x14ac:dyDescent="0.25">
      <c r="B1546" s="146"/>
      <c r="C1546" s="80"/>
      <c r="D1546" s="57"/>
      <c r="E1546" s="167"/>
      <c r="G1546" s="80">
        <f t="shared" si="53"/>
        <v>19664.500000000029</v>
      </c>
      <c r="H1546" s="57">
        <f t="shared" si="54"/>
        <v>21</v>
      </c>
      <c r="I1546" s="203"/>
      <c r="J1546" s="184"/>
      <c r="K1546" s="321"/>
      <c r="L1546" s="9"/>
      <c r="M1546" s="42"/>
      <c r="N1546" s="14"/>
      <c r="Q1546" s="233"/>
    </row>
    <row r="1547" spans="2:17" ht="15.75" x14ac:dyDescent="0.25">
      <c r="B1547" s="146"/>
      <c r="C1547" s="80"/>
      <c r="D1547" s="57"/>
      <c r="E1547" s="167"/>
      <c r="G1547" s="80">
        <f t="shared" si="53"/>
        <v>19664.500000000029</v>
      </c>
      <c r="H1547" s="57">
        <f t="shared" si="54"/>
        <v>21</v>
      </c>
      <c r="I1547" s="203"/>
      <c r="J1547" s="184"/>
      <c r="K1547" s="321"/>
      <c r="L1547" s="9"/>
      <c r="M1547" s="42"/>
      <c r="N1547" s="14"/>
      <c r="Q1547" s="233"/>
    </row>
    <row r="1548" spans="2:17" ht="15.75" x14ac:dyDescent="0.25">
      <c r="B1548" s="146"/>
      <c r="C1548" s="80"/>
      <c r="D1548" s="57"/>
      <c r="E1548" s="167"/>
      <c r="G1548" s="80">
        <f t="shared" si="53"/>
        <v>19664.500000000029</v>
      </c>
      <c r="H1548" s="57">
        <f t="shared" si="54"/>
        <v>21</v>
      </c>
      <c r="I1548" s="203"/>
      <c r="J1548" s="184"/>
      <c r="K1548" s="321"/>
      <c r="L1548" s="9"/>
      <c r="M1548" s="42"/>
      <c r="N1548" s="14"/>
      <c r="Q1548" s="233"/>
    </row>
    <row r="1549" spans="2:17" ht="15.75" x14ac:dyDescent="0.25">
      <c r="B1549" s="146"/>
      <c r="C1549" s="80"/>
      <c r="D1549" s="57"/>
      <c r="E1549" s="167"/>
      <c r="G1549" s="80">
        <f t="shared" si="53"/>
        <v>19664.500000000029</v>
      </c>
      <c r="H1549" s="57">
        <f t="shared" si="54"/>
        <v>21</v>
      </c>
      <c r="I1549" s="203"/>
      <c r="J1549" s="184"/>
      <c r="K1549" s="321"/>
      <c r="L1549" s="9"/>
      <c r="M1549" s="42"/>
      <c r="N1549" s="14"/>
      <c r="Q1549" s="233"/>
    </row>
    <row r="1550" spans="2:17" ht="15.75" x14ac:dyDescent="0.25">
      <c r="B1550" s="146"/>
      <c r="C1550" s="80"/>
      <c r="D1550" s="57"/>
      <c r="E1550" s="167"/>
      <c r="G1550" s="80">
        <f t="shared" si="53"/>
        <v>19664.500000000029</v>
      </c>
      <c r="H1550" s="57">
        <f t="shared" si="54"/>
        <v>21</v>
      </c>
      <c r="I1550" s="203"/>
      <c r="J1550" s="184"/>
      <c r="K1550" s="321"/>
      <c r="L1550" s="9"/>
      <c r="M1550" s="42"/>
      <c r="N1550" s="14"/>
      <c r="Q1550" s="233"/>
    </row>
    <row r="1551" spans="2:17" ht="15.75" x14ac:dyDescent="0.25">
      <c r="B1551" s="146"/>
      <c r="C1551" s="80"/>
      <c r="D1551" s="57"/>
      <c r="E1551" s="167"/>
      <c r="G1551" s="80">
        <f t="shared" si="53"/>
        <v>19664.500000000029</v>
      </c>
      <c r="H1551" s="57">
        <f t="shared" si="54"/>
        <v>21</v>
      </c>
      <c r="I1551" s="203"/>
      <c r="J1551" s="184"/>
      <c r="K1551" s="321"/>
      <c r="L1551" s="9"/>
      <c r="M1551" s="42"/>
      <c r="N1551" s="14"/>
      <c r="Q1551" s="233"/>
    </row>
    <row r="1552" spans="2:17" ht="15.75" x14ac:dyDescent="0.25">
      <c r="B1552" s="146"/>
      <c r="C1552" s="80"/>
      <c r="D1552" s="57"/>
      <c r="E1552" s="167"/>
      <c r="G1552" s="80">
        <f t="shared" si="53"/>
        <v>19664.500000000029</v>
      </c>
      <c r="H1552" s="57">
        <f t="shared" si="54"/>
        <v>21</v>
      </c>
      <c r="I1552" s="203"/>
      <c r="J1552" s="184"/>
      <c r="K1552" s="321"/>
      <c r="L1552" s="9"/>
      <c r="M1552" s="42"/>
      <c r="N1552" s="14"/>
      <c r="Q1552" s="233"/>
    </row>
    <row r="1553" spans="2:17" ht="15.75" x14ac:dyDescent="0.25">
      <c r="B1553" s="146"/>
      <c r="C1553" s="80"/>
      <c r="D1553" s="57"/>
      <c r="E1553" s="167"/>
      <c r="G1553" s="80">
        <f t="shared" si="53"/>
        <v>19664.500000000029</v>
      </c>
      <c r="H1553" s="57">
        <f t="shared" si="54"/>
        <v>21</v>
      </c>
      <c r="I1553" s="203"/>
      <c r="J1553" s="184"/>
      <c r="K1553" s="321"/>
      <c r="L1553" s="9"/>
      <c r="M1553" s="42"/>
      <c r="N1553" s="14"/>
      <c r="Q1553" s="233"/>
    </row>
    <row r="1554" spans="2:17" ht="15.75" x14ac:dyDescent="0.25">
      <c r="B1554" s="146"/>
      <c r="C1554" s="80"/>
      <c r="D1554" s="57"/>
      <c r="G1554" s="80">
        <f t="shared" si="53"/>
        <v>19664.500000000029</v>
      </c>
      <c r="H1554" s="57">
        <f t="shared" si="54"/>
        <v>21</v>
      </c>
      <c r="I1554" s="203"/>
      <c r="J1554" s="184"/>
      <c r="K1554" s="321"/>
      <c r="L1554" s="9"/>
      <c r="M1554" s="42"/>
      <c r="N1554" s="14"/>
      <c r="Q1554" s="233"/>
    </row>
    <row r="1555" spans="2:17" ht="15.75" x14ac:dyDescent="0.25">
      <c r="B1555" s="146"/>
      <c r="C1555" s="80"/>
      <c r="D1555" s="57"/>
      <c r="E1555" s="167"/>
      <c r="G1555" s="80">
        <f t="shared" si="53"/>
        <v>19664.500000000029</v>
      </c>
      <c r="H1555" s="57">
        <f t="shared" si="54"/>
        <v>21</v>
      </c>
      <c r="I1555" s="203"/>
      <c r="J1555" s="184"/>
      <c r="K1555" s="321"/>
      <c r="L1555" s="9"/>
      <c r="M1555" s="9"/>
      <c r="N1555" s="14"/>
      <c r="Q1555" s="233"/>
    </row>
    <row r="1556" spans="2:17" ht="15.75" x14ac:dyDescent="0.25">
      <c r="B1556" s="146"/>
      <c r="C1556" s="80"/>
      <c r="D1556" s="57"/>
      <c r="E1556" s="167"/>
      <c r="G1556" s="80">
        <f t="shared" ref="G1556:G1619" si="55">G1555-E1556+C1556</f>
        <v>19664.500000000029</v>
      </c>
      <c r="H1556" s="57">
        <f t="shared" si="54"/>
        <v>21</v>
      </c>
      <c r="I1556" s="203"/>
      <c r="J1556" s="184"/>
      <c r="K1556" s="321"/>
      <c r="L1556" s="9"/>
      <c r="M1556" s="9"/>
      <c r="N1556" s="14"/>
      <c r="Q1556" s="233"/>
    </row>
    <row r="1557" spans="2:17" ht="15.75" x14ac:dyDescent="0.25">
      <c r="B1557" s="146"/>
      <c r="C1557" s="80"/>
      <c r="D1557" s="57"/>
      <c r="E1557" s="167"/>
      <c r="G1557" s="80">
        <f t="shared" si="55"/>
        <v>19664.500000000029</v>
      </c>
      <c r="H1557" s="57">
        <f t="shared" si="54"/>
        <v>21</v>
      </c>
      <c r="I1557" s="203"/>
      <c r="J1557" s="184"/>
      <c r="K1557" s="321"/>
      <c r="L1557" s="9"/>
      <c r="M1557" s="9"/>
      <c r="N1557" s="14"/>
      <c r="Q1557" s="233"/>
    </row>
    <row r="1558" spans="2:17" ht="15.75" x14ac:dyDescent="0.25">
      <c r="B1558" s="146"/>
      <c r="C1558" s="80"/>
      <c r="D1558" s="57"/>
      <c r="E1558" s="167"/>
      <c r="G1558" s="80">
        <f t="shared" si="55"/>
        <v>19664.500000000029</v>
      </c>
      <c r="H1558" s="57">
        <f t="shared" si="54"/>
        <v>21</v>
      </c>
      <c r="I1558" s="203"/>
      <c r="J1558" s="184"/>
      <c r="K1558" s="321"/>
      <c r="L1558" s="9"/>
      <c r="M1558" s="9"/>
      <c r="N1558" s="14"/>
      <c r="Q1558" s="233"/>
    </row>
    <row r="1559" spans="2:17" ht="15.75" x14ac:dyDescent="0.25">
      <c r="B1559" s="146"/>
      <c r="C1559" s="80"/>
      <c r="D1559" s="57"/>
      <c r="E1559" s="167"/>
      <c r="G1559" s="80">
        <f t="shared" si="55"/>
        <v>19664.500000000029</v>
      </c>
      <c r="H1559" s="57">
        <f t="shared" si="54"/>
        <v>21</v>
      </c>
      <c r="I1559" s="203"/>
      <c r="J1559" s="184"/>
      <c r="K1559" s="321"/>
      <c r="L1559" s="9"/>
      <c r="M1559" s="9"/>
      <c r="N1559" s="14"/>
      <c r="Q1559" s="233"/>
    </row>
    <row r="1560" spans="2:17" ht="15.75" x14ac:dyDescent="0.25">
      <c r="B1560" s="146"/>
      <c r="C1560" s="80"/>
      <c r="D1560" s="57"/>
      <c r="E1560" s="167"/>
      <c r="G1560" s="80">
        <f t="shared" si="55"/>
        <v>19664.500000000029</v>
      </c>
      <c r="H1560" s="57">
        <f t="shared" si="54"/>
        <v>21</v>
      </c>
      <c r="I1560" s="203"/>
      <c r="J1560" s="184"/>
      <c r="K1560" s="321"/>
      <c r="L1560" s="9"/>
      <c r="M1560" s="9"/>
      <c r="N1560" s="14"/>
      <c r="Q1560" s="233"/>
    </row>
    <row r="1561" spans="2:17" ht="15.75" x14ac:dyDescent="0.25">
      <c r="B1561" s="146"/>
      <c r="C1561" s="80"/>
      <c r="D1561" s="57"/>
      <c r="E1561" s="167"/>
      <c r="G1561" s="80">
        <f t="shared" si="55"/>
        <v>19664.500000000029</v>
      </c>
      <c r="H1561" s="57">
        <f t="shared" si="54"/>
        <v>21</v>
      </c>
      <c r="I1561" s="203"/>
      <c r="J1561" s="184"/>
      <c r="K1561" s="321"/>
      <c r="L1561" s="9"/>
      <c r="M1561" s="9"/>
      <c r="N1561" s="14"/>
      <c r="Q1561" s="233"/>
    </row>
    <row r="1562" spans="2:17" ht="15.75" x14ac:dyDescent="0.25">
      <c r="B1562" s="146"/>
      <c r="C1562" s="80"/>
      <c r="D1562" s="57"/>
      <c r="E1562" s="167"/>
      <c r="G1562" s="80">
        <f t="shared" si="55"/>
        <v>19664.500000000029</v>
      </c>
      <c r="H1562" s="57">
        <f t="shared" si="54"/>
        <v>21</v>
      </c>
      <c r="I1562" s="203"/>
      <c r="J1562" s="184"/>
      <c r="K1562" s="321"/>
      <c r="L1562" s="9"/>
      <c r="M1562" s="9"/>
      <c r="N1562" s="14"/>
      <c r="Q1562" s="233"/>
    </row>
    <row r="1563" spans="2:17" ht="15.75" x14ac:dyDescent="0.25">
      <c r="B1563" s="146"/>
      <c r="C1563" s="80"/>
      <c r="D1563" s="57"/>
      <c r="E1563" s="167"/>
      <c r="G1563" s="80">
        <f t="shared" si="55"/>
        <v>19664.500000000029</v>
      </c>
      <c r="H1563" s="57">
        <f t="shared" si="54"/>
        <v>21</v>
      </c>
      <c r="I1563" s="203"/>
      <c r="J1563" s="184"/>
      <c r="K1563" s="321"/>
      <c r="L1563" s="9"/>
      <c r="M1563" s="9"/>
      <c r="N1563" s="14"/>
      <c r="Q1563" s="233"/>
    </row>
    <row r="1564" spans="2:17" ht="15.75" x14ac:dyDescent="0.25">
      <c r="B1564" s="146"/>
      <c r="C1564" s="80"/>
      <c r="D1564" s="57"/>
      <c r="E1564" s="167"/>
      <c r="G1564" s="80">
        <f t="shared" si="55"/>
        <v>19664.500000000029</v>
      </c>
      <c r="H1564" s="57">
        <f t="shared" si="54"/>
        <v>21</v>
      </c>
      <c r="I1564" s="203"/>
      <c r="J1564" s="184"/>
      <c r="K1564" s="321"/>
      <c r="L1564" s="9"/>
      <c r="M1564" s="9"/>
      <c r="N1564" s="14"/>
      <c r="Q1564" s="233"/>
    </row>
    <row r="1565" spans="2:17" ht="15.75" x14ac:dyDescent="0.25">
      <c r="B1565" s="146"/>
      <c r="C1565" s="80"/>
      <c r="D1565" s="57"/>
      <c r="E1565" s="167"/>
      <c r="G1565" s="80">
        <f t="shared" si="55"/>
        <v>19664.500000000029</v>
      </c>
      <c r="H1565" s="57">
        <f t="shared" si="54"/>
        <v>21</v>
      </c>
      <c r="I1565" s="203"/>
      <c r="J1565" s="184"/>
      <c r="K1565" s="321"/>
      <c r="L1565" s="9"/>
      <c r="M1565" s="9"/>
      <c r="N1565" s="14"/>
      <c r="Q1565" s="233"/>
    </row>
    <row r="1566" spans="2:17" ht="15.75" x14ac:dyDescent="0.25">
      <c r="B1566" s="146"/>
      <c r="C1566" s="80"/>
      <c r="D1566" s="57"/>
      <c r="E1566" s="167"/>
      <c r="G1566" s="80">
        <f t="shared" si="55"/>
        <v>19664.500000000029</v>
      </c>
      <c r="H1566" s="57">
        <f t="shared" si="54"/>
        <v>21</v>
      </c>
      <c r="I1566" s="203"/>
      <c r="J1566" s="184"/>
      <c r="K1566" s="321"/>
      <c r="L1566" s="9"/>
      <c r="M1566" s="9"/>
      <c r="N1566" s="14"/>
      <c r="Q1566" s="233"/>
    </row>
    <row r="1567" spans="2:17" ht="15.75" x14ac:dyDescent="0.25">
      <c r="B1567" s="146"/>
      <c r="C1567" s="80"/>
      <c r="D1567" s="57"/>
      <c r="E1567" s="167"/>
      <c r="G1567" s="80">
        <f t="shared" si="55"/>
        <v>19664.500000000029</v>
      </c>
      <c r="H1567" s="57">
        <f t="shared" si="54"/>
        <v>21</v>
      </c>
      <c r="I1567" s="203"/>
      <c r="J1567" s="184"/>
      <c r="K1567" s="321"/>
      <c r="L1567" s="9"/>
      <c r="M1567" s="9"/>
      <c r="N1567" s="14"/>
      <c r="Q1567" s="233"/>
    </row>
    <row r="1568" spans="2:17" ht="15.75" x14ac:dyDescent="0.25">
      <c r="B1568" s="146"/>
      <c r="C1568" s="80"/>
      <c r="D1568" s="57"/>
      <c r="E1568" s="167"/>
      <c r="G1568" s="80">
        <f t="shared" si="55"/>
        <v>19664.500000000029</v>
      </c>
      <c r="H1568" s="57">
        <f t="shared" si="54"/>
        <v>21</v>
      </c>
      <c r="I1568" s="203"/>
      <c r="J1568" s="184"/>
      <c r="K1568" s="321"/>
      <c r="L1568" s="9"/>
      <c r="M1568" s="9"/>
      <c r="N1568" s="14"/>
      <c r="Q1568" s="233"/>
    </row>
    <row r="1569" spans="2:17" ht="15.75" x14ac:dyDescent="0.25">
      <c r="B1569" s="146"/>
      <c r="C1569" s="80"/>
      <c r="D1569" s="57"/>
      <c r="E1569" s="167"/>
      <c r="G1569" s="80">
        <f t="shared" si="55"/>
        <v>19664.500000000029</v>
      </c>
      <c r="H1569" s="57">
        <f t="shared" si="54"/>
        <v>21</v>
      </c>
      <c r="I1569" s="203"/>
      <c r="J1569" s="184"/>
      <c r="K1569" s="321"/>
      <c r="L1569" s="9"/>
      <c r="M1569" s="9"/>
      <c r="N1569" s="14"/>
      <c r="Q1569" s="233"/>
    </row>
    <row r="1570" spans="2:17" ht="15.75" x14ac:dyDescent="0.25">
      <c r="B1570" s="146"/>
      <c r="C1570" s="80"/>
      <c r="D1570" s="57"/>
      <c r="E1570" s="167"/>
      <c r="G1570" s="80">
        <f t="shared" si="55"/>
        <v>19664.500000000029</v>
      </c>
      <c r="H1570" s="57">
        <f t="shared" si="54"/>
        <v>21</v>
      </c>
      <c r="I1570" s="203"/>
      <c r="J1570" s="184"/>
      <c r="K1570" s="321"/>
      <c r="L1570" s="9"/>
      <c r="M1570" s="9"/>
      <c r="N1570" s="14"/>
      <c r="Q1570" s="233"/>
    </row>
    <row r="1571" spans="2:17" ht="15.75" x14ac:dyDescent="0.25">
      <c r="B1571" s="146"/>
      <c r="C1571" s="80"/>
      <c r="D1571" s="57"/>
      <c r="E1571" s="167"/>
      <c r="G1571" s="80">
        <f t="shared" si="55"/>
        <v>19664.500000000029</v>
      </c>
      <c r="H1571" s="57">
        <f t="shared" si="54"/>
        <v>21</v>
      </c>
      <c r="I1571" s="203"/>
      <c r="J1571" s="184"/>
      <c r="K1571" s="321"/>
      <c r="L1571" s="9"/>
      <c r="M1571" s="9"/>
      <c r="N1571" s="14"/>
      <c r="Q1571" s="233"/>
    </row>
    <row r="1572" spans="2:17" ht="15.75" x14ac:dyDescent="0.25">
      <c r="B1572" s="146"/>
      <c r="C1572" s="80"/>
      <c r="D1572" s="57"/>
      <c r="E1572" s="167"/>
      <c r="G1572" s="80">
        <f t="shared" si="55"/>
        <v>19664.500000000029</v>
      </c>
      <c r="H1572" s="57">
        <f t="shared" si="54"/>
        <v>21</v>
      </c>
      <c r="I1572" s="203"/>
      <c r="J1572" s="184"/>
      <c r="K1572" s="321"/>
      <c r="L1572" s="9"/>
      <c r="M1572" s="9"/>
      <c r="N1572" s="14"/>
      <c r="Q1572" s="233"/>
    </row>
    <row r="1573" spans="2:17" ht="15.75" x14ac:dyDescent="0.25">
      <c r="B1573" s="146"/>
      <c r="C1573" s="80"/>
      <c r="D1573" s="57"/>
      <c r="E1573" s="167"/>
      <c r="G1573" s="80">
        <f t="shared" si="55"/>
        <v>19664.500000000029</v>
      </c>
      <c r="H1573" s="57">
        <f t="shared" si="54"/>
        <v>21</v>
      </c>
      <c r="I1573" s="203"/>
      <c r="J1573" s="184"/>
      <c r="K1573" s="321"/>
      <c r="L1573" s="9"/>
      <c r="M1573" s="9"/>
      <c r="N1573" s="14"/>
      <c r="Q1573" s="233"/>
    </row>
    <row r="1574" spans="2:17" ht="15.75" x14ac:dyDescent="0.25">
      <c r="B1574" s="146"/>
      <c r="C1574" s="80"/>
      <c r="D1574" s="57"/>
      <c r="E1574" s="167"/>
      <c r="G1574" s="80">
        <f t="shared" si="55"/>
        <v>19664.500000000029</v>
      </c>
      <c r="H1574" s="57">
        <f t="shared" si="54"/>
        <v>21</v>
      </c>
      <c r="I1574" s="203"/>
      <c r="J1574" s="184"/>
      <c r="K1574" s="321"/>
      <c r="L1574" s="9"/>
      <c r="M1574" s="9"/>
      <c r="N1574" s="14"/>
      <c r="Q1574" s="233"/>
    </row>
    <row r="1575" spans="2:17" ht="15.75" x14ac:dyDescent="0.25">
      <c r="B1575" s="146"/>
      <c r="C1575" s="80"/>
      <c r="D1575" s="57"/>
      <c r="E1575" s="167"/>
      <c r="G1575" s="80">
        <f t="shared" si="55"/>
        <v>19664.500000000029</v>
      </c>
      <c r="H1575" s="57">
        <f t="shared" si="54"/>
        <v>21</v>
      </c>
      <c r="I1575" s="203"/>
      <c r="J1575" s="184"/>
      <c r="K1575" s="321"/>
      <c r="L1575" s="9"/>
      <c r="M1575" s="9"/>
      <c r="N1575" s="14"/>
      <c r="Q1575" s="233"/>
    </row>
    <row r="1576" spans="2:17" ht="15.75" x14ac:dyDescent="0.25">
      <c r="B1576" s="146"/>
      <c r="C1576" s="80"/>
      <c r="D1576" s="57"/>
      <c r="E1576" s="167"/>
      <c r="G1576" s="80">
        <f t="shared" si="55"/>
        <v>19664.500000000029</v>
      </c>
      <c r="H1576" s="57">
        <f t="shared" si="54"/>
        <v>21</v>
      </c>
      <c r="I1576" s="203"/>
      <c r="J1576" s="184"/>
      <c r="K1576" s="321"/>
      <c r="L1576" s="9"/>
      <c r="M1576" s="9"/>
      <c r="N1576" s="14"/>
      <c r="Q1576" s="233"/>
    </row>
    <row r="1577" spans="2:17" ht="15.75" x14ac:dyDescent="0.25">
      <c r="B1577" s="146"/>
      <c r="C1577" s="80"/>
      <c r="D1577" s="57"/>
      <c r="G1577" s="80">
        <f t="shared" si="55"/>
        <v>19664.500000000029</v>
      </c>
      <c r="H1577" s="57">
        <f t="shared" si="54"/>
        <v>21</v>
      </c>
      <c r="I1577" s="203"/>
      <c r="J1577" s="184"/>
      <c r="K1577" s="321"/>
      <c r="L1577" s="9"/>
      <c r="M1577" s="42"/>
      <c r="N1577" s="14"/>
      <c r="Q1577" s="233"/>
    </row>
    <row r="1578" spans="2:17" ht="15.75" x14ac:dyDescent="0.25">
      <c r="B1578" s="146"/>
      <c r="C1578" s="80"/>
      <c r="D1578" s="57"/>
      <c r="G1578" s="80">
        <f t="shared" si="55"/>
        <v>19664.500000000029</v>
      </c>
      <c r="H1578" s="57">
        <f t="shared" si="54"/>
        <v>21</v>
      </c>
      <c r="I1578" s="203"/>
      <c r="J1578" s="184"/>
      <c r="K1578" s="321"/>
      <c r="L1578" s="9"/>
      <c r="M1578" s="42"/>
      <c r="N1578" s="14"/>
      <c r="Q1578" s="233"/>
    </row>
    <row r="1579" spans="2:17" ht="15.75" x14ac:dyDescent="0.25">
      <c r="B1579" s="146"/>
      <c r="C1579" s="80"/>
      <c r="D1579" s="57"/>
      <c r="G1579" s="80">
        <f t="shared" si="55"/>
        <v>19664.500000000029</v>
      </c>
      <c r="H1579" s="57">
        <f t="shared" si="54"/>
        <v>21</v>
      </c>
      <c r="I1579" s="203"/>
      <c r="J1579" s="184"/>
      <c r="K1579" s="321"/>
      <c r="L1579" s="9"/>
      <c r="M1579" s="9"/>
      <c r="N1579" s="14"/>
      <c r="Q1579" s="233"/>
    </row>
    <row r="1580" spans="2:17" ht="15.75" x14ac:dyDescent="0.25">
      <c r="B1580" s="146"/>
      <c r="C1580" s="80"/>
      <c r="D1580" s="57"/>
      <c r="G1580" s="80">
        <f t="shared" si="55"/>
        <v>19664.500000000029</v>
      </c>
      <c r="H1580" s="57">
        <f t="shared" si="54"/>
        <v>21</v>
      </c>
      <c r="I1580" s="203"/>
      <c r="J1580" s="184"/>
      <c r="K1580" s="321"/>
      <c r="L1580" s="9"/>
      <c r="M1580" s="9"/>
      <c r="N1580" s="14"/>
      <c r="Q1580" s="233"/>
    </row>
    <row r="1581" spans="2:17" ht="15.75" x14ac:dyDescent="0.25">
      <c r="B1581" s="146"/>
      <c r="C1581" s="80"/>
      <c r="D1581" s="57"/>
      <c r="G1581" s="80">
        <f t="shared" si="55"/>
        <v>19664.500000000029</v>
      </c>
      <c r="H1581" s="57">
        <f t="shared" si="54"/>
        <v>21</v>
      </c>
      <c r="I1581" s="203"/>
      <c r="J1581" s="184"/>
      <c r="K1581" s="321"/>
      <c r="L1581" s="9"/>
      <c r="M1581" s="9"/>
      <c r="N1581" s="14"/>
      <c r="Q1581" s="233"/>
    </row>
    <row r="1582" spans="2:17" ht="15.75" x14ac:dyDescent="0.25">
      <c r="B1582" s="146"/>
      <c r="C1582" s="80"/>
      <c r="D1582" s="57"/>
      <c r="G1582" s="80">
        <f t="shared" si="55"/>
        <v>19664.500000000029</v>
      </c>
      <c r="H1582" s="57">
        <f t="shared" si="54"/>
        <v>21</v>
      </c>
      <c r="I1582" s="203"/>
      <c r="J1582" s="184"/>
      <c r="K1582" s="321"/>
      <c r="L1582" s="9"/>
      <c r="M1582" s="9"/>
      <c r="N1582" s="14"/>
      <c r="Q1582" s="233"/>
    </row>
    <row r="1583" spans="2:17" ht="15.75" x14ac:dyDescent="0.25">
      <c r="B1583" s="146"/>
      <c r="C1583" s="80"/>
      <c r="D1583" s="57"/>
      <c r="G1583" s="80">
        <f t="shared" si="55"/>
        <v>19664.500000000029</v>
      </c>
      <c r="H1583" s="57">
        <f t="shared" si="54"/>
        <v>21</v>
      </c>
      <c r="I1583" s="203"/>
      <c r="J1583" s="184"/>
      <c r="K1583" s="321"/>
      <c r="L1583" s="9"/>
      <c r="M1583" s="9"/>
      <c r="N1583" s="14"/>
      <c r="Q1583" s="233"/>
    </row>
    <row r="1584" spans="2:17" ht="15.75" x14ac:dyDescent="0.25">
      <c r="B1584" s="146"/>
      <c r="C1584" s="80"/>
      <c r="D1584" s="57"/>
      <c r="G1584" s="80">
        <f t="shared" si="55"/>
        <v>19664.500000000029</v>
      </c>
      <c r="H1584" s="57">
        <f t="shared" si="54"/>
        <v>21</v>
      </c>
      <c r="I1584" s="203"/>
      <c r="J1584" s="184"/>
      <c r="K1584" s="321"/>
      <c r="L1584" s="9"/>
      <c r="M1584" s="9"/>
      <c r="N1584" s="14"/>
      <c r="Q1584" s="233"/>
    </row>
    <row r="1585" spans="2:17" ht="15.75" x14ac:dyDescent="0.25">
      <c r="B1585" s="146"/>
      <c r="C1585" s="80"/>
      <c r="D1585" s="57"/>
      <c r="G1585" s="80">
        <f t="shared" si="55"/>
        <v>19664.500000000029</v>
      </c>
      <c r="H1585" s="57">
        <f t="shared" si="54"/>
        <v>21</v>
      </c>
      <c r="I1585" s="203"/>
      <c r="J1585" s="184"/>
      <c r="K1585" s="321"/>
      <c r="L1585" s="9"/>
      <c r="M1585" s="9"/>
      <c r="N1585" s="14"/>
      <c r="Q1585" s="233"/>
    </row>
    <row r="1586" spans="2:17" ht="15.75" x14ac:dyDescent="0.25">
      <c r="B1586" s="146"/>
      <c r="C1586" s="80"/>
      <c r="D1586" s="57"/>
      <c r="G1586" s="80">
        <f t="shared" si="55"/>
        <v>19664.500000000029</v>
      </c>
      <c r="H1586" s="57">
        <f t="shared" si="54"/>
        <v>21</v>
      </c>
      <c r="I1586" s="203"/>
      <c r="J1586" s="184"/>
      <c r="K1586" s="321"/>
      <c r="L1586" s="9"/>
      <c r="M1586" s="9"/>
      <c r="N1586" s="14"/>
      <c r="Q1586" s="233"/>
    </row>
    <row r="1587" spans="2:17" ht="15.75" x14ac:dyDescent="0.25">
      <c r="B1587" s="146"/>
      <c r="C1587" s="80"/>
      <c r="D1587" s="57"/>
      <c r="G1587" s="80">
        <f t="shared" si="55"/>
        <v>19664.500000000029</v>
      </c>
      <c r="H1587" s="57">
        <f t="shared" si="54"/>
        <v>21</v>
      </c>
      <c r="I1587" s="203"/>
      <c r="J1587" s="184"/>
      <c r="K1587" s="321"/>
      <c r="L1587" s="9"/>
      <c r="M1587" s="9"/>
      <c r="N1587" s="14"/>
      <c r="Q1587" s="233"/>
    </row>
    <row r="1588" spans="2:17" ht="15.75" x14ac:dyDescent="0.25">
      <c r="B1588" s="146"/>
      <c r="C1588" s="80"/>
      <c r="D1588" s="57"/>
      <c r="G1588" s="80">
        <f t="shared" si="55"/>
        <v>19664.500000000029</v>
      </c>
      <c r="H1588" s="57">
        <f t="shared" si="54"/>
        <v>21</v>
      </c>
      <c r="I1588" s="203"/>
      <c r="J1588" s="184"/>
      <c r="K1588" s="321"/>
      <c r="L1588" s="9"/>
      <c r="M1588" s="9"/>
      <c r="N1588" s="14"/>
      <c r="Q1588" s="233"/>
    </row>
    <row r="1589" spans="2:17" ht="15.75" x14ac:dyDescent="0.25">
      <c r="B1589" s="146"/>
      <c r="C1589" s="80"/>
      <c r="D1589" s="57"/>
      <c r="G1589" s="80">
        <f t="shared" si="55"/>
        <v>19664.500000000029</v>
      </c>
      <c r="H1589" s="57">
        <f t="shared" si="54"/>
        <v>21</v>
      </c>
      <c r="I1589" s="203"/>
      <c r="J1589" s="184"/>
      <c r="K1589" s="321"/>
      <c r="L1589" s="9"/>
      <c r="M1589" s="9"/>
      <c r="N1589" s="14"/>
      <c r="Q1589" s="233"/>
    </row>
    <row r="1590" spans="2:17" ht="15.75" x14ac:dyDescent="0.25">
      <c r="B1590" s="146"/>
      <c r="C1590" s="80"/>
      <c r="D1590" s="57"/>
      <c r="G1590" s="80">
        <f t="shared" si="55"/>
        <v>19664.500000000029</v>
      </c>
      <c r="H1590" s="57">
        <f t="shared" si="54"/>
        <v>21</v>
      </c>
      <c r="I1590" s="203"/>
      <c r="J1590" s="184"/>
      <c r="K1590" s="321"/>
      <c r="L1590" s="9"/>
      <c r="M1590" s="9"/>
      <c r="N1590" s="14"/>
      <c r="Q1590" s="233"/>
    </row>
    <row r="1591" spans="2:17" ht="15.75" x14ac:dyDescent="0.25">
      <c r="B1591" s="146"/>
      <c r="C1591" s="80"/>
      <c r="D1591" s="57"/>
      <c r="G1591" s="80">
        <f t="shared" si="55"/>
        <v>19664.500000000029</v>
      </c>
      <c r="H1591" s="57">
        <f t="shared" si="54"/>
        <v>21</v>
      </c>
      <c r="I1591" s="203"/>
      <c r="J1591" s="184"/>
      <c r="K1591" s="321"/>
      <c r="L1591" s="9"/>
      <c r="M1591" s="9"/>
      <c r="N1591" s="14"/>
      <c r="Q1591" s="233"/>
    </row>
    <row r="1592" spans="2:17" ht="15.75" x14ac:dyDescent="0.25">
      <c r="B1592" s="146"/>
      <c r="C1592" s="80"/>
      <c r="D1592" s="57"/>
      <c r="G1592" s="80">
        <f t="shared" si="55"/>
        <v>19664.500000000029</v>
      </c>
      <c r="H1592" s="57">
        <f t="shared" si="54"/>
        <v>21</v>
      </c>
      <c r="I1592" s="203"/>
      <c r="J1592" s="184"/>
      <c r="K1592" s="321"/>
      <c r="L1592" s="9"/>
      <c r="M1592" s="9"/>
      <c r="N1592" s="14"/>
      <c r="Q1592" s="233"/>
    </row>
    <row r="1593" spans="2:17" ht="15.75" x14ac:dyDescent="0.25">
      <c r="B1593" s="146"/>
      <c r="C1593" s="80"/>
      <c r="D1593" s="57"/>
      <c r="G1593" s="80">
        <f t="shared" si="55"/>
        <v>19664.500000000029</v>
      </c>
      <c r="H1593" s="57">
        <f t="shared" si="54"/>
        <v>21</v>
      </c>
      <c r="I1593" s="203"/>
      <c r="J1593" s="184"/>
      <c r="K1593" s="321"/>
      <c r="L1593" s="9"/>
      <c r="M1593" s="9"/>
      <c r="N1593" s="14"/>
      <c r="Q1593" s="233"/>
    </row>
    <row r="1594" spans="2:17" ht="15.75" x14ac:dyDescent="0.25">
      <c r="B1594" s="146"/>
      <c r="C1594" s="80"/>
      <c r="D1594" s="57"/>
      <c r="G1594" s="80">
        <f t="shared" si="55"/>
        <v>19664.500000000029</v>
      </c>
      <c r="H1594" s="57">
        <f t="shared" si="54"/>
        <v>21</v>
      </c>
      <c r="I1594" s="203"/>
      <c r="J1594" s="184"/>
      <c r="K1594" s="321"/>
      <c r="L1594" s="9"/>
      <c r="M1594" s="9"/>
      <c r="N1594" s="14"/>
      <c r="Q1594" s="233"/>
    </row>
    <row r="1595" spans="2:17" ht="15.75" x14ac:dyDescent="0.25">
      <c r="B1595" s="146"/>
      <c r="C1595" s="80"/>
      <c r="D1595" s="57"/>
      <c r="G1595" s="80">
        <f t="shared" si="55"/>
        <v>19664.500000000029</v>
      </c>
      <c r="H1595" s="57">
        <f t="shared" si="54"/>
        <v>21</v>
      </c>
      <c r="I1595" s="203"/>
      <c r="J1595" s="184"/>
      <c r="K1595" s="321"/>
      <c r="L1595" s="9"/>
      <c r="M1595" s="9"/>
      <c r="N1595" s="14"/>
      <c r="Q1595" s="233"/>
    </row>
    <row r="1596" spans="2:17" ht="15.75" x14ac:dyDescent="0.25">
      <c r="B1596" s="146"/>
      <c r="C1596" s="80"/>
      <c r="D1596" s="57"/>
      <c r="G1596" s="80">
        <f t="shared" si="55"/>
        <v>19664.500000000029</v>
      </c>
      <c r="H1596" s="57">
        <f t="shared" si="54"/>
        <v>21</v>
      </c>
      <c r="I1596" s="203"/>
      <c r="J1596" s="184"/>
      <c r="K1596" s="321"/>
      <c r="L1596" s="9"/>
      <c r="M1596" s="9"/>
      <c r="N1596" s="14"/>
      <c r="Q1596" s="233"/>
    </row>
    <row r="1597" spans="2:17" ht="15.75" x14ac:dyDescent="0.25">
      <c r="B1597" s="146"/>
      <c r="C1597" s="80"/>
      <c r="D1597" s="57"/>
      <c r="G1597" s="80">
        <f t="shared" si="55"/>
        <v>19664.500000000029</v>
      </c>
      <c r="H1597" s="57">
        <f t="shared" si="54"/>
        <v>21</v>
      </c>
      <c r="I1597" s="203"/>
      <c r="J1597" s="184"/>
      <c r="K1597" s="321"/>
      <c r="L1597" s="9"/>
      <c r="M1597" s="9"/>
      <c r="N1597" s="14"/>
      <c r="Q1597" s="233"/>
    </row>
    <row r="1598" spans="2:17" ht="15.75" x14ac:dyDescent="0.25">
      <c r="B1598" s="146"/>
      <c r="C1598" s="80"/>
      <c r="D1598" s="57"/>
      <c r="G1598" s="80">
        <f t="shared" si="55"/>
        <v>19664.500000000029</v>
      </c>
      <c r="H1598" s="57">
        <f t="shared" si="54"/>
        <v>21</v>
      </c>
      <c r="I1598" s="203"/>
      <c r="J1598" s="184"/>
      <c r="K1598" s="321"/>
      <c r="L1598" s="9"/>
      <c r="M1598" s="9"/>
      <c r="N1598" s="14"/>
      <c r="Q1598" s="233"/>
    </row>
    <row r="1599" spans="2:17" ht="15.75" x14ac:dyDescent="0.25">
      <c r="B1599" s="146"/>
      <c r="C1599" s="80"/>
      <c r="D1599" s="57"/>
      <c r="G1599" s="80">
        <f t="shared" si="55"/>
        <v>19664.500000000029</v>
      </c>
      <c r="H1599" s="57">
        <f t="shared" si="54"/>
        <v>21</v>
      </c>
      <c r="I1599" s="203"/>
      <c r="J1599" s="184"/>
      <c r="K1599" s="321"/>
      <c r="L1599" s="9"/>
      <c r="M1599" s="9"/>
      <c r="N1599" s="14"/>
      <c r="Q1599" s="233"/>
    </row>
    <row r="1600" spans="2:17" ht="15.75" x14ac:dyDescent="0.25">
      <c r="B1600" s="146"/>
      <c r="C1600" s="80"/>
      <c r="D1600" s="57"/>
      <c r="G1600" s="80">
        <f t="shared" si="55"/>
        <v>19664.500000000029</v>
      </c>
      <c r="H1600" s="57">
        <f t="shared" si="54"/>
        <v>21</v>
      </c>
      <c r="I1600" s="203"/>
      <c r="J1600" s="184"/>
      <c r="K1600" s="321"/>
      <c r="L1600" s="9"/>
      <c r="M1600" s="9"/>
      <c r="N1600" s="14"/>
      <c r="Q1600" s="233"/>
    </row>
    <row r="1601" spans="2:17" ht="15.75" x14ac:dyDescent="0.25">
      <c r="B1601" s="146"/>
      <c r="C1601" s="80"/>
      <c r="D1601" s="57"/>
      <c r="G1601" s="80">
        <f t="shared" si="55"/>
        <v>19664.500000000029</v>
      </c>
      <c r="H1601" s="57">
        <f t="shared" ref="H1601:H1664" si="56">H1600-F1632+D1632</f>
        <v>21</v>
      </c>
      <c r="I1601" s="203"/>
      <c r="J1601" s="184"/>
      <c r="K1601" s="321"/>
      <c r="L1601" s="9"/>
      <c r="M1601" s="9"/>
      <c r="N1601" s="14"/>
      <c r="Q1601" s="233"/>
    </row>
    <row r="1602" spans="2:17" ht="15.75" x14ac:dyDescent="0.25">
      <c r="B1602" s="146"/>
      <c r="C1602" s="80"/>
      <c r="D1602" s="57"/>
      <c r="G1602" s="80">
        <f t="shared" si="55"/>
        <v>19664.500000000029</v>
      </c>
      <c r="H1602" s="57">
        <f t="shared" si="56"/>
        <v>21</v>
      </c>
      <c r="I1602" s="203"/>
      <c r="J1602" s="184"/>
      <c r="K1602" s="321"/>
      <c r="L1602" s="9"/>
      <c r="M1602" s="9"/>
      <c r="N1602" s="14"/>
      <c r="Q1602" s="233"/>
    </row>
    <row r="1603" spans="2:17" ht="15.75" x14ac:dyDescent="0.25">
      <c r="B1603" s="146"/>
      <c r="C1603" s="80"/>
      <c r="D1603" s="57"/>
      <c r="G1603" s="80">
        <f t="shared" si="55"/>
        <v>19664.500000000029</v>
      </c>
      <c r="H1603" s="57">
        <f t="shared" si="56"/>
        <v>21</v>
      </c>
      <c r="I1603" s="203"/>
      <c r="J1603" s="184"/>
      <c r="K1603" s="321"/>
      <c r="L1603" s="9"/>
      <c r="M1603" s="9"/>
      <c r="N1603" s="14"/>
      <c r="Q1603" s="233"/>
    </row>
    <row r="1604" spans="2:17" ht="15.75" x14ac:dyDescent="0.25">
      <c r="B1604" s="146"/>
      <c r="C1604" s="80"/>
      <c r="D1604" s="57"/>
      <c r="G1604" s="80">
        <f t="shared" si="55"/>
        <v>19664.500000000029</v>
      </c>
      <c r="H1604" s="57">
        <f t="shared" si="56"/>
        <v>21</v>
      </c>
      <c r="I1604" s="203"/>
      <c r="J1604" s="184"/>
      <c r="K1604" s="321"/>
      <c r="L1604" s="9"/>
      <c r="M1604" s="9"/>
      <c r="N1604" s="14"/>
      <c r="Q1604" s="233"/>
    </row>
    <row r="1605" spans="2:17" ht="15.75" x14ac:dyDescent="0.25">
      <c r="C1605" s="80"/>
      <c r="D1605" s="57"/>
      <c r="G1605" s="80">
        <f t="shared" si="55"/>
        <v>19664.500000000029</v>
      </c>
      <c r="H1605" s="57">
        <f t="shared" si="56"/>
        <v>21</v>
      </c>
      <c r="I1605" s="203"/>
      <c r="J1605" s="184"/>
      <c r="K1605" s="321"/>
      <c r="L1605" s="9"/>
      <c r="M1605" s="9"/>
      <c r="N1605" s="14"/>
      <c r="Q1605" s="233"/>
    </row>
    <row r="1606" spans="2:17" ht="15.75" x14ac:dyDescent="0.25">
      <c r="G1606" s="80">
        <f t="shared" si="55"/>
        <v>19664.500000000029</v>
      </c>
      <c r="H1606" s="57">
        <f t="shared" si="56"/>
        <v>21</v>
      </c>
      <c r="I1606" s="203"/>
      <c r="J1606" s="184"/>
      <c r="K1606" s="321"/>
      <c r="Q1606" s="233"/>
    </row>
    <row r="1607" spans="2:17" ht="15.75" x14ac:dyDescent="0.25">
      <c r="G1607" s="80">
        <f t="shared" si="55"/>
        <v>19664.500000000029</v>
      </c>
      <c r="H1607" s="57">
        <f t="shared" si="56"/>
        <v>21</v>
      </c>
      <c r="I1607" s="203"/>
      <c r="J1607" s="184"/>
      <c r="K1607" s="321"/>
      <c r="Q1607" s="233"/>
    </row>
    <row r="1608" spans="2:17" ht="15.75" x14ac:dyDescent="0.25">
      <c r="G1608" s="80">
        <f t="shared" si="55"/>
        <v>19664.500000000029</v>
      </c>
      <c r="H1608" s="57">
        <f t="shared" si="56"/>
        <v>21</v>
      </c>
      <c r="I1608" s="203"/>
      <c r="J1608" s="184"/>
      <c r="K1608" s="321"/>
      <c r="Q1608" s="233"/>
    </row>
    <row r="1609" spans="2:17" ht="15.75" x14ac:dyDescent="0.25">
      <c r="G1609" s="80">
        <f t="shared" si="55"/>
        <v>19664.500000000029</v>
      </c>
      <c r="H1609" s="57">
        <f t="shared" si="56"/>
        <v>21</v>
      </c>
      <c r="I1609" s="203"/>
      <c r="J1609" s="184"/>
      <c r="K1609" s="321"/>
      <c r="Q1609" s="233"/>
    </row>
    <row r="1610" spans="2:17" ht="15.75" x14ac:dyDescent="0.25">
      <c r="G1610" s="80">
        <f t="shared" si="55"/>
        <v>19664.500000000029</v>
      </c>
      <c r="H1610" s="57">
        <f t="shared" si="56"/>
        <v>21</v>
      </c>
      <c r="I1610" s="203"/>
      <c r="J1610" s="184"/>
      <c r="K1610" s="321"/>
      <c r="Q1610" s="233"/>
    </row>
    <row r="1611" spans="2:17" ht="15.75" x14ac:dyDescent="0.25">
      <c r="G1611" s="80">
        <f t="shared" si="55"/>
        <v>19664.500000000029</v>
      </c>
      <c r="H1611" s="57">
        <f t="shared" si="56"/>
        <v>21</v>
      </c>
      <c r="I1611" s="203"/>
      <c r="J1611" s="184"/>
      <c r="K1611" s="321"/>
      <c r="Q1611" s="233"/>
    </row>
    <row r="1612" spans="2:17" ht="15.75" x14ac:dyDescent="0.25">
      <c r="G1612" s="80">
        <f t="shared" si="55"/>
        <v>19664.500000000029</v>
      </c>
      <c r="H1612" s="57">
        <f t="shared" si="56"/>
        <v>21</v>
      </c>
      <c r="I1612" s="203"/>
      <c r="J1612" s="184"/>
      <c r="K1612" s="321"/>
      <c r="Q1612" s="233"/>
    </row>
    <row r="1613" spans="2:17" ht="15.75" x14ac:dyDescent="0.25">
      <c r="G1613" s="80">
        <f t="shared" si="55"/>
        <v>19664.500000000029</v>
      </c>
      <c r="H1613" s="57">
        <f t="shared" si="56"/>
        <v>21</v>
      </c>
      <c r="I1613" s="203"/>
      <c r="J1613" s="184"/>
      <c r="K1613" s="321"/>
      <c r="Q1613" s="233"/>
    </row>
    <row r="1614" spans="2:17" ht="15.75" x14ac:dyDescent="0.25">
      <c r="G1614" s="80">
        <f t="shared" si="55"/>
        <v>19664.500000000029</v>
      </c>
      <c r="H1614" s="57">
        <f t="shared" si="56"/>
        <v>21</v>
      </c>
      <c r="I1614" s="203"/>
      <c r="J1614" s="184"/>
      <c r="K1614" s="321"/>
      <c r="Q1614" s="233"/>
    </row>
    <row r="1615" spans="2:17" ht="15.75" x14ac:dyDescent="0.25">
      <c r="G1615" s="80">
        <f t="shared" si="55"/>
        <v>19664.500000000029</v>
      </c>
      <c r="H1615" s="57">
        <f t="shared" si="56"/>
        <v>21</v>
      </c>
      <c r="I1615" s="203"/>
      <c r="J1615" s="184"/>
      <c r="K1615" s="321"/>
      <c r="Q1615" s="233"/>
    </row>
    <row r="1616" spans="2:17" ht="15.75" x14ac:dyDescent="0.25">
      <c r="G1616" s="80">
        <f t="shared" si="55"/>
        <v>19664.500000000029</v>
      </c>
      <c r="H1616" s="57">
        <f t="shared" si="56"/>
        <v>21</v>
      </c>
      <c r="I1616" s="203"/>
      <c r="J1616" s="184"/>
      <c r="K1616" s="321"/>
      <c r="Q1616" s="233"/>
    </row>
    <row r="1617" spans="7:17" ht="15.75" x14ac:dyDescent="0.25">
      <c r="G1617" s="80">
        <f t="shared" si="55"/>
        <v>19664.500000000029</v>
      </c>
      <c r="H1617" s="57">
        <f t="shared" si="56"/>
        <v>21</v>
      </c>
      <c r="I1617" s="203"/>
      <c r="J1617" s="184"/>
      <c r="K1617" s="321"/>
      <c r="Q1617" s="233"/>
    </row>
    <row r="1618" spans="7:17" ht="15.75" x14ac:dyDescent="0.25">
      <c r="G1618" s="80">
        <f t="shared" si="55"/>
        <v>19664.500000000029</v>
      </c>
      <c r="H1618" s="57">
        <f t="shared" si="56"/>
        <v>21</v>
      </c>
      <c r="I1618" s="203"/>
      <c r="J1618" s="184"/>
      <c r="K1618" s="321"/>
      <c r="Q1618" s="233"/>
    </row>
    <row r="1619" spans="7:17" ht="15.75" x14ac:dyDescent="0.25">
      <c r="G1619" s="80">
        <f t="shared" si="55"/>
        <v>19664.500000000029</v>
      </c>
      <c r="H1619" s="57">
        <f t="shared" si="56"/>
        <v>21</v>
      </c>
      <c r="I1619" s="203"/>
      <c r="J1619" s="184"/>
      <c r="K1619" s="321"/>
      <c r="Q1619" s="233"/>
    </row>
    <row r="1620" spans="7:17" ht="15.75" x14ac:dyDescent="0.25">
      <c r="G1620" s="80">
        <f t="shared" ref="G1620:G1683" si="57">G1619-E1620+C1620</f>
        <v>19664.500000000029</v>
      </c>
      <c r="H1620" s="57">
        <f t="shared" si="56"/>
        <v>21</v>
      </c>
      <c r="I1620" s="203"/>
      <c r="J1620" s="184"/>
      <c r="K1620" s="321"/>
      <c r="Q1620" s="233"/>
    </row>
    <row r="1621" spans="7:17" ht="15.75" x14ac:dyDescent="0.25">
      <c r="G1621" s="80">
        <f t="shared" si="57"/>
        <v>19664.500000000029</v>
      </c>
      <c r="H1621" s="57">
        <f t="shared" si="56"/>
        <v>21</v>
      </c>
      <c r="I1621" s="203"/>
      <c r="J1621" s="184"/>
      <c r="K1621" s="321"/>
      <c r="Q1621" s="233"/>
    </row>
    <row r="1622" spans="7:17" ht="15.75" x14ac:dyDescent="0.25">
      <c r="G1622" s="80">
        <f t="shared" si="57"/>
        <v>19664.500000000029</v>
      </c>
      <c r="H1622" s="57">
        <f t="shared" si="56"/>
        <v>21</v>
      </c>
      <c r="I1622" s="203"/>
      <c r="J1622" s="184"/>
      <c r="K1622" s="321"/>
      <c r="Q1622" s="233"/>
    </row>
    <row r="1623" spans="7:17" ht="15.75" x14ac:dyDescent="0.25">
      <c r="G1623" s="80">
        <f t="shared" si="57"/>
        <v>19664.500000000029</v>
      </c>
      <c r="H1623" s="57">
        <f t="shared" si="56"/>
        <v>21</v>
      </c>
      <c r="I1623" s="203"/>
      <c r="J1623" s="184"/>
      <c r="K1623" s="321"/>
      <c r="Q1623" s="233"/>
    </row>
    <row r="1624" spans="7:17" ht="15.75" x14ac:dyDescent="0.25">
      <c r="G1624" s="80">
        <f t="shared" si="57"/>
        <v>19664.500000000029</v>
      </c>
      <c r="H1624" s="57">
        <f t="shared" si="56"/>
        <v>21</v>
      </c>
      <c r="I1624" s="203"/>
      <c r="J1624" s="184"/>
      <c r="K1624" s="321"/>
      <c r="Q1624" s="233"/>
    </row>
    <row r="1625" spans="7:17" ht="15.75" x14ac:dyDescent="0.25">
      <c r="G1625" s="80">
        <f t="shared" si="57"/>
        <v>19664.500000000029</v>
      </c>
      <c r="H1625" s="57">
        <f t="shared" si="56"/>
        <v>21</v>
      </c>
      <c r="I1625" s="203"/>
      <c r="J1625" s="184"/>
      <c r="K1625" s="321"/>
      <c r="Q1625" s="233"/>
    </row>
    <row r="1626" spans="7:17" ht="15.75" x14ac:dyDescent="0.25">
      <c r="G1626" s="80">
        <f t="shared" si="57"/>
        <v>19664.500000000029</v>
      </c>
      <c r="H1626" s="57">
        <f t="shared" si="56"/>
        <v>21</v>
      </c>
      <c r="I1626" s="203"/>
      <c r="J1626" s="184"/>
      <c r="K1626" s="321"/>
      <c r="Q1626" s="233"/>
    </row>
    <row r="1627" spans="7:17" ht="15.75" x14ac:dyDescent="0.25">
      <c r="G1627" s="80">
        <f t="shared" si="57"/>
        <v>19664.500000000029</v>
      </c>
      <c r="H1627" s="57">
        <f t="shared" si="56"/>
        <v>21</v>
      </c>
      <c r="I1627" s="203"/>
      <c r="J1627" s="184"/>
      <c r="K1627" s="321"/>
      <c r="Q1627" s="233"/>
    </row>
    <row r="1628" spans="7:17" ht="15.75" x14ac:dyDescent="0.25">
      <c r="G1628" s="80">
        <f t="shared" si="57"/>
        <v>19664.500000000029</v>
      </c>
      <c r="H1628" s="57">
        <f t="shared" si="56"/>
        <v>21</v>
      </c>
      <c r="I1628" s="203"/>
      <c r="J1628" s="184"/>
      <c r="K1628" s="321"/>
      <c r="Q1628" s="233"/>
    </row>
    <row r="1629" spans="7:17" ht="15.75" x14ac:dyDescent="0.25">
      <c r="G1629" s="80">
        <f t="shared" si="57"/>
        <v>19664.500000000029</v>
      </c>
      <c r="H1629" s="57">
        <f t="shared" si="56"/>
        <v>21</v>
      </c>
      <c r="I1629" s="203"/>
      <c r="J1629" s="184"/>
      <c r="K1629" s="321"/>
      <c r="Q1629" s="233"/>
    </row>
    <row r="1630" spans="7:17" ht="15.75" x14ac:dyDescent="0.25">
      <c r="G1630" s="80">
        <f t="shared" si="57"/>
        <v>19664.500000000029</v>
      </c>
      <c r="H1630" s="57">
        <f t="shared" si="56"/>
        <v>21</v>
      </c>
      <c r="I1630" s="203"/>
      <c r="J1630" s="184"/>
      <c r="K1630" s="321"/>
      <c r="Q1630" s="233"/>
    </row>
    <row r="1631" spans="7:17" ht="15.75" x14ac:dyDescent="0.25">
      <c r="G1631" s="80">
        <f t="shared" si="57"/>
        <v>19664.500000000029</v>
      </c>
      <c r="H1631" s="57">
        <f t="shared" si="56"/>
        <v>21</v>
      </c>
      <c r="I1631" s="203"/>
      <c r="J1631" s="184"/>
      <c r="K1631" s="321"/>
      <c r="Q1631" s="233"/>
    </row>
    <row r="1632" spans="7:17" ht="15.75" x14ac:dyDescent="0.25">
      <c r="G1632" s="80">
        <f t="shared" si="57"/>
        <v>19664.500000000029</v>
      </c>
      <c r="H1632" s="57">
        <f t="shared" si="56"/>
        <v>21</v>
      </c>
      <c r="I1632" s="203"/>
      <c r="J1632" s="184"/>
      <c r="K1632" s="321"/>
      <c r="Q1632" s="233"/>
    </row>
    <row r="1633" spans="7:17" ht="15.75" x14ac:dyDescent="0.25">
      <c r="G1633" s="80">
        <f t="shared" si="57"/>
        <v>19664.500000000029</v>
      </c>
      <c r="H1633" s="57">
        <f t="shared" si="56"/>
        <v>21</v>
      </c>
      <c r="I1633" s="203"/>
      <c r="J1633" s="184"/>
      <c r="K1633" s="321"/>
      <c r="Q1633" s="233"/>
    </row>
    <row r="1634" spans="7:17" ht="15.75" x14ac:dyDescent="0.25">
      <c r="G1634" s="80">
        <f t="shared" si="57"/>
        <v>19664.500000000029</v>
      </c>
      <c r="H1634" s="57">
        <f t="shared" si="56"/>
        <v>21</v>
      </c>
      <c r="I1634" s="203"/>
      <c r="J1634" s="184"/>
      <c r="K1634" s="321"/>
      <c r="Q1634" s="233"/>
    </row>
    <row r="1635" spans="7:17" ht="15.75" x14ac:dyDescent="0.25">
      <c r="G1635" s="80">
        <f t="shared" si="57"/>
        <v>19664.500000000029</v>
      </c>
      <c r="H1635" s="57">
        <f t="shared" si="56"/>
        <v>21</v>
      </c>
      <c r="I1635" s="203"/>
      <c r="J1635" s="184"/>
      <c r="K1635" s="321"/>
      <c r="Q1635" s="233"/>
    </row>
    <row r="1636" spans="7:17" ht="15.75" x14ac:dyDescent="0.25">
      <c r="G1636" s="80">
        <f t="shared" si="57"/>
        <v>19664.500000000029</v>
      </c>
      <c r="H1636" s="57">
        <f t="shared" si="56"/>
        <v>21</v>
      </c>
      <c r="I1636" s="203"/>
      <c r="J1636" s="184"/>
      <c r="K1636" s="321"/>
      <c r="Q1636" s="233"/>
    </row>
    <row r="1637" spans="7:17" ht="15.75" x14ac:dyDescent="0.25">
      <c r="G1637" s="80">
        <f t="shared" si="57"/>
        <v>19664.500000000029</v>
      </c>
      <c r="H1637" s="57">
        <f t="shared" si="56"/>
        <v>21</v>
      </c>
      <c r="I1637" s="203"/>
      <c r="J1637" s="184"/>
      <c r="K1637" s="321"/>
      <c r="Q1637" s="233"/>
    </row>
    <row r="1638" spans="7:17" ht="15.75" x14ac:dyDescent="0.25">
      <c r="G1638" s="80">
        <f t="shared" si="57"/>
        <v>19664.500000000029</v>
      </c>
      <c r="H1638" s="57">
        <f t="shared" si="56"/>
        <v>21</v>
      </c>
      <c r="I1638" s="203"/>
      <c r="J1638" s="184"/>
      <c r="K1638" s="321"/>
      <c r="Q1638" s="233"/>
    </row>
    <row r="1639" spans="7:17" ht="15.75" x14ac:dyDescent="0.25">
      <c r="G1639" s="80">
        <f t="shared" si="57"/>
        <v>19664.500000000029</v>
      </c>
      <c r="H1639" s="57">
        <f t="shared" si="56"/>
        <v>21</v>
      </c>
      <c r="I1639" s="203"/>
      <c r="J1639" s="184"/>
      <c r="K1639" s="321"/>
      <c r="Q1639" s="233"/>
    </row>
    <row r="1640" spans="7:17" ht="15.75" x14ac:dyDescent="0.25">
      <c r="G1640" s="80">
        <f t="shared" si="57"/>
        <v>19664.500000000029</v>
      </c>
      <c r="H1640" s="57">
        <f t="shared" si="56"/>
        <v>21</v>
      </c>
      <c r="I1640" s="203"/>
      <c r="J1640" s="184"/>
      <c r="K1640" s="321"/>
      <c r="Q1640" s="233"/>
    </row>
    <row r="1641" spans="7:17" ht="15.75" x14ac:dyDescent="0.25">
      <c r="G1641" s="80">
        <f t="shared" si="57"/>
        <v>19664.500000000029</v>
      </c>
      <c r="H1641" s="57">
        <f t="shared" si="56"/>
        <v>21</v>
      </c>
      <c r="I1641" s="203"/>
      <c r="J1641" s="184"/>
      <c r="K1641" s="321"/>
      <c r="Q1641" s="233"/>
    </row>
    <row r="1642" spans="7:17" ht="15.75" x14ac:dyDescent="0.25">
      <c r="G1642" s="80">
        <f t="shared" si="57"/>
        <v>19664.500000000029</v>
      </c>
      <c r="H1642" s="57">
        <f t="shared" si="56"/>
        <v>21</v>
      </c>
      <c r="I1642" s="203"/>
      <c r="J1642" s="184"/>
      <c r="K1642" s="321"/>
      <c r="Q1642" s="233"/>
    </row>
    <row r="1643" spans="7:17" ht="15.75" x14ac:dyDescent="0.25">
      <c r="G1643" s="80">
        <f t="shared" si="57"/>
        <v>19664.500000000029</v>
      </c>
      <c r="H1643" s="57">
        <f t="shared" si="56"/>
        <v>21</v>
      </c>
      <c r="I1643" s="203"/>
      <c r="J1643" s="184"/>
      <c r="K1643" s="321"/>
      <c r="Q1643" s="233"/>
    </row>
    <row r="1644" spans="7:17" ht="15.75" x14ac:dyDescent="0.25">
      <c r="G1644" s="80">
        <f t="shared" si="57"/>
        <v>19664.500000000029</v>
      </c>
      <c r="H1644" s="57">
        <f t="shared" si="56"/>
        <v>21</v>
      </c>
      <c r="I1644" s="203"/>
      <c r="J1644" s="184"/>
      <c r="K1644" s="321"/>
      <c r="Q1644" s="233"/>
    </row>
    <row r="1645" spans="7:17" ht="15.75" x14ac:dyDescent="0.25">
      <c r="G1645" s="80">
        <f t="shared" si="57"/>
        <v>19664.500000000029</v>
      </c>
      <c r="H1645" s="57">
        <f t="shared" si="56"/>
        <v>21</v>
      </c>
      <c r="I1645" s="203"/>
      <c r="J1645" s="184"/>
      <c r="K1645" s="321"/>
      <c r="Q1645" s="233"/>
    </row>
    <row r="1646" spans="7:17" ht="15.75" x14ac:dyDescent="0.25">
      <c r="G1646" s="80">
        <f t="shared" si="57"/>
        <v>19664.500000000029</v>
      </c>
      <c r="H1646" s="57">
        <f t="shared" si="56"/>
        <v>21</v>
      </c>
      <c r="I1646" s="203"/>
      <c r="J1646" s="184"/>
      <c r="K1646" s="321"/>
      <c r="Q1646" s="233"/>
    </row>
    <row r="1647" spans="7:17" ht="15.75" x14ac:dyDescent="0.25">
      <c r="G1647" s="80">
        <f t="shared" si="57"/>
        <v>19664.500000000029</v>
      </c>
      <c r="H1647" s="57">
        <f t="shared" si="56"/>
        <v>21</v>
      </c>
      <c r="I1647" s="203"/>
      <c r="J1647" s="184"/>
      <c r="K1647" s="321"/>
      <c r="Q1647" s="233"/>
    </row>
    <row r="1648" spans="7:17" ht="15.75" x14ac:dyDescent="0.25">
      <c r="G1648" s="80">
        <f t="shared" si="57"/>
        <v>19664.500000000029</v>
      </c>
      <c r="H1648" s="57">
        <f t="shared" si="56"/>
        <v>21</v>
      </c>
      <c r="I1648" s="203"/>
      <c r="J1648" s="184"/>
      <c r="K1648" s="321"/>
      <c r="Q1648" s="233"/>
    </row>
    <row r="1649" spans="7:17" ht="15.75" x14ac:dyDescent="0.25">
      <c r="G1649" s="80">
        <f t="shared" si="57"/>
        <v>19664.500000000029</v>
      </c>
      <c r="H1649" s="57">
        <f t="shared" si="56"/>
        <v>21</v>
      </c>
      <c r="I1649" s="203"/>
      <c r="J1649" s="184"/>
      <c r="K1649" s="321"/>
      <c r="Q1649" s="233"/>
    </row>
    <row r="1650" spans="7:17" ht="15.75" x14ac:dyDescent="0.25">
      <c r="G1650" s="80">
        <f t="shared" si="57"/>
        <v>19664.500000000029</v>
      </c>
      <c r="H1650" s="57">
        <f t="shared" si="56"/>
        <v>21</v>
      </c>
      <c r="I1650" s="203"/>
      <c r="J1650" s="184"/>
      <c r="K1650" s="321"/>
      <c r="Q1650" s="233"/>
    </row>
    <row r="1651" spans="7:17" ht="15.75" x14ac:dyDescent="0.25">
      <c r="G1651" s="80">
        <f t="shared" si="57"/>
        <v>19664.500000000029</v>
      </c>
      <c r="H1651" s="57">
        <f t="shared" si="56"/>
        <v>21</v>
      </c>
      <c r="I1651" s="203"/>
      <c r="J1651" s="184"/>
      <c r="K1651" s="321"/>
      <c r="Q1651" s="233"/>
    </row>
    <row r="1652" spans="7:17" ht="15.75" x14ac:dyDescent="0.25">
      <c r="G1652" s="80">
        <f t="shared" si="57"/>
        <v>19664.500000000029</v>
      </c>
      <c r="H1652" s="57">
        <f t="shared" si="56"/>
        <v>21</v>
      </c>
      <c r="I1652" s="203"/>
      <c r="J1652" s="184"/>
      <c r="K1652" s="321"/>
      <c r="Q1652" s="233"/>
    </row>
    <row r="1653" spans="7:17" ht="15.75" x14ac:dyDescent="0.25">
      <c r="G1653" s="80">
        <f t="shared" si="57"/>
        <v>19664.500000000029</v>
      </c>
      <c r="H1653" s="57">
        <f t="shared" si="56"/>
        <v>21</v>
      </c>
      <c r="I1653" s="203"/>
      <c r="J1653" s="184"/>
      <c r="K1653" s="321"/>
      <c r="Q1653" s="233"/>
    </row>
    <row r="1654" spans="7:17" ht="15.75" x14ac:dyDescent="0.25">
      <c r="G1654" s="80">
        <f t="shared" si="57"/>
        <v>19664.500000000029</v>
      </c>
      <c r="H1654" s="57">
        <f t="shared" si="56"/>
        <v>21</v>
      </c>
      <c r="I1654" s="203"/>
      <c r="J1654" s="184"/>
      <c r="K1654" s="321"/>
      <c r="Q1654" s="233"/>
    </row>
    <row r="1655" spans="7:17" ht="15.75" x14ac:dyDescent="0.25">
      <c r="G1655" s="80">
        <f t="shared" si="57"/>
        <v>19664.500000000029</v>
      </c>
      <c r="H1655" s="57">
        <f t="shared" si="56"/>
        <v>21</v>
      </c>
      <c r="I1655" s="203"/>
      <c r="J1655" s="184"/>
      <c r="K1655" s="321"/>
      <c r="Q1655" s="233"/>
    </row>
    <row r="1656" spans="7:17" ht="15.75" x14ac:dyDescent="0.25">
      <c r="G1656" s="80">
        <f t="shared" si="57"/>
        <v>19664.500000000029</v>
      </c>
      <c r="H1656" s="57">
        <f t="shared" si="56"/>
        <v>21</v>
      </c>
      <c r="I1656" s="203"/>
      <c r="J1656" s="184"/>
      <c r="K1656" s="321"/>
      <c r="Q1656" s="233"/>
    </row>
    <row r="1657" spans="7:17" ht="15.75" x14ac:dyDescent="0.25">
      <c r="G1657" s="80">
        <f t="shared" si="57"/>
        <v>19664.500000000029</v>
      </c>
      <c r="H1657" s="57">
        <f t="shared" si="56"/>
        <v>21</v>
      </c>
      <c r="I1657" s="203"/>
      <c r="J1657" s="184"/>
      <c r="K1657" s="321"/>
      <c r="Q1657" s="233"/>
    </row>
    <row r="1658" spans="7:17" ht="15.75" x14ac:dyDescent="0.25">
      <c r="G1658" s="80">
        <f t="shared" si="57"/>
        <v>19664.500000000029</v>
      </c>
      <c r="H1658" s="57">
        <f t="shared" si="56"/>
        <v>21</v>
      </c>
      <c r="I1658" s="203"/>
      <c r="J1658" s="184"/>
      <c r="K1658" s="321"/>
      <c r="Q1658" s="233"/>
    </row>
    <row r="1659" spans="7:17" ht="15.75" x14ac:dyDescent="0.25">
      <c r="G1659" s="80">
        <f t="shared" si="57"/>
        <v>19664.500000000029</v>
      </c>
      <c r="H1659" s="57">
        <f t="shared" si="56"/>
        <v>21</v>
      </c>
      <c r="I1659" s="203"/>
      <c r="J1659" s="184"/>
      <c r="K1659" s="321"/>
      <c r="Q1659" s="233"/>
    </row>
    <row r="1660" spans="7:17" ht="15.75" x14ac:dyDescent="0.25">
      <c r="G1660" s="80">
        <f t="shared" si="57"/>
        <v>19664.500000000029</v>
      </c>
      <c r="H1660" s="57">
        <f t="shared" si="56"/>
        <v>21</v>
      </c>
      <c r="I1660" s="203"/>
      <c r="J1660" s="184"/>
      <c r="K1660" s="321"/>
      <c r="Q1660" s="233"/>
    </row>
    <row r="1661" spans="7:17" ht="15.75" x14ac:dyDescent="0.25">
      <c r="G1661" s="80">
        <f t="shared" si="57"/>
        <v>19664.500000000029</v>
      </c>
      <c r="H1661" s="57">
        <f t="shared" si="56"/>
        <v>21</v>
      </c>
      <c r="I1661" s="203"/>
      <c r="J1661" s="184"/>
      <c r="K1661" s="321"/>
      <c r="Q1661" s="233"/>
    </row>
    <row r="1662" spans="7:17" ht="15.75" x14ac:dyDescent="0.25">
      <c r="G1662" s="80">
        <f t="shared" si="57"/>
        <v>19664.500000000029</v>
      </c>
      <c r="H1662" s="57">
        <f t="shared" si="56"/>
        <v>21</v>
      </c>
      <c r="I1662" s="203"/>
      <c r="J1662" s="184"/>
      <c r="K1662" s="321"/>
      <c r="Q1662" s="233"/>
    </row>
    <row r="1663" spans="7:17" ht="15.75" x14ac:dyDescent="0.25">
      <c r="G1663" s="80">
        <f t="shared" si="57"/>
        <v>19664.500000000029</v>
      </c>
      <c r="H1663" s="57">
        <f t="shared" si="56"/>
        <v>21</v>
      </c>
      <c r="I1663" s="203"/>
      <c r="J1663" s="184"/>
      <c r="K1663" s="321"/>
      <c r="Q1663" s="233"/>
    </row>
    <row r="1664" spans="7:17" ht="15.75" x14ac:dyDescent="0.25">
      <c r="G1664" s="80">
        <f t="shared" si="57"/>
        <v>19664.500000000029</v>
      </c>
      <c r="H1664" s="57">
        <f t="shared" si="56"/>
        <v>21</v>
      </c>
      <c r="I1664" s="203"/>
      <c r="J1664" s="184"/>
      <c r="K1664" s="321"/>
      <c r="Q1664" s="233"/>
    </row>
    <row r="1665" spans="7:17" ht="15.75" x14ac:dyDescent="0.25">
      <c r="G1665" s="80">
        <f t="shared" si="57"/>
        <v>19664.500000000029</v>
      </c>
      <c r="H1665" s="57">
        <f t="shared" ref="H1665:H1728" si="58">H1664-F1696+D1696</f>
        <v>21</v>
      </c>
      <c r="I1665" s="203"/>
      <c r="J1665" s="184"/>
      <c r="K1665" s="321"/>
      <c r="Q1665" s="233"/>
    </row>
    <row r="1666" spans="7:17" ht="15.75" x14ac:dyDescent="0.25">
      <c r="G1666" s="80">
        <f t="shared" si="57"/>
        <v>19664.500000000029</v>
      </c>
      <c r="H1666" s="57">
        <f t="shared" si="58"/>
        <v>21</v>
      </c>
      <c r="I1666" s="203"/>
      <c r="J1666" s="184"/>
      <c r="K1666" s="321"/>
      <c r="Q1666" s="233"/>
    </row>
    <row r="1667" spans="7:17" ht="15.75" x14ac:dyDescent="0.25">
      <c r="G1667" s="80">
        <f t="shared" si="57"/>
        <v>19664.500000000029</v>
      </c>
      <c r="H1667" s="57">
        <f t="shared" si="58"/>
        <v>21</v>
      </c>
      <c r="I1667" s="203"/>
      <c r="J1667" s="184"/>
      <c r="K1667" s="321"/>
      <c r="Q1667" s="233"/>
    </row>
    <row r="1668" spans="7:17" ht="15.75" x14ac:dyDescent="0.25">
      <c r="G1668" s="80">
        <f t="shared" si="57"/>
        <v>19664.500000000029</v>
      </c>
      <c r="H1668" s="57">
        <f t="shared" si="58"/>
        <v>21</v>
      </c>
      <c r="I1668" s="203"/>
      <c r="J1668" s="184"/>
      <c r="K1668" s="321"/>
      <c r="Q1668" s="233"/>
    </row>
    <row r="1669" spans="7:17" ht="15.75" x14ac:dyDescent="0.25">
      <c r="G1669" s="80">
        <f t="shared" si="57"/>
        <v>19664.500000000029</v>
      </c>
      <c r="H1669" s="57">
        <f t="shared" si="58"/>
        <v>21</v>
      </c>
      <c r="I1669" s="203"/>
      <c r="J1669" s="184"/>
      <c r="K1669" s="321"/>
      <c r="Q1669" s="233"/>
    </row>
    <row r="1670" spans="7:17" ht="15.75" x14ac:dyDescent="0.25">
      <c r="G1670" s="80">
        <f t="shared" si="57"/>
        <v>19664.500000000029</v>
      </c>
      <c r="H1670" s="57">
        <f t="shared" si="58"/>
        <v>21</v>
      </c>
      <c r="I1670" s="203"/>
      <c r="J1670" s="184"/>
      <c r="K1670" s="321"/>
      <c r="Q1670" s="233"/>
    </row>
    <row r="1671" spans="7:17" ht="15.75" x14ac:dyDescent="0.25">
      <c r="G1671" s="80">
        <f t="shared" si="57"/>
        <v>19664.500000000029</v>
      </c>
      <c r="H1671" s="57">
        <f t="shared" si="58"/>
        <v>21</v>
      </c>
      <c r="I1671" s="203"/>
      <c r="J1671" s="184"/>
      <c r="K1671" s="321"/>
      <c r="Q1671" s="233"/>
    </row>
    <row r="1672" spans="7:17" ht="15.75" x14ac:dyDescent="0.25">
      <c r="G1672" s="80">
        <f t="shared" si="57"/>
        <v>19664.500000000029</v>
      </c>
      <c r="H1672" s="57">
        <f t="shared" si="58"/>
        <v>21</v>
      </c>
      <c r="I1672" s="203"/>
      <c r="J1672" s="184"/>
      <c r="K1672" s="321"/>
      <c r="Q1672" s="233"/>
    </row>
    <row r="1673" spans="7:17" ht="15.75" x14ac:dyDescent="0.25">
      <c r="G1673" s="80">
        <f t="shared" si="57"/>
        <v>19664.500000000029</v>
      </c>
      <c r="H1673" s="57">
        <f t="shared" si="58"/>
        <v>21</v>
      </c>
      <c r="I1673" s="203"/>
      <c r="J1673" s="184"/>
      <c r="K1673" s="321"/>
      <c r="Q1673" s="233"/>
    </row>
    <row r="1674" spans="7:17" ht="15.75" x14ac:dyDescent="0.25">
      <c r="G1674" s="80">
        <f t="shared" si="57"/>
        <v>19664.500000000029</v>
      </c>
      <c r="H1674" s="57">
        <f t="shared" si="58"/>
        <v>21</v>
      </c>
      <c r="I1674" s="203"/>
      <c r="J1674" s="184"/>
      <c r="K1674" s="321"/>
      <c r="Q1674" s="233"/>
    </row>
    <row r="1675" spans="7:17" ht="15.75" x14ac:dyDescent="0.25">
      <c r="G1675" s="80">
        <f t="shared" si="57"/>
        <v>19664.500000000029</v>
      </c>
      <c r="H1675" s="57">
        <f t="shared" si="58"/>
        <v>21</v>
      </c>
      <c r="I1675" s="203"/>
      <c r="J1675" s="184"/>
      <c r="K1675" s="321"/>
      <c r="Q1675" s="233"/>
    </row>
    <row r="1676" spans="7:17" ht="15.75" x14ac:dyDescent="0.25">
      <c r="G1676" s="80">
        <f t="shared" si="57"/>
        <v>19664.500000000029</v>
      </c>
      <c r="H1676" s="57">
        <f t="shared" si="58"/>
        <v>21</v>
      </c>
      <c r="I1676" s="203"/>
      <c r="J1676" s="184"/>
      <c r="K1676" s="321"/>
      <c r="Q1676" s="233"/>
    </row>
    <row r="1677" spans="7:17" ht="15.75" x14ac:dyDescent="0.25">
      <c r="G1677" s="80">
        <f t="shared" si="57"/>
        <v>19664.500000000029</v>
      </c>
      <c r="H1677" s="57">
        <f t="shared" si="58"/>
        <v>21</v>
      </c>
      <c r="I1677" s="203"/>
      <c r="J1677" s="184"/>
      <c r="K1677" s="321"/>
      <c r="Q1677" s="233"/>
    </row>
    <row r="1678" spans="7:17" ht="15.75" x14ac:dyDescent="0.25">
      <c r="G1678" s="80">
        <f t="shared" si="57"/>
        <v>19664.500000000029</v>
      </c>
      <c r="H1678" s="57">
        <f t="shared" si="58"/>
        <v>21</v>
      </c>
      <c r="I1678" s="203"/>
      <c r="J1678" s="184"/>
      <c r="K1678" s="321"/>
      <c r="Q1678" s="233"/>
    </row>
    <row r="1679" spans="7:17" ht="15.75" x14ac:dyDescent="0.25">
      <c r="G1679" s="80">
        <f t="shared" si="57"/>
        <v>19664.500000000029</v>
      </c>
      <c r="H1679" s="57">
        <f t="shared" si="58"/>
        <v>21</v>
      </c>
      <c r="I1679" s="203"/>
      <c r="J1679" s="184"/>
      <c r="K1679" s="321"/>
      <c r="Q1679" s="233"/>
    </row>
    <row r="1680" spans="7:17" ht="15.75" x14ac:dyDescent="0.25">
      <c r="G1680" s="80">
        <f t="shared" si="57"/>
        <v>19664.500000000029</v>
      </c>
      <c r="H1680" s="57">
        <f t="shared" si="58"/>
        <v>21</v>
      </c>
      <c r="I1680" s="203"/>
      <c r="J1680" s="184"/>
      <c r="K1680" s="321"/>
      <c r="Q1680" s="233"/>
    </row>
    <row r="1681" spans="7:17" ht="15.75" x14ac:dyDescent="0.25">
      <c r="G1681" s="80">
        <f t="shared" si="57"/>
        <v>19664.500000000029</v>
      </c>
      <c r="H1681" s="57">
        <f t="shared" si="58"/>
        <v>21</v>
      </c>
      <c r="I1681" s="203"/>
      <c r="J1681" s="184"/>
      <c r="K1681" s="321"/>
      <c r="Q1681" s="233"/>
    </row>
    <row r="1682" spans="7:17" ht="15.75" x14ac:dyDescent="0.25">
      <c r="G1682" s="80">
        <f t="shared" si="57"/>
        <v>19664.500000000029</v>
      </c>
      <c r="H1682" s="57">
        <f t="shared" si="58"/>
        <v>21</v>
      </c>
      <c r="I1682" s="203"/>
      <c r="J1682" s="184"/>
      <c r="K1682" s="321"/>
      <c r="Q1682" s="233"/>
    </row>
    <row r="1683" spans="7:17" ht="15.75" x14ac:dyDescent="0.25">
      <c r="G1683" s="80">
        <f t="shared" si="57"/>
        <v>19664.500000000029</v>
      </c>
      <c r="H1683" s="57">
        <f t="shared" si="58"/>
        <v>21</v>
      </c>
      <c r="I1683" s="203"/>
      <c r="J1683" s="184"/>
      <c r="K1683" s="321"/>
      <c r="Q1683" s="233"/>
    </row>
    <row r="1684" spans="7:17" ht="15.75" x14ac:dyDescent="0.25">
      <c r="G1684" s="80">
        <f t="shared" ref="G1684:G1747" si="59">G1683-E1684+C1684</f>
        <v>19664.500000000029</v>
      </c>
      <c r="H1684" s="57">
        <f t="shared" si="58"/>
        <v>21</v>
      </c>
      <c r="I1684" s="203"/>
      <c r="J1684" s="184"/>
      <c r="K1684" s="321"/>
      <c r="Q1684" s="233"/>
    </row>
    <row r="1685" spans="7:17" ht="15.75" x14ac:dyDescent="0.25">
      <c r="G1685" s="80">
        <f t="shared" si="59"/>
        <v>19664.500000000029</v>
      </c>
      <c r="H1685" s="57">
        <f t="shared" si="58"/>
        <v>21</v>
      </c>
      <c r="I1685" s="203"/>
      <c r="J1685" s="184"/>
      <c r="K1685" s="321"/>
      <c r="Q1685" s="233"/>
    </row>
    <row r="1686" spans="7:17" ht="15.75" x14ac:dyDescent="0.25">
      <c r="G1686" s="80">
        <f t="shared" si="59"/>
        <v>19664.500000000029</v>
      </c>
      <c r="H1686" s="57">
        <f t="shared" si="58"/>
        <v>21</v>
      </c>
      <c r="I1686" s="203"/>
      <c r="J1686" s="184"/>
      <c r="K1686" s="321"/>
      <c r="Q1686" s="233"/>
    </row>
    <row r="1687" spans="7:17" ht="15.75" x14ac:dyDescent="0.25">
      <c r="G1687" s="80">
        <f t="shared" si="59"/>
        <v>19664.500000000029</v>
      </c>
      <c r="H1687" s="57">
        <f t="shared" si="58"/>
        <v>21</v>
      </c>
      <c r="I1687" s="203"/>
      <c r="J1687" s="184"/>
      <c r="K1687" s="321"/>
      <c r="Q1687" s="233"/>
    </row>
    <row r="1688" spans="7:17" ht="15.75" x14ac:dyDescent="0.25">
      <c r="G1688" s="80">
        <f t="shared" si="59"/>
        <v>19664.500000000029</v>
      </c>
      <c r="H1688" s="57">
        <f t="shared" si="58"/>
        <v>21</v>
      </c>
      <c r="I1688" s="203"/>
      <c r="J1688" s="184"/>
      <c r="K1688" s="321"/>
      <c r="Q1688" s="233"/>
    </row>
    <row r="1689" spans="7:17" ht="15.75" x14ac:dyDescent="0.25">
      <c r="G1689" s="80">
        <f t="shared" si="59"/>
        <v>19664.500000000029</v>
      </c>
      <c r="H1689" s="57">
        <f t="shared" si="58"/>
        <v>21</v>
      </c>
      <c r="I1689" s="203"/>
      <c r="J1689" s="184"/>
      <c r="K1689" s="321"/>
      <c r="Q1689" s="233"/>
    </row>
    <row r="1690" spans="7:17" ht="15.75" x14ac:dyDescent="0.25">
      <c r="G1690" s="80">
        <f t="shared" si="59"/>
        <v>19664.500000000029</v>
      </c>
      <c r="H1690" s="57">
        <f t="shared" si="58"/>
        <v>21</v>
      </c>
      <c r="I1690" s="203"/>
      <c r="J1690" s="184"/>
      <c r="K1690" s="321"/>
      <c r="Q1690" s="233"/>
    </row>
    <row r="1691" spans="7:17" ht="15.75" x14ac:dyDescent="0.25">
      <c r="G1691" s="80">
        <f t="shared" si="59"/>
        <v>19664.500000000029</v>
      </c>
      <c r="H1691" s="57">
        <f t="shared" si="58"/>
        <v>21</v>
      </c>
      <c r="I1691" s="203"/>
      <c r="J1691" s="184"/>
      <c r="K1691" s="321"/>
      <c r="Q1691" s="233"/>
    </row>
    <row r="1692" spans="7:17" ht="15.75" x14ac:dyDescent="0.25">
      <c r="G1692" s="80">
        <f t="shared" si="59"/>
        <v>19664.500000000029</v>
      </c>
      <c r="H1692" s="57">
        <f t="shared" si="58"/>
        <v>21</v>
      </c>
      <c r="I1692" s="203"/>
      <c r="J1692" s="184"/>
      <c r="K1692" s="321"/>
      <c r="Q1692" s="233"/>
    </row>
    <row r="1693" spans="7:17" ht="15.75" x14ac:dyDescent="0.25">
      <c r="G1693" s="80">
        <f t="shared" si="59"/>
        <v>19664.500000000029</v>
      </c>
      <c r="H1693" s="57">
        <f t="shared" si="58"/>
        <v>21</v>
      </c>
      <c r="I1693" s="203"/>
      <c r="J1693" s="184"/>
      <c r="K1693" s="321"/>
      <c r="Q1693" s="233"/>
    </row>
    <row r="1694" spans="7:17" ht="15.75" x14ac:dyDescent="0.25">
      <c r="G1694" s="80">
        <f t="shared" si="59"/>
        <v>19664.500000000029</v>
      </c>
      <c r="H1694" s="57">
        <f t="shared" si="58"/>
        <v>21</v>
      </c>
      <c r="I1694" s="203"/>
      <c r="J1694" s="184"/>
      <c r="K1694" s="321"/>
      <c r="Q1694" s="233"/>
    </row>
    <row r="1695" spans="7:17" ht="15.75" x14ac:dyDescent="0.25">
      <c r="G1695" s="80">
        <f t="shared" si="59"/>
        <v>19664.500000000029</v>
      </c>
      <c r="H1695" s="57">
        <f t="shared" si="58"/>
        <v>21</v>
      </c>
      <c r="I1695" s="203"/>
      <c r="J1695" s="184"/>
      <c r="K1695" s="321"/>
      <c r="Q1695" s="233"/>
    </row>
    <row r="1696" spans="7:17" ht="15.75" x14ac:dyDescent="0.25">
      <c r="G1696" s="80">
        <f t="shared" si="59"/>
        <v>19664.500000000029</v>
      </c>
      <c r="H1696" s="57">
        <f t="shared" si="58"/>
        <v>21</v>
      </c>
      <c r="I1696" s="203"/>
      <c r="J1696" s="184"/>
      <c r="K1696" s="321"/>
      <c r="Q1696" s="233"/>
    </row>
    <row r="1697" spans="7:17" ht="15.75" x14ac:dyDescent="0.25">
      <c r="G1697" s="80">
        <f t="shared" si="59"/>
        <v>19664.500000000029</v>
      </c>
      <c r="H1697" s="57">
        <f t="shared" si="58"/>
        <v>21</v>
      </c>
      <c r="I1697" s="203"/>
      <c r="J1697" s="184"/>
      <c r="K1697" s="321"/>
      <c r="Q1697" s="233"/>
    </row>
    <row r="1698" spans="7:17" ht="15.75" x14ac:dyDescent="0.25">
      <c r="G1698" s="80">
        <f t="shared" si="59"/>
        <v>19664.500000000029</v>
      </c>
      <c r="H1698" s="57">
        <f t="shared" si="58"/>
        <v>21</v>
      </c>
      <c r="I1698" s="203"/>
      <c r="J1698" s="184"/>
      <c r="K1698" s="321"/>
      <c r="Q1698" s="233"/>
    </row>
    <row r="1699" spans="7:17" ht="15.75" x14ac:dyDescent="0.25">
      <c r="G1699" s="80">
        <f t="shared" si="59"/>
        <v>19664.500000000029</v>
      </c>
      <c r="H1699" s="57">
        <f t="shared" si="58"/>
        <v>21</v>
      </c>
      <c r="I1699" s="203"/>
      <c r="J1699" s="184"/>
      <c r="K1699" s="321"/>
      <c r="Q1699" s="233"/>
    </row>
    <row r="1700" spans="7:17" ht="15.75" x14ac:dyDescent="0.25">
      <c r="G1700" s="80">
        <f t="shared" si="59"/>
        <v>19664.500000000029</v>
      </c>
      <c r="H1700" s="57">
        <f t="shared" si="58"/>
        <v>21</v>
      </c>
      <c r="I1700" s="203"/>
      <c r="J1700" s="184"/>
      <c r="K1700" s="321"/>
      <c r="Q1700" s="233"/>
    </row>
    <row r="1701" spans="7:17" ht="15.75" x14ac:dyDescent="0.25">
      <c r="G1701" s="80">
        <f t="shared" si="59"/>
        <v>19664.500000000029</v>
      </c>
      <c r="H1701" s="57">
        <f t="shared" si="58"/>
        <v>21</v>
      </c>
      <c r="I1701" s="203"/>
      <c r="J1701" s="184"/>
      <c r="K1701" s="321"/>
      <c r="Q1701" s="233"/>
    </row>
    <row r="1702" spans="7:17" ht="15.75" x14ac:dyDescent="0.25">
      <c r="G1702" s="80">
        <f t="shared" si="59"/>
        <v>19664.500000000029</v>
      </c>
      <c r="H1702" s="57">
        <f t="shared" si="58"/>
        <v>21</v>
      </c>
      <c r="I1702" s="203"/>
      <c r="J1702" s="184"/>
      <c r="K1702" s="321"/>
      <c r="Q1702" s="233"/>
    </row>
    <row r="1703" spans="7:17" ht="15.75" x14ac:dyDescent="0.25">
      <c r="G1703" s="80">
        <f t="shared" si="59"/>
        <v>19664.500000000029</v>
      </c>
      <c r="H1703" s="57">
        <f t="shared" si="58"/>
        <v>21</v>
      </c>
      <c r="I1703" s="203"/>
      <c r="J1703" s="184"/>
      <c r="K1703" s="321"/>
      <c r="Q1703" s="233"/>
    </row>
    <row r="1704" spans="7:17" ht="15.75" x14ac:dyDescent="0.25">
      <c r="G1704" s="80">
        <f t="shared" si="59"/>
        <v>19664.500000000029</v>
      </c>
      <c r="H1704" s="57">
        <f t="shared" si="58"/>
        <v>21</v>
      </c>
      <c r="I1704" s="203"/>
      <c r="J1704" s="184"/>
      <c r="K1704" s="321"/>
      <c r="Q1704" s="233"/>
    </row>
    <row r="1705" spans="7:17" ht="15.75" x14ac:dyDescent="0.25">
      <c r="G1705" s="80">
        <f t="shared" si="59"/>
        <v>19664.500000000029</v>
      </c>
      <c r="H1705" s="57">
        <f t="shared" si="58"/>
        <v>21</v>
      </c>
      <c r="I1705" s="203"/>
      <c r="J1705" s="184"/>
      <c r="K1705" s="321"/>
      <c r="Q1705" s="233"/>
    </row>
    <row r="1706" spans="7:17" ht="15.75" x14ac:dyDescent="0.25">
      <c r="G1706" s="80">
        <f t="shared" si="59"/>
        <v>19664.500000000029</v>
      </c>
      <c r="H1706" s="57">
        <f t="shared" si="58"/>
        <v>21</v>
      </c>
      <c r="I1706" s="203"/>
      <c r="J1706" s="184"/>
      <c r="K1706" s="321"/>
      <c r="Q1706" s="233"/>
    </row>
    <row r="1707" spans="7:17" ht="15.75" x14ac:dyDescent="0.25">
      <c r="G1707" s="80">
        <f t="shared" si="59"/>
        <v>19664.500000000029</v>
      </c>
      <c r="H1707" s="57">
        <f t="shared" si="58"/>
        <v>21</v>
      </c>
      <c r="I1707" s="203"/>
      <c r="J1707" s="184"/>
      <c r="K1707" s="321"/>
      <c r="Q1707" s="233"/>
    </row>
    <row r="1708" spans="7:17" ht="15.75" x14ac:dyDescent="0.25">
      <c r="G1708" s="80">
        <f t="shared" si="59"/>
        <v>19664.500000000029</v>
      </c>
      <c r="H1708" s="57">
        <f t="shared" si="58"/>
        <v>21</v>
      </c>
      <c r="I1708" s="203"/>
      <c r="J1708" s="184"/>
      <c r="K1708" s="321"/>
      <c r="Q1708" s="233"/>
    </row>
    <row r="1709" spans="7:17" ht="15.75" x14ac:dyDescent="0.25">
      <c r="G1709" s="80">
        <f t="shared" si="59"/>
        <v>19664.500000000029</v>
      </c>
      <c r="H1709" s="57">
        <f t="shared" si="58"/>
        <v>21</v>
      </c>
      <c r="I1709" s="203"/>
      <c r="J1709" s="184"/>
      <c r="K1709" s="321"/>
      <c r="Q1709" s="233"/>
    </row>
    <row r="1710" spans="7:17" ht="15.75" x14ac:dyDescent="0.25">
      <c r="G1710" s="80">
        <f t="shared" si="59"/>
        <v>19664.500000000029</v>
      </c>
      <c r="H1710" s="57">
        <f t="shared" si="58"/>
        <v>21</v>
      </c>
      <c r="I1710" s="203"/>
      <c r="J1710" s="184"/>
      <c r="K1710" s="321"/>
      <c r="Q1710" s="233"/>
    </row>
    <row r="1711" spans="7:17" ht="15.75" x14ac:dyDescent="0.25">
      <c r="G1711" s="80">
        <f t="shared" si="59"/>
        <v>19664.500000000029</v>
      </c>
      <c r="H1711" s="57">
        <f t="shared" si="58"/>
        <v>21</v>
      </c>
      <c r="I1711" s="203"/>
      <c r="J1711" s="184"/>
      <c r="K1711" s="321"/>
      <c r="Q1711" s="233"/>
    </row>
    <row r="1712" spans="7:17" ht="15.75" x14ac:dyDescent="0.25">
      <c r="G1712" s="80">
        <f t="shared" si="59"/>
        <v>19664.500000000029</v>
      </c>
      <c r="H1712" s="57">
        <f t="shared" si="58"/>
        <v>21</v>
      </c>
      <c r="I1712" s="203"/>
      <c r="J1712" s="184"/>
      <c r="K1712" s="321"/>
      <c r="Q1712" s="233"/>
    </row>
    <row r="1713" spans="7:17" ht="15.75" x14ac:dyDescent="0.25">
      <c r="G1713" s="80">
        <f t="shared" si="59"/>
        <v>19664.500000000029</v>
      </c>
      <c r="H1713" s="57">
        <f t="shared" si="58"/>
        <v>21</v>
      </c>
      <c r="I1713" s="203"/>
      <c r="J1713" s="184"/>
      <c r="K1713" s="321"/>
      <c r="Q1713" s="233"/>
    </row>
    <row r="1714" spans="7:17" ht="15.75" x14ac:dyDescent="0.25">
      <c r="G1714" s="80">
        <f t="shared" si="59"/>
        <v>19664.500000000029</v>
      </c>
      <c r="H1714" s="57">
        <f t="shared" si="58"/>
        <v>21</v>
      </c>
      <c r="I1714" s="203"/>
      <c r="J1714" s="184"/>
      <c r="K1714" s="321"/>
      <c r="Q1714" s="233"/>
    </row>
    <row r="1715" spans="7:17" ht="15.75" x14ac:dyDescent="0.25">
      <c r="G1715" s="80">
        <f t="shared" si="59"/>
        <v>19664.500000000029</v>
      </c>
      <c r="H1715" s="57">
        <f t="shared" si="58"/>
        <v>21</v>
      </c>
      <c r="I1715" s="203"/>
      <c r="J1715" s="184"/>
      <c r="K1715" s="321"/>
      <c r="Q1715" s="233"/>
    </row>
    <row r="1716" spans="7:17" ht="15.75" x14ac:dyDescent="0.25">
      <c r="G1716" s="80">
        <f t="shared" si="59"/>
        <v>19664.500000000029</v>
      </c>
      <c r="H1716" s="57">
        <f t="shared" si="58"/>
        <v>21</v>
      </c>
      <c r="I1716" s="203"/>
      <c r="J1716" s="184"/>
      <c r="K1716" s="321"/>
      <c r="Q1716" s="233"/>
    </row>
    <row r="1717" spans="7:17" ht="15.75" x14ac:dyDescent="0.25">
      <c r="G1717" s="80">
        <f t="shared" si="59"/>
        <v>19664.500000000029</v>
      </c>
      <c r="H1717" s="57">
        <f t="shared" si="58"/>
        <v>21</v>
      </c>
      <c r="I1717" s="203"/>
      <c r="J1717" s="184"/>
      <c r="K1717" s="321"/>
      <c r="Q1717" s="233"/>
    </row>
    <row r="1718" spans="7:17" ht="15.75" x14ac:dyDescent="0.25">
      <c r="G1718" s="80">
        <f t="shared" si="59"/>
        <v>19664.500000000029</v>
      </c>
      <c r="H1718" s="57">
        <f t="shared" si="58"/>
        <v>21</v>
      </c>
      <c r="I1718" s="203"/>
      <c r="J1718" s="184"/>
      <c r="K1718" s="321"/>
      <c r="Q1718" s="233"/>
    </row>
    <row r="1719" spans="7:17" ht="15.75" x14ac:dyDescent="0.25">
      <c r="G1719" s="80">
        <f t="shared" si="59"/>
        <v>19664.500000000029</v>
      </c>
      <c r="H1719" s="57">
        <f t="shared" si="58"/>
        <v>21</v>
      </c>
      <c r="I1719" s="203"/>
      <c r="J1719" s="184"/>
      <c r="K1719" s="321"/>
      <c r="Q1719" s="233"/>
    </row>
    <row r="1720" spans="7:17" ht="15.75" x14ac:dyDescent="0.25">
      <c r="G1720" s="80">
        <f t="shared" si="59"/>
        <v>19664.500000000029</v>
      </c>
      <c r="H1720" s="57">
        <f t="shared" si="58"/>
        <v>21</v>
      </c>
      <c r="I1720" s="203"/>
      <c r="J1720" s="184"/>
      <c r="K1720" s="321"/>
      <c r="Q1720" s="233"/>
    </row>
    <row r="1721" spans="7:17" ht="15.75" x14ac:dyDescent="0.25">
      <c r="G1721" s="80">
        <f t="shared" si="59"/>
        <v>19664.500000000029</v>
      </c>
      <c r="H1721" s="57">
        <f t="shared" si="58"/>
        <v>21</v>
      </c>
      <c r="I1721" s="203"/>
      <c r="J1721" s="184"/>
      <c r="K1721" s="321"/>
      <c r="Q1721" s="233"/>
    </row>
    <row r="1722" spans="7:17" ht="15.75" x14ac:dyDescent="0.25">
      <c r="G1722" s="80">
        <f t="shared" si="59"/>
        <v>19664.500000000029</v>
      </c>
      <c r="H1722" s="57">
        <f t="shared" si="58"/>
        <v>21</v>
      </c>
      <c r="I1722" s="203"/>
      <c r="J1722" s="184"/>
      <c r="K1722" s="321"/>
      <c r="Q1722" s="233"/>
    </row>
    <row r="1723" spans="7:17" ht="15.75" x14ac:dyDescent="0.25">
      <c r="G1723" s="80">
        <f t="shared" si="59"/>
        <v>19664.500000000029</v>
      </c>
      <c r="H1723" s="57">
        <f t="shared" si="58"/>
        <v>21</v>
      </c>
      <c r="I1723" s="203"/>
      <c r="J1723" s="184"/>
      <c r="K1723" s="321"/>
      <c r="Q1723" s="233"/>
    </row>
    <row r="1724" spans="7:17" ht="15.75" x14ac:dyDescent="0.25">
      <c r="G1724" s="80">
        <f t="shared" si="59"/>
        <v>19664.500000000029</v>
      </c>
      <c r="H1724" s="57">
        <f t="shared" si="58"/>
        <v>21</v>
      </c>
      <c r="I1724" s="203"/>
      <c r="J1724" s="184"/>
      <c r="K1724" s="321"/>
      <c r="Q1724" s="233"/>
    </row>
    <row r="1725" spans="7:17" ht="15.75" x14ac:dyDescent="0.25">
      <c r="G1725" s="80">
        <f t="shared" si="59"/>
        <v>19664.500000000029</v>
      </c>
      <c r="H1725" s="57">
        <f t="shared" si="58"/>
        <v>21</v>
      </c>
      <c r="I1725" s="203"/>
      <c r="J1725" s="184"/>
      <c r="K1725" s="321"/>
      <c r="Q1725" s="233"/>
    </row>
    <row r="1726" spans="7:17" ht="15.75" x14ac:dyDescent="0.25">
      <c r="G1726" s="80">
        <f t="shared" si="59"/>
        <v>19664.500000000029</v>
      </c>
      <c r="H1726" s="57">
        <f t="shared" si="58"/>
        <v>21</v>
      </c>
      <c r="I1726" s="203"/>
      <c r="J1726" s="184"/>
      <c r="K1726" s="321"/>
      <c r="Q1726" s="233"/>
    </row>
    <row r="1727" spans="7:17" ht="15.75" x14ac:dyDescent="0.25">
      <c r="G1727" s="80">
        <f t="shared" si="59"/>
        <v>19664.500000000029</v>
      </c>
      <c r="H1727" s="57">
        <f t="shared" si="58"/>
        <v>21</v>
      </c>
      <c r="I1727" s="203"/>
      <c r="J1727" s="184"/>
      <c r="K1727" s="321"/>
      <c r="Q1727" s="233"/>
    </row>
    <row r="1728" spans="7:17" ht="15.75" x14ac:dyDescent="0.25">
      <c r="G1728" s="80">
        <f t="shared" si="59"/>
        <v>19664.500000000029</v>
      </c>
      <c r="H1728" s="57">
        <f t="shared" si="58"/>
        <v>21</v>
      </c>
      <c r="I1728" s="203"/>
      <c r="J1728" s="184"/>
      <c r="K1728" s="321"/>
      <c r="Q1728" s="233"/>
    </row>
    <row r="1729" spans="7:17" ht="15.75" x14ac:dyDescent="0.25">
      <c r="G1729" s="80">
        <f t="shared" si="59"/>
        <v>19664.500000000029</v>
      </c>
      <c r="H1729" s="57">
        <f t="shared" ref="H1729:H1792" si="60">H1728-F1760+D1760</f>
        <v>21</v>
      </c>
      <c r="I1729" s="203"/>
      <c r="J1729" s="184"/>
      <c r="K1729" s="321"/>
      <c r="Q1729" s="233"/>
    </row>
    <row r="1730" spans="7:17" ht="15.75" x14ac:dyDescent="0.25">
      <c r="G1730" s="80">
        <f t="shared" si="59"/>
        <v>19664.500000000029</v>
      </c>
      <c r="H1730" s="57">
        <f t="shared" si="60"/>
        <v>21</v>
      </c>
      <c r="I1730" s="203"/>
      <c r="J1730" s="184"/>
      <c r="K1730" s="321"/>
      <c r="Q1730" s="233"/>
    </row>
    <row r="1731" spans="7:17" ht="15.75" x14ac:dyDescent="0.25">
      <c r="G1731" s="80">
        <f t="shared" si="59"/>
        <v>19664.500000000029</v>
      </c>
      <c r="H1731" s="57">
        <f t="shared" si="60"/>
        <v>21</v>
      </c>
      <c r="I1731" s="203"/>
      <c r="J1731" s="184"/>
      <c r="K1731" s="321"/>
      <c r="Q1731" s="233"/>
    </row>
    <row r="1732" spans="7:17" ht="15.75" x14ac:dyDescent="0.25">
      <c r="G1732" s="80">
        <f t="shared" si="59"/>
        <v>19664.500000000029</v>
      </c>
      <c r="H1732" s="57">
        <f t="shared" si="60"/>
        <v>21</v>
      </c>
      <c r="I1732" s="203"/>
      <c r="J1732" s="184"/>
      <c r="K1732" s="321"/>
      <c r="Q1732" s="233"/>
    </row>
    <row r="1733" spans="7:17" ht="15.75" x14ac:dyDescent="0.25">
      <c r="G1733" s="80">
        <f t="shared" si="59"/>
        <v>19664.500000000029</v>
      </c>
      <c r="H1733" s="57">
        <f t="shared" si="60"/>
        <v>21</v>
      </c>
      <c r="I1733" s="203"/>
      <c r="J1733" s="184"/>
      <c r="K1733" s="321"/>
      <c r="Q1733" s="233"/>
    </row>
    <row r="1734" spans="7:17" ht="15.75" x14ac:dyDescent="0.25">
      <c r="G1734" s="80">
        <f t="shared" si="59"/>
        <v>19664.500000000029</v>
      </c>
      <c r="H1734" s="57">
        <f t="shared" si="60"/>
        <v>21</v>
      </c>
      <c r="I1734" s="203"/>
      <c r="J1734" s="184"/>
      <c r="K1734" s="321"/>
      <c r="Q1734" s="233"/>
    </row>
    <row r="1735" spans="7:17" ht="15.75" x14ac:dyDescent="0.25">
      <c r="G1735" s="80">
        <f t="shared" si="59"/>
        <v>19664.500000000029</v>
      </c>
      <c r="H1735" s="57">
        <f t="shared" si="60"/>
        <v>21</v>
      </c>
      <c r="I1735" s="203"/>
      <c r="J1735" s="184"/>
      <c r="K1735" s="321"/>
      <c r="Q1735" s="233"/>
    </row>
    <row r="1736" spans="7:17" ht="15.75" x14ac:dyDescent="0.25">
      <c r="G1736" s="80">
        <f t="shared" si="59"/>
        <v>19664.500000000029</v>
      </c>
      <c r="H1736" s="57">
        <f t="shared" si="60"/>
        <v>21</v>
      </c>
      <c r="I1736" s="203"/>
      <c r="J1736" s="184"/>
      <c r="K1736" s="321"/>
      <c r="Q1736" s="233"/>
    </row>
    <row r="1737" spans="7:17" ht="15.75" x14ac:dyDescent="0.25">
      <c r="G1737" s="80">
        <f t="shared" si="59"/>
        <v>19664.500000000029</v>
      </c>
      <c r="H1737" s="57">
        <f t="shared" si="60"/>
        <v>21</v>
      </c>
      <c r="I1737" s="203"/>
      <c r="J1737" s="184"/>
      <c r="K1737" s="321"/>
      <c r="Q1737" s="233"/>
    </row>
    <row r="1738" spans="7:17" ht="15.75" x14ac:dyDescent="0.25">
      <c r="G1738" s="80">
        <f t="shared" si="59"/>
        <v>19664.500000000029</v>
      </c>
      <c r="H1738" s="57">
        <f t="shared" si="60"/>
        <v>21</v>
      </c>
      <c r="I1738" s="203"/>
      <c r="J1738" s="184"/>
      <c r="K1738" s="321"/>
      <c r="Q1738" s="233"/>
    </row>
    <row r="1739" spans="7:17" ht="15.75" x14ac:dyDescent="0.25">
      <c r="G1739" s="80">
        <f t="shared" si="59"/>
        <v>19664.500000000029</v>
      </c>
      <c r="H1739" s="57">
        <f t="shared" si="60"/>
        <v>21</v>
      </c>
      <c r="I1739" s="203"/>
      <c r="J1739" s="184"/>
      <c r="K1739" s="321"/>
      <c r="Q1739" s="233"/>
    </row>
    <row r="1740" spans="7:17" ht="15.75" x14ac:dyDescent="0.25">
      <c r="G1740" s="80">
        <f t="shared" si="59"/>
        <v>19664.500000000029</v>
      </c>
      <c r="H1740" s="57">
        <f t="shared" si="60"/>
        <v>21</v>
      </c>
      <c r="I1740" s="203"/>
      <c r="J1740" s="184"/>
      <c r="K1740" s="321"/>
      <c r="Q1740" s="233"/>
    </row>
    <row r="1741" spans="7:17" ht="15.75" x14ac:dyDescent="0.25">
      <c r="G1741" s="80">
        <f t="shared" si="59"/>
        <v>19664.500000000029</v>
      </c>
      <c r="H1741" s="57">
        <f t="shared" si="60"/>
        <v>21</v>
      </c>
      <c r="I1741" s="203"/>
      <c r="J1741" s="184"/>
      <c r="K1741" s="321"/>
      <c r="Q1741" s="233"/>
    </row>
    <row r="1742" spans="7:17" ht="15.75" x14ac:dyDescent="0.25">
      <c r="G1742" s="80">
        <f t="shared" si="59"/>
        <v>19664.500000000029</v>
      </c>
      <c r="H1742" s="57">
        <f t="shared" si="60"/>
        <v>21</v>
      </c>
      <c r="I1742" s="203"/>
      <c r="J1742" s="184"/>
      <c r="K1742" s="321"/>
      <c r="Q1742" s="233"/>
    </row>
    <row r="1743" spans="7:17" ht="15.75" x14ac:dyDescent="0.25">
      <c r="G1743" s="80">
        <f t="shared" si="59"/>
        <v>19664.500000000029</v>
      </c>
      <c r="H1743" s="57">
        <f t="shared" si="60"/>
        <v>21</v>
      </c>
      <c r="I1743" s="203"/>
      <c r="J1743" s="184"/>
      <c r="K1743" s="321"/>
      <c r="Q1743" s="233"/>
    </row>
    <row r="1744" spans="7:17" ht="15.75" x14ac:dyDescent="0.25">
      <c r="G1744" s="80">
        <f t="shared" si="59"/>
        <v>19664.500000000029</v>
      </c>
      <c r="H1744" s="57">
        <f t="shared" si="60"/>
        <v>21</v>
      </c>
      <c r="I1744" s="203"/>
      <c r="J1744" s="184"/>
      <c r="K1744" s="321"/>
      <c r="Q1744" s="233"/>
    </row>
    <row r="1745" spans="7:17" ht="15.75" x14ac:dyDescent="0.25">
      <c r="G1745" s="80">
        <f t="shared" si="59"/>
        <v>19664.500000000029</v>
      </c>
      <c r="H1745" s="57">
        <f t="shared" si="60"/>
        <v>21</v>
      </c>
      <c r="I1745" s="203"/>
      <c r="J1745" s="184"/>
      <c r="K1745" s="321"/>
      <c r="Q1745" s="233"/>
    </row>
    <row r="1746" spans="7:17" ht="15.75" x14ac:dyDescent="0.25">
      <c r="G1746" s="80">
        <f t="shared" si="59"/>
        <v>19664.500000000029</v>
      </c>
      <c r="H1746" s="57">
        <f t="shared" si="60"/>
        <v>21</v>
      </c>
      <c r="I1746" s="203"/>
      <c r="J1746" s="184"/>
      <c r="K1746" s="321"/>
      <c r="Q1746" s="233"/>
    </row>
    <row r="1747" spans="7:17" ht="15.75" x14ac:dyDescent="0.25">
      <c r="G1747" s="80">
        <f t="shared" si="59"/>
        <v>19664.500000000029</v>
      </c>
      <c r="H1747" s="57">
        <f t="shared" si="60"/>
        <v>21</v>
      </c>
      <c r="I1747" s="203"/>
      <c r="J1747" s="184"/>
      <c r="K1747" s="321"/>
      <c r="Q1747" s="233"/>
    </row>
    <row r="1748" spans="7:17" ht="15.75" x14ac:dyDescent="0.25">
      <c r="G1748" s="80">
        <f t="shared" ref="G1748:G1811" si="61">G1747-E1748+C1748</f>
        <v>19664.500000000029</v>
      </c>
      <c r="H1748" s="57">
        <f t="shared" si="60"/>
        <v>21</v>
      </c>
      <c r="I1748" s="203"/>
      <c r="J1748" s="184"/>
      <c r="K1748" s="321"/>
      <c r="Q1748" s="233"/>
    </row>
    <row r="1749" spans="7:17" ht="15.75" x14ac:dyDescent="0.25">
      <c r="G1749" s="80">
        <f t="shared" si="61"/>
        <v>19664.500000000029</v>
      </c>
      <c r="H1749" s="57">
        <f t="shared" si="60"/>
        <v>21</v>
      </c>
      <c r="I1749" s="203"/>
      <c r="J1749" s="184"/>
      <c r="K1749" s="321"/>
      <c r="Q1749" s="233"/>
    </row>
    <row r="1750" spans="7:17" ht="15.75" x14ac:dyDescent="0.25">
      <c r="G1750" s="80">
        <f t="shared" si="61"/>
        <v>19664.500000000029</v>
      </c>
      <c r="H1750" s="57">
        <f t="shared" si="60"/>
        <v>21</v>
      </c>
      <c r="I1750" s="203"/>
      <c r="J1750" s="184"/>
      <c r="K1750" s="321"/>
      <c r="Q1750" s="233"/>
    </row>
    <row r="1751" spans="7:17" ht="15.75" x14ac:dyDescent="0.25">
      <c r="G1751" s="80">
        <f t="shared" si="61"/>
        <v>19664.500000000029</v>
      </c>
      <c r="H1751" s="57">
        <f t="shared" si="60"/>
        <v>21</v>
      </c>
      <c r="I1751" s="203"/>
      <c r="J1751" s="184"/>
      <c r="K1751" s="321"/>
      <c r="Q1751" s="233"/>
    </row>
    <row r="1752" spans="7:17" ht="15.75" x14ac:dyDescent="0.25">
      <c r="G1752" s="80">
        <f t="shared" si="61"/>
        <v>19664.500000000029</v>
      </c>
      <c r="H1752" s="57">
        <f t="shared" si="60"/>
        <v>21</v>
      </c>
      <c r="I1752" s="203"/>
      <c r="J1752" s="184"/>
      <c r="K1752" s="321"/>
      <c r="Q1752" s="233"/>
    </row>
    <row r="1753" spans="7:17" ht="15.75" x14ac:dyDescent="0.25">
      <c r="G1753" s="80">
        <f t="shared" si="61"/>
        <v>19664.500000000029</v>
      </c>
      <c r="H1753" s="57">
        <f t="shared" si="60"/>
        <v>21</v>
      </c>
      <c r="I1753" s="203"/>
      <c r="J1753" s="184"/>
      <c r="K1753" s="321"/>
      <c r="Q1753" s="233"/>
    </row>
    <row r="1754" spans="7:17" ht="15.75" x14ac:dyDescent="0.25">
      <c r="G1754" s="80">
        <f t="shared" si="61"/>
        <v>19664.500000000029</v>
      </c>
      <c r="H1754" s="57">
        <f t="shared" si="60"/>
        <v>21</v>
      </c>
      <c r="I1754" s="203"/>
      <c r="J1754" s="184"/>
      <c r="K1754" s="321"/>
      <c r="Q1754" s="233"/>
    </row>
    <row r="1755" spans="7:17" ht="15.75" x14ac:dyDescent="0.25">
      <c r="G1755" s="80">
        <f t="shared" si="61"/>
        <v>19664.500000000029</v>
      </c>
      <c r="H1755" s="57">
        <f t="shared" si="60"/>
        <v>21</v>
      </c>
      <c r="I1755" s="203"/>
      <c r="J1755" s="184"/>
      <c r="K1755" s="321"/>
      <c r="Q1755" s="233"/>
    </row>
    <row r="1756" spans="7:17" ht="15.75" x14ac:dyDescent="0.25">
      <c r="G1756" s="80">
        <f t="shared" si="61"/>
        <v>19664.500000000029</v>
      </c>
      <c r="H1756" s="57">
        <f t="shared" si="60"/>
        <v>21</v>
      </c>
      <c r="I1756" s="203"/>
      <c r="J1756" s="184"/>
      <c r="K1756" s="321"/>
      <c r="Q1756" s="233"/>
    </row>
    <row r="1757" spans="7:17" ht="15.75" x14ac:dyDescent="0.25">
      <c r="G1757" s="80">
        <f t="shared" si="61"/>
        <v>19664.500000000029</v>
      </c>
      <c r="H1757" s="57">
        <f t="shared" si="60"/>
        <v>21</v>
      </c>
      <c r="I1757" s="203"/>
      <c r="J1757" s="184"/>
      <c r="K1757" s="321"/>
      <c r="Q1757" s="233"/>
    </row>
    <row r="1758" spans="7:17" ht="15.75" x14ac:dyDescent="0.25">
      <c r="G1758" s="80">
        <f t="shared" si="61"/>
        <v>19664.500000000029</v>
      </c>
      <c r="H1758" s="57">
        <f t="shared" si="60"/>
        <v>21</v>
      </c>
      <c r="I1758" s="203"/>
      <c r="J1758" s="184"/>
      <c r="K1758" s="321"/>
      <c r="Q1758" s="233"/>
    </row>
    <row r="1759" spans="7:17" ht="15.75" x14ac:dyDescent="0.25">
      <c r="G1759" s="80">
        <f t="shared" si="61"/>
        <v>19664.500000000029</v>
      </c>
      <c r="H1759" s="57">
        <f t="shared" si="60"/>
        <v>21</v>
      </c>
      <c r="I1759" s="203"/>
      <c r="J1759" s="184"/>
      <c r="K1759" s="321"/>
      <c r="Q1759" s="233"/>
    </row>
    <row r="1760" spans="7:17" ht="15.75" x14ac:dyDescent="0.25">
      <c r="G1760" s="80">
        <f t="shared" si="61"/>
        <v>19664.500000000029</v>
      </c>
      <c r="H1760" s="57">
        <f t="shared" si="60"/>
        <v>21</v>
      </c>
      <c r="I1760" s="203"/>
      <c r="J1760" s="184"/>
      <c r="K1760" s="321"/>
      <c r="Q1760" s="233"/>
    </row>
    <row r="1761" spans="7:17" ht="15.75" x14ac:dyDescent="0.25">
      <c r="G1761" s="80">
        <f t="shared" si="61"/>
        <v>19664.500000000029</v>
      </c>
      <c r="H1761" s="57">
        <f t="shared" si="60"/>
        <v>21</v>
      </c>
      <c r="I1761" s="203"/>
      <c r="J1761" s="184"/>
      <c r="K1761" s="321"/>
      <c r="Q1761" s="233"/>
    </row>
    <row r="1762" spans="7:17" ht="15.75" x14ac:dyDescent="0.25">
      <c r="G1762" s="80">
        <f t="shared" si="61"/>
        <v>19664.500000000029</v>
      </c>
      <c r="H1762" s="57">
        <f t="shared" si="60"/>
        <v>21</v>
      </c>
      <c r="I1762" s="203"/>
      <c r="J1762" s="184"/>
      <c r="K1762" s="321"/>
      <c r="Q1762" s="233"/>
    </row>
    <row r="1763" spans="7:17" ht="15.75" x14ac:dyDescent="0.25">
      <c r="G1763" s="80">
        <f t="shared" si="61"/>
        <v>19664.500000000029</v>
      </c>
      <c r="H1763" s="57">
        <f t="shared" si="60"/>
        <v>21</v>
      </c>
      <c r="I1763" s="203"/>
      <c r="J1763" s="184"/>
      <c r="K1763" s="321"/>
      <c r="Q1763" s="233"/>
    </row>
    <row r="1764" spans="7:17" ht="15.75" x14ac:dyDescent="0.25">
      <c r="G1764" s="80">
        <f t="shared" si="61"/>
        <v>19664.500000000029</v>
      </c>
      <c r="H1764" s="57">
        <f t="shared" si="60"/>
        <v>21</v>
      </c>
      <c r="I1764" s="203"/>
      <c r="J1764" s="184"/>
      <c r="K1764" s="321"/>
      <c r="Q1764" s="233"/>
    </row>
    <row r="1765" spans="7:17" ht="15.75" x14ac:dyDescent="0.25">
      <c r="G1765" s="80">
        <f t="shared" si="61"/>
        <v>19664.500000000029</v>
      </c>
      <c r="H1765" s="57">
        <f t="shared" si="60"/>
        <v>21</v>
      </c>
      <c r="I1765" s="203"/>
      <c r="J1765" s="184"/>
      <c r="K1765" s="321"/>
      <c r="Q1765" s="233"/>
    </row>
    <row r="1766" spans="7:17" ht="15.75" x14ac:dyDescent="0.25">
      <c r="G1766" s="80">
        <f t="shared" si="61"/>
        <v>19664.500000000029</v>
      </c>
      <c r="H1766" s="57">
        <f t="shared" si="60"/>
        <v>21</v>
      </c>
      <c r="I1766" s="203"/>
      <c r="J1766" s="184"/>
      <c r="K1766" s="321"/>
      <c r="Q1766" s="233"/>
    </row>
    <row r="1767" spans="7:17" ht="15.75" x14ac:dyDescent="0.25">
      <c r="G1767" s="80">
        <f t="shared" si="61"/>
        <v>19664.500000000029</v>
      </c>
      <c r="H1767" s="57">
        <f t="shared" si="60"/>
        <v>21</v>
      </c>
      <c r="I1767" s="203"/>
      <c r="J1767" s="184"/>
      <c r="K1767" s="321"/>
      <c r="Q1767" s="233"/>
    </row>
    <row r="1768" spans="7:17" ht="15.75" x14ac:dyDescent="0.25">
      <c r="G1768" s="80">
        <f t="shared" si="61"/>
        <v>19664.500000000029</v>
      </c>
      <c r="H1768" s="57">
        <f t="shared" si="60"/>
        <v>21</v>
      </c>
      <c r="I1768" s="203"/>
      <c r="J1768" s="184"/>
      <c r="K1768" s="321"/>
      <c r="Q1768" s="233"/>
    </row>
    <row r="1769" spans="7:17" ht="15.75" x14ac:dyDescent="0.25">
      <c r="G1769" s="80">
        <f t="shared" si="61"/>
        <v>19664.500000000029</v>
      </c>
      <c r="H1769" s="57">
        <f t="shared" si="60"/>
        <v>21</v>
      </c>
      <c r="I1769" s="203"/>
      <c r="J1769" s="184"/>
      <c r="K1769" s="321"/>
      <c r="Q1769" s="233"/>
    </row>
    <row r="1770" spans="7:17" ht="15.75" x14ac:dyDescent="0.25">
      <c r="G1770" s="80">
        <f t="shared" si="61"/>
        <v>19664.500000000029</v>
      </c>
      <c r="H1770" s="57">
        <f t="shared" si="60"/>
        <v>21</v>
      </c>
      <c r="I1770" s="203"/>
      <c r="J1770" s="184"/>
      <c r="K1770" s="321"/>
      <c r="Q1770" s="233"/>
    </row>
    <row r="1771" spans="7:17" ht="15.75" x14ac:dyDescent="0.25">
      <c r="G1771" s="80">
        <f t="shared" si="61"/>
        <v>19664.500000000029</v>
      </c>
      <c r="H1771" s="57">
        <f t="shared" si="60"/>
        <v>21</v>
      </c>
      <c r="I1771" s="203"/>
      <c r="J1771" s="184"/>
      <c r="K1771" s="321"/>
      <c r="Q1771" s="233"/>
    </row>
    <row r="1772" spans="7:17" ht="15.75" x14ac:dyDescent="0.25">
      <c r="G1772" s="80">
        <f t="shared" si="61"/>
        <v>19664.500000000029</v>
      </c>
      <c r="H1772" s="57">
        <f t="shared" si="60"/>
        <v>21</v>
      </c>
      <c r="I1772" s="203"/>
      <c r="J1772" s="184"/>
      <c r="K1772" s="321"/>
      <c r="Q1772" s="233"/>
    </row>
    <row r="1773" spans="7:17" ht="15.75" x14ac:dyDescent="0.25">
      <c r="G1773" s="80">
        <f t="shared" si="61"/>
        <v>19664.500000000029</v>
      </c>
      <c r="H1773" s="57">
        <f t="shared" si="60"/>
        <v>21</v>
      </c>
      <c r="I1773" s="203"/>
      <c r="J1773" s="184"/>
      <c r="K1773" s="321"/>
      <c r="Q1773" s="233"/>
    </row>
    <row r="1774" spans="7:17" ht="15.75" x14ac:dyDescent="0.25">
      <c r="G1774" s="80">
        <f t="shared" si="61"/>
        <v>19664.500000000029</v>
      </c>
      <c r="H1774" s="57">
        <f t="shared" si="60"/>
        <v>21</v>
      </c>
      <c r="I1774" s="203"/>
      <c r="J1774" s="184"/>
      <c r="K1774" s="321"/>
      <c r="Q1774" s="233"/>
    </row>
    <row r="1775" spans="7:17" ht="15.75" x14ac:dyDescent="0.25">
      <c r="G1775" s="80">
        <f t="shared" si="61"/>
        <v>19664.500000000029</v>
      </c>
      <c r="H1775" s="57">
        <f t="shared" si="60"/>
        <v>21</v>
      </c>
      <c r="I1775" s="203"/>
      <c r="J1775" s="184"/>
      <c r="K1775" s="321"/>
      <c r="Q1775" s="233"/>
    </row>
    <row r="1776" spans="7:17" ht="15.75" x14ac:dyDescent="0.25">
      <c r="G1776" s="80">
        <f t="shared" si="61"/>
        <v>19664.500000000029</v>
      </c>
      <c r="H1776" s="57">
        <f t="shared" si="60"/>
        <v>21</v>
      </c>
      <c r="I1776" s="203"/>
      <c r="J1776" s="184"/>
      <c r="K1776" s="321"/>
      <c r="Q1776" s="233"/>
    </row>
    <row r="1777" spans="7:17" ht="15.75" x14ac:dyDescent="0.25">
      <c r="G1777" s="80">
        <f t="shared" si="61"/>
        <v>19664.500000000029</v>
      </c>
      <c r="H1777" s="57">
        <f t="shared" si="60"/>
        <v>21</v>
      </c>
      <c r="I1777" s="203"/>
      <c r="J1777" s="184"/>
      <c r="K1777" s="321"/>
      <c r="Q1777" s="233"/>
    </row>
    <row r="1778" spans="7:17" ht="15.75" x14ac:dyDescent="0.25">
      <c r="G1778" s="80">
        <f t="shared" si="61"/>
        <v>19664.500000000029</v>
      </c>
      <c r="H1778" s="57">
        <f t="shared" si="60"/>
        <v>21</v>
      </c>
      <c r="I1778" s="203"/>
      <c r="J1778" s="184"/>
      <c r="K1778" s="321"/>
      <c r="Q1778" s="233"/>
    </row>
    <row r="1779" spans="7:17" ht="15.75" x14ac:dyDescent="0.25">
      <c r="G1779" s="80">
        <f t="shared" si="61"/>
        <v>19664.500000000029</v>
      </c>
      <c r="H1779" s="57">
        <f t="shared" si="60"/>
        <v>21</v>
      </c>
      <c r="I1779" s="203"/>
      <c r="J1779" s="184"/>
      <c r="K1779" s="321"/>
      <c r="Q1779" s="233"/>
    </row>
    <row r="1780" spans="7:17" ht="15.75" x14ac:dyDescent="0.25">
      <c r="G1780" s="80">
        <f t="shared" si="61"/>
        <v>19664.500000000029</v>
      </c>
      <c r="H1780" s="57">
        <f t="shared" si="60"/>
        <v>21</v>
      </c>
      <c r="I1780" s="203"/>
      <c r="J1780" s="184"/>
      <c r="K1780" s="321"/>
      <c r="Q1780" s="233"/>
    </row>
    <row r="1781" spans="7:17" ht="15.75" x14ac:dyDescent="0.25">
      <c r="G1781" s="80">
        <f t="shared" si="61"/>
        <v>19664.500000000029</v>
      </c>
      <c r="H1781" s="57">
        <f t="shared" si="60"/>
        <v>21</v>
      </c>
      <c r="I1781" s="203"/>
      <c r="J1781" s="184"/>
      <c r="K1781" s="321"/>
      <c r="Q1781" s="233"/>
    </row>
    <row r="1782" spans="7:17" ht="15.75" x14ac:dyDescent="0.25">
      <c r="G1782" s="80">
        <f t="shared" si="61"/>
        <v>19664.500000000029</v>
      </c>
      <c r="H1782" s="57">
        <f t="shared" si="60"/>
        <v>21</v>
      </c>
      <c r="I1782" s="203"/>
      <c r="J1782" s="184"/>
      <c r="K1782" s="321"/>
      <c r="Q1782" s="233"/>
    </row>
    <row r="1783" spans="7:17" ht="15.75" x14ac:dyDescent="0.25">
      <c r="G1783" s="80">
        <f t="shared" si="61"/>
        <v>19664.500000000029</v>
      </c>
      <c r="H1783" s="57">
        <f t="shared" si="60"/>
        <v>21</v>
      </c>
      <c r="I1783" s="203"/>
      <c r="J1783" s="184"/>
      <c r="K1783" s="321"/>
      <c r="Q1783" s="233"/>
    </row>
    <row r="1784" spans="7:17" ht="15.75" x14ac:dyDescent="0.25">
      <c r="G1784" s="80">
        <f t="shared" si="61"/>
        <v>19664.500000000029</v>
      </c>
      <c r="H1784" s="57">
        <f t="shared" si="60"/>
        <v>21</v>
      </c>
      <c r="I1784" s="203"/>
      <c r="J1784" s="184"/>
      <c r="K1784" s="321"/>
      <c r="Q1784" s="233"/>
    </row>
    <row r="1785" spans="7:17" ht="15.75" x14ac:dyDescent="0.25">
      <c r="G1785" s="80">
        <f t="shared" si="61"/>
        <v>19664.500000000029</v>
      </c>
      <c r="H1785" s="57">
        <f t="shared" si="60"/>
        <v>21</v>
      </c>
      <c r="I1785" s="203"/>
      <c r="J1785" s="184"/>
      <c r="K1785" s="321"/>
      <c r="Q1785" s="233"/>
    </row>
    <row r="1786" spans="7:17" ht="15.75" x14ac:dyDescent="0.25">
      <c r="G1786" s="80">
        <f t="shared" si="61"/>
        <v>19664.500000000029</v>
      </c>
      <c r="H1786" s="57">
        <f t="shared" si="60"/>
        <v>21</v>
      </c>
      <c r="I1786" s="203"/>
      <c r="J1786" s="184"/>
      <c r="K1786" s="321"/>
      <c r="Q1786" s="233"/>
    </row>
    <row r="1787" spans="7:17" ht="15.75" x14ac:dyDescent="0.25">
      <c r="G1787" s="80">
        <f t="shared" si="61"/>
        <v>19664.500000000029</v>
      </c>
      <c r="H1787" s="57">
        <f t="shared" si="60"/>
        <v>21</v>
      </c>
      <c r="I1787" s="203"/>
      <c r="J1787" s="184"/>
      <c r="K1787" s="321"/>
      <c r="Q1787" s="233"/>
    </row>
    <row r="1788" spans="7:17" ht="15.75" x14ac:dyDescent="0.25">
      <c r="G1788" s="80">
        <f t="shared" si="61"/>
        <v>19664.500000000029</v>
      </c>
      <c r="H1788" s="57">
        <f t="shared" si="60"/>
        <v>21</v>
      </c>
      <c r="I1788" s="203"/>
      <c r="J1788" s="184"/>
      <c r="K1788" s="321"/>
      <c r="Q1788" s="233"/>
    </row>
    <row r="1789" spans="7:17" ht="15.75" x14ac:dyDescent="0.25">
      <c r="G1789" s="80">
        <f t="shared" si="61"/>
        <v>19664.500000000029</v>
      </c>
      <c r="H1789" s="57">
        <f t="shared" si="60"/>
        <v>21</v>
      </c>
      <c r="I1789" s="203"/>
      <c r="J1789" s="184"/>
      <c r="K1789" s="321"/>
      <c r="Q1789" s="233"/>
    </row>
    <row r="1790" spans="7:17" ht="15.75" x14ac:dyDescent="0.25">
      <c r="G1790" s="80">
        <f t="shared" si="61"/>
        <v>19664.500000000029</v>
      </c>
      <c r="H1790" s="57">
        <f t="shared" si="60"/>
        <v>21</v>
      </c>
      <c r="I1790" s="203"/>
      <c r="J1790" s="184"/>
      <c r="K1790" s="321"/>
      <c r="Q1790" s="233"/>
    </row>
    <row r="1791" spans="7:17" ht="15.75" x14ac:dyDescent="0.25">
      <c r="G1791" s="80">
        <f t="shared" si="61"/>
        <v>19664.500000000029</v>
      </c>
      <c r="H1791" s="57">
        <f t="shared" si="60"/>
        <v>21</v>
      </c>
      <c r="I1791" s="203"/>
      <c r="J1791" s="184"/>
      <c r="K1791" s="321"/>
      <c r="Q1791" s="233"/>
    </row>
    <row r="1792" spans="7:17" ht="15.75" x14ac:dyDescent="0.25">
      <c r="G1792" s="80">
        <f t="shared" si="61"/>
        <v>19664.500000000029</v>
      </c>
      <c r="H1792" s="57">
        <f t="shared" si="60"/>
        <v>21</v>
      </c>
      <c r="I1792" s="203"/>
      <c r="J1792" s="184"/>
      <c r="K1792" s="321"/>
      <c r="Q1792" s="233"/>
    </row>
    <row r="1793" spans="7:17" ht="15.75" x14ac:dyDescent="0.25">
      <c r="G1793" s="80">
        <f t="shared" si="61"/>
        <v>19664.500000000029</v>
      </c>
      <c r="H1793" s="57">
        <f t="shared" ref="H1793:H1856" si="62">H1792-F1824+D1824</f>
        <v>21</v>
      </c>
      <c r="I1793" s="203"/>
      <c r="J1793" s="184"/>
      <c r="K1793" s="321"/>
      <c r="Q1793" s="233"/>
    </row>
    <row r="1794" spans="7:17" ht="15.75" x14ac:dyDescent="0.25">
      <c r="G1794" s="80">
        <f t="shared" si="61"/>
        <v>19664.500000000029</v>
      </c>
      <c r="H1794" s="57">
        <f t="shared" si="62"/>
        <v>21</v>
      </c>
      <c r="I1794" s="203"/>
      <c r="J1794" s="184"/>
      <c r="K1794" s="321"/>
      <c r="Q1794" s="233"/>
    </row>
    <row r="1795" spans="7:17" ht="15.75" x14ac:dyDescent="0.25">
      <c r="G1795" s="80">
        <f t="shared" si="61"/>
        <v>19664.500000000029</v>
      </c>
      <c r="H1795" s="57">
        <f t="shared" si="62"/>
        <v>21</v>
      </c>
      <c r="I1795" s="203"/>
      <c r="J1795" s="184"/>
      <c r="K1795" s="321"/>
      <c r="Q1795" s="233"/>
    </row>
    <row r="1796" spans="7:17" ht="15.75" x14ac:dyDescent="0.25">
      <c r="G1796" s="80">
        <f t="shared" si="61"/>
        <v>19664.500000000029</v>
      </c>
      <c r="H1796" s="57">
        <f t="shared" si="62"/>
        <v>21</v>
      </c>
      <c r="I1796" s="203"/>
      <c r="J1796" s="184"/>
      <c r="K1796" s="321"/>
      <c r="Q1796" s="233"/>
    </row>
    <row r="1797" spans="7:17" ht="15.75" x14ac:dyDescent="0.25">
      <c r="G1797" s="80">
        <f t="shared" si="61"/>
        <v>19664.500000000029</v>
      </c>
      <c r="H1797" s="57">
        <f t="shared" si="62"/>
        <v>21</v>
      </c>
      <c r="I1797" s="203"/>
      <c r="J1797" s="184"/>
      <c r="K1797" s="321"/>
      <c r="Q1797" s="233"/>
    </row>
    <row r="1798" spans="7:17" ht="15.75" x14ac:dyDescent="0.25">
      <c r="G1798" s="80">
        <f t="shared" si="61"/>
        <v>19664.500000000029</v>
      </c>
      <c r="H1798" s="57">
        <f t="shared" si="62"/>
        <v>21</v>
      </c>
      <c r="I1798" s="203"/>
      <c r="J1798" s="184"/>
      <c r="K1798" s="321"/>
      <c r="Q1798" s="233"/>
    </row>
    <row r="1799" spans="7:17" ht="15.75" x14ac:dyDescent="0.25">
      <c r="G1799" s="80">
        <f t="shared" si="61"/>
        <v>19664.500000000029</v>
      </c>
      <c r="H1799" s="57">
        <f t="shared" si="62"/>
        <v>21</v>
      </c>
      <c r="I1799" s="203"/>
      <c r="J1799" s="184"/>
      <c r="K1799" s="321"/>
      <c r="Q1799" s="233"/>
    </row>
    <row r="1800" spans="7:17" ht="15.75" x14ac:dyDescent="0.25">
      <c r="G1800" s="80">
        <f t="shared" si="61"/>
        <v>19664.500000000029</v>
      </c>
      <c r="H1800" s="57">
        <f t="shared" si="62"/>
        <v>21</v>
      </c>
      <c r="I1800" s="203"/>
      <c r="J1800" s="184"/>
      <c r="K1800" s="321"/>
      <c r="Q1800" s="233"/>
    </row>
    <row r="1801" spans="7:17" ht="15.75" x14ac:dyDescent="0.25">
      <c r="G1801" s="80">
        <f t="shared" si="61"/>
        <v>19664.500000000029</v>
      </c>
      <c r="H1801" s="57">
        <f t="shared" si="62"/>
        <v>21</v>
      </c>
      <c r="I1801" s="203"/>
      <c r="J1801" s="184"/>
      <c r="K1801" s="321"/>
      <c r="Q1801" s="233"/>
    </row>
    <row r="1802" spans="7:17" ht="15.75" x14ac:dyDescent="0.25">
      <c r="G1802" s="80">
        <f t="shared" si="61"/>
        <v>19664.500000000029</v>
      </c>
      <c r="H1802" s="57">
        <f t="shared" si="62"/>
        <v>21</v>
      </c>
      <c r="I1802" s="203"/>
      <c r="J1802" s="184"/>
      <c r="K1802" s="321"/>
      <c r="Q1802" s="233"/>
    </row>
    <row r="1803" spans="7:17" ht="15.75" x14ac:dyDescent="0.25">
      <c r="G1803" s="80">
        <f t="shared" si="61"/>
        <v>19664.500000000029</v>
      </c>
      <c r="H1803" s="57">
        <f t="shared" si="62"/>
        <v>21</v>
      </c>
      <c r="I1803" s="203"/>
      <c r="J1803" s="184"/>
      <c r="K1803" s="321"/>
      <c r="Q1803" s="233"/>
    </row>
    <row r="1804" spans="7:17" ht="15.75" x14ac:dyDescent="0.25">
      <c r="G1804" s="80">
        <f t="shared" si="61"/>
        <v>19664.500000000029</v>
      </c>
      <c r="H1804" s="57">
        <f t="shared" si="62"/>
        <v>21</v>
      </c>
      <c r="I1804" s="203"/>
      <c r="J1804" s="184"/>
      <c r="K1804" s="321"/>
      <c r="Q1804" s="233"/>
    </row>
    <row r="1805" spans="7:17" ht="15.75" x14ac:dyDescent="0.25">
      <c r="G1805" s="80">
        <f t="shared" si="61"/>
        <v>19664.500000000029</v>
      </c>
      <c r="H1805" s="57">
        <f t="shared" si="62"/>
        <v>21</v>
      </c>
      <c r="I1805" s="203"/>
      <c r="J1805" s="184"/>
      <c r="K1805" s="321"/>
      <c r="Q1805" s="233"/>
    </row>
    <row r="1806" spans="7:17" ht="15.75" x14ac:dyDescent="0.25">
      <c r="G1806" s="80">
        <f t="shared" si="61"/>
        <v>19664.500000000029</v>
      </c>
      <c r="H1806" s="57">
        <f t="shared" si="62"/>
        <v>21</v>
      </c>
      <c r="I1806" s="203"/>
      <c r="J1806" s="184"/>
      <c r="K1806" s="321"/>
      <c r="Q1806" s="233"/>
    </row>
    <row r="1807" spans="7:17" ht="15.75" x14ac:dyDescent="0.25">
      <c r="G1807" s="80">
        <f t="shared" si="61"/>
        <v>19664.500000000029</v>
      </c>
      <c r="H1807" s="57">
        <f t="shared" si="62"/>
        <v>21</v>
      </c>
      <c r="I1807" s="203"/>
      <c r="J1807" s="184"/>
      <c r="K1807" s="321"/>
      <c r="Q1807" s="233"/>
    </row>
    <row r="1808" spans="7:17" ht="15.75" x14ac:dyDescent="0.25">
      <c r="G1808" s="80">
        <f t="shared" si="61"/>
        <v>19664.500000000029</v>
      </c>
      <c r="H1808" s="57">
        <f t="shared" si="62"/>
        <v>21</v>
      </c>
      <c r="I1808" s="203"/>
      <c r="J1808" s="184"/>
      <c r="K1808" s="321"/>
      <c r="Q1808" s="233"/>
    </row>
    <row r="1809" spans="7:17" ht="15.75" x14ac:dyDescent="0.25">
      <c r="G1809" s="80">
        <f t="shared" si="61"/>
        <v>19664.500000000029</v>
      </c>
      <c r="H1809" s="57">
        <f t="shared" si="62"/>
        <v>21</v>
      </c>
      <c r="I1809" s="203"/>
      <c r="J1809" s="184"/>
      <c r="K1809" s="321"/>
      <c r="Q1809" s="233"/>
    </row>
    <row r="1810" spans="7:17" ht="15.75" x14ac:dyDescent="0.25">
      <c r="G1810" s="80">
        <f t="shared" si="61"/>
        <v>19664.500000000029</v>
      </c>
      <c r="H1810" s="57">
        <f t="shared" si="62"/>
        <v>21</v>
      </c>
      <c r="I1810" s="203"/>
      <c r="J1810" s="184"/>
      <c r="K1810" s="321"/>
      <c r="Q1810" s="233"/>
    </row>
    <row r="1811" spans="7:17" ht="15.75" x14ac:dyDescent="0.25">
      <c r="G1811" s="80">
        <f t="shared" si="61"/>
        <v>19664.500000000029</v>
      </c>
      <c r="H1811" s="57">
        <f t="shared" si="62"/>
        <v>21</v>
      </c>
      <c r="I1811" s="203"/>
      <c r="J1811" s="184"/>
      <c r="K1811" s="321"/>
      <c r="Q1811" s="233"/>
    </row>
    <row r="1812" spans="7:17" ht="15.75" x14ac:dyDescent="0.25">
      <c r="G1812" s="80">
        <f t="shared" ref="G1812:G1875" si="63">G1811-E1812+C1812</f>
        <v>19664.500000000029</v>
      </c>
      <c r="H1812" s="57">
        <f t="shared" si="62"/>
        <v>21</v>
      </c>
      <c r="I1812" s="203"/>
      <c r="J1812" s="184"/>
      <c r="K1812" s="321"/>
      <c r="Q1812" s="233"/>
    </row>
    <row r="1813" spans="7:17" ht="15.75" x14ac:dyDescent="0.25">
      <c r="G1813" s="80">
        <f t="shared" si="63"/>
        <v>19664.500000000029</v>
      </c>
      <c r="H1813" s="57">
        <f t="shared" si="62"/>
        <v>21</v>
      </c>
      <c r="I1813" s="203"/>
      <c r="J1813" s="184"/>
      <c r="K1813" s="321"/>
      <c r="Q1813" s="233"/>
    </row>
    <row r="1814" spans="7:17" ht="15.75" x14ac:dyDescent="0.25">
      <c r="G1814" s="80">
        <f t="shared" si="63"/>
        <v>19664.500000000029</v>
      </c>
      <c r="H1814" s="57">
        <f t="shared" si="62"/>
        <v>21</v>
      </c>
      <c r="I1814" s="203"/>
      <c r="J1814" s="184"/>
      <c r="K1814" s="321"/>
      <c r="Q1814" s="233"/>
    </row>
    <row r="1815" spans="7:17" ht="15.75" x14ac:dyDescent="0.25">
      <c r="G1815" s="80">
        <f t="shared" si="63"/>
        <v>19664.500000000029</v>
      </c>
      <c r="H1815" s="57">
        <f t="shared" si="62"/>
        <v>21</v>
      </c>
      <c r="I1815" s="203"/>
      <c r="J1815" s="184"/>
      <c r="K1815" s="321"/>
      <c r="Q1815" s="233"/>
    </row>
    <row r="1816" spans="7:17" ht="15.75" x14ac:dyDescent="0.25">
      <c r="G1816" s="80">
        <f t="shared" si="63"/>
        <v>19664.500000000029</v>
      </c>
      <c r="H1816" s="57">
        <f t="shared" si="62"/>
        <v>21</v>
      </c>
      <c r="I1816" s="203"/>
      <c r="J1816" s="184"/>
      <c r="K1816" s="321"/>
      <c r="Q1816" s="233"/>
    </row>
    <row r="1817" spans="7:17" ht="15.75" x14ac:dyDescent="0.25">
      <c r="G1817" s="80">
        <f t="shared" si="63"/>
        <v>19664.500000000029</v>
      </c>
      <c r="H1817" s="57">
        <f t="shared" si="62"/>
        <v>21</v>
      </c>
      <c r="I1817" s="203"/>
      <c r="J1817" s="184"/>
      <c r="K1817" s="321"/>
      <c r="Q1817" s="233"/>
    </row>
    <row r="1818" spans="7:17" ht="15.75" x14ac:dyDescent="0.25">
      <c r="G1818" s="80">
        <f t="shared" si="63"/>
        <v>19664.500000000029</v>
      </c>
      <c r="H1818" s="57">
        <f t="shared" si="62"/>
        <v>21</v>
      </c>
      <c r="I1818" s="203"/>
      <c r="J1818" s="184"/>
      <c r="K1818" s="321"/>
      <c r="Q1818" s="233"/>
    </row>
    <row r="1819" spans="7:17" ht="15.75" x14ac:dyDescent="0.25">
      <c r="G1819" s="80">
        <f t="shared" si="63"/>
        <v>19664.500000000029</v>
      </c>
      <c r="H1819" s="57">
        <f t="shared" si="62"/>
        <v>21</v>
      </c>
      <c r="I1819" s="203"/>
      <c r="J1819" s="184"/>
      <c r="K1819" s="321"/>
      <c r="Q1819" s="233"/>
    </row>
    <row r="1820" spans="7:17" ht="15.75" x14ac:dyDescent="0.25">
      <c r="G1820" s="80">
        <f t="shared" si="63"/>
        <v>19664.500000000029</v>
      </c>
      <c r="H1820" s="57">
        <f t="shared" si="62"/>
        <v>21</v>
      </c>
      <c r="I1820" s="203"/>
      <c r="J1820" s="184"/>
      <c r="K1820" s="321"/>
      <c r="Q1820" s="233"/>
    </row>
    <row r="1821" spans="7:17" ht="15.75" x14ac:dyDescent="0.25">
      <c r="G1821" s="80">
        <f t="shared" si="63"/>
        <v>19664.500000000029</v>
      </c>
      <c r="H1821" s="57">
        <f t="shared" si="62"/>
        <v>21</v>
      </c>
      <c r="I1821" s="203"/>
      <c r="J1821" s="184"/>
      <c r="K1821" s="321"/>
      <c r="Q1821" s="233"/>
    </row>
    <row r="1822" spans="7:17" ht="15.75" x14ac:dyDescent="0.25">
      <c r="G1822" s="80">
        <f t="shared" si="63"/>
        <v>19664.500000000029</v>
      </c>
      <c r="H1822" s="57">
        <f t="shared" si="62"/>
        <v>21</v>
      </c>
      <c r="I1822" s="203"/>
      <c r="J1822" s="184"/>
      <c r="K1822" s="321"/>
      <c r="Q1822" s="233"/>
    </row>
    <row r="1823" spans="7:17" ht="15.75" x14ac:dyDescent="0.25">
      <c r="G1823" s="80">
        <f t="shared" si="63"/>
        <v>19664.500000000029</v>
      </c>
      <c r="H1823" s="57">
        <f t="shared" si="62"/>
        <v>21</v>
      </c>
      <c r="I1823" s="203"/>
      <c r="J1823" s="184"/>
      <c r="K1823" s="321"/>
      <c r="Q1823" s="233"/>
    </row>
    <row r="1824" spans="7:17" ht="15.75" x14ac:dyDescent="0.25">
      <c r="G1824" s="80">
        <f t="shared" si="63"/>
        <v>19664.500000000029</v>
      </c>
      <c r="H1824" s="57">
        <f t="shared" si="62"/>
        <v>21</v>
      </c>
      <c r="I1824" s="203"/>
      <c r="J1824" s="184"/>
      <c r="K1824" s="321"/>
      <c r="Q1824" s="233"/>
    </row>
    <row r="1825" spans="7:17" ht="15.75" x14ac:dyDescent="0.25">
      <c r="G1825" s="80">
        <f t="shared" si="63"/>
        <v>19664.500000000029</v>
      </c>
      <c r="H1825" s="57">
        <f t="shared" si="62"/>
        <v>21</v>
      </c>
      <c r="I1825" s="203"/>
      <c r="J1825" s="184"/>
      <c r="K1825" s="321"/>
      <c r="Q1825" s="233"/>
    </row>
    <row r="1826" spans="7:17" ht="15.75" x14ac:dyDescent="0.25">
      <c r="G1826" s="80">
        <f t="shared" si="63"/>
        <v>19664.500000000029</v>
      </c>
      <c r="H1826" s="57">
        <f t="shared" si="62"/>
        <v>21</v>
      </c>
      <c r="I1826" s="203"/>
      <c r="J1826" s="184"/>
      <c r="K1826" s="321"/>
      <c r="Q1826" s="233"/>
    </row>
    <row r="1827" spans="7:17" ht="15.75" x14ac:dyDescent="0.25">
      <c r="G1827" s="80">
        <f t="shared" si="63"/>
        <v>19664.500000000029</v>
      </c>
      <c r="H1827" s="57">
        <f t="shared" si="62"/>
        <v>21</v>
      </c>
      <c r="I1827" s="203"/>
      <c r="J1827" s="184"/>
      <c r="K1827" s="321"/>
      <c r="Q1827" s="233"/>
    </row>
    <row r="1828" spans="7:17" ht="15.75" x14ac:dyDescent="0.25">
      <c r="G1828" s="80">
        <f t="shared" si="63"/>
        <v>19664.500000000029</v>
      </c>
      <c r="H1828" s="57">
        <f t="shared" si="62"/>
        <v>21</v>
      </c>
      <c r="I1828" s="203"/>
      <c r="J1828" s="184"/>
      <c r="K1828" s="321"/>
      <c r="Q1828" s="233"/>
    </row>
    <row r="1829" spans="7:17" ht="15.75" x14ac:dyDescent="0.25">
      <c r="G1829" s="80">
        <f t="shared" si="63"/>
        <v>19664.500000000029</v>
      </c>
      <c r="H1829" s="57">
        <f t="shared" si="62"/>
        <v>21</v>
      </c>
      <c r="I1829" s="203"/>
      <c r="J1829" s="184"/>
      <c r="K1829" s="321"/>
      <c r="Q1829" s="233"/>
    </row>
    <row r="1830" spans="7:17" ht="15.75" x14ac:dyDescent="0.25">
      <c r="G1830" s="80">
        <f t="shared" si="63"/>
        <v>19664.500000000029</v>
      </c>
      <c r="H1830" s="57">
        <f t="shared" si="62"/>
        <v>21</v>
      </c>
      <c r="I1830" s="203"/>
      <c r="J1830" s="184"/>
      <c r="K1830" s="321"/>
      <c r="Q1830" s="233"/>
    </row>
    <row r="1831" spans="7:17" ht="15.75" x14ac:dyDescent="0.25">
      <c r="G1831" s="80">
        <f t="shared" si="63"/>
        <v>19664.500000000029</v>
      </c>
      <c r="H1831" s="57">
        <f t="shared" si="62"/>
        <v>21</v>
      </c>
      <c r="I1831" s="203"/>
      <c r="J1831" s="184"/>
      <c r="K1831" s="321"/>
      <c r="Q1831" s="233"/>
    </row>
    <row r="1832" spans="7:17" ht="15.75" x14ac:dyDescent="0.25">
      <c r="G1832" s="80">
        <f t="shared" si="63"/>
        <v>19664.500000000029</v>
      </c>
      <c r="H1832" s="57">
        <f t="shared" si="62"/>
        <v>21</v>
      </c>
      <c r="I1832" s="203"/>
      <c r="J1832" s="184"/>
      <c r="K1832" s="321"/>
      <c r="Q1832" s="233"/>
    </row>
    <row r="1833" spans="7:17" ht="15.75" x14ac:dyDescent="0.25">
      <c r="G1833" s="80">
        <f t="shared" si="63"/>
        <v>19664.500000000029</v>
      </c>
      <c r="H1833" s="57">
        <f t="shared" si="62"/>
        <v>21</v>
      </c>
      <c r="I1833" s="203"/>
      <c r="J1833" s="184"/>
      <c r="K1833" s="321"/>
      <c r="Q1833" s="233"/>
    </row>
    <row r="1834" spans="7:17" ht="15.75" x14ac:dyDescent="0.25">
      <c r="G1834" s="80">
        <f t="shared" si="63"/>
        <v>19664.500000000029</v>
      </c>
      <c r="H1834" s="57">
        <f t="shared" si="62"/>
        <v>21</v>
      </c>
      <c r="I1834" s="203"/>
      <c r="J1834" s="184"/>
      <c r="K1834" s="321"/>
      <c r="Q1834" s="233"/>
    </row>
    <row r="1835" spans="7:17" ht="15.75" x14ac:dyDescent="0.25">
      <c r="G1835" s="80">
        <f t="shared" si="63"/>
        <v>19664.500000000029</v>
      </c>
      <c r="H1835" s="57">
        <f t="shared" si="62"/>
        <v>21</v>
      </c>
      <c r="I1835" s="203"/>
      <c r="J1835" s="184"/>
      <c r="K1835" s="321"/>
      <c r="Q1835" s="233"/>
    </row>
    <row r="1836" spans="7:17" ht="15.75" x14ac:dyDescent="0.25">
      <c r="G1836" s="80">
        <f t="shared" si="63"/>
        <v>19664.500000000029</v>
      </c>
      <c r="H1836" s="57">
        <f t="shared" si="62"/>
        <v>21</v>
      </c>
      <c r="I1836" s="203"/>
      <c r="J1836" s="184"/>
      <c r="K1836" s="321"/>
      <c r="Q1836" s="233"/>
    </row>
    <row r="1837" spans="7:17" ht="15.75" x14ac:dyDescent="0.25">
      <c r="G1837" s="80">
        <f t="shared" si="63"/>
        <v>19664.500000000029</v>
      </c>
      <c r="H1837" s="57">
        <f t="shared" si="62"/>
        <v>21</v>
      </c>
      <c r="I1837" s="203"/>
      <c r="J1837" s="184"/>
      <c r="K1837" s="321"/>
      <c r="Q1837" s="233"/>
    </row>
    <row r="1838" spans="7:17" ht="15.75" x14ac:dyDescent="0.25">
      <c r="G1838" s="80">
        <f t="shared" si="63"/>
        <v>19664.500000000029</v>
      </c>
      <c r="H1838" s="57">
        <f t="shared" si="62"/>
        <v>21</v>
      </c>
      <c r="I1838" s="203"/>
      <c r="J1838" s="184"/>
      <c r="K1838" s="321"/>
      <c r="Q1838" s="233"/>
    </row>
    <row r="1839" spans="7:17" ht="15.75" x14ac:dyDescent="0.25">
      <c r="G1839" s="80">
        <f t="shared" si="63"/>
        <v>19664.500000000029</v>
      </c>
      <c r="H1839" s="57">
        <f t="shared" si="62"/>
        <v>21</v>
      </c>
      <c r="I1839" s="203"/>
      <c r="J1839" s="184"/>
      <c r="K1839" s="321"/>
      <c r="Q1839" s="233"/>
    </row>
    <row r="1840" spans="7:17" ht="15.75" x14ac:dyDescent="0.25">
      <c r="G1840" s="80">
        <f t="shared" si="63"/>
        <v>19664.500000000029</v>
      </c>
      <c r="H1840" s="57">
        <f t="shared" si="62"/>
        <v>21</v>
      </c>
      <c r="I1840" s="203"/>
      <c r="J1840" s="184"/>
      <c r="K1840" s="321"/>
      <c r="Q1840" s="233"/>
    </row>
    <row r="1841" spans="7:17" ht="15.75" x14ac:dyDescent="0.25">
      <c r="G1841" s="80">
        <f t="shared" si="63"/>
        <v>19664.500000000029</v>
      </c>
      <c r="H1841" s="57">
        <f t="shared" si="62"/>
        <v>21</v>
      </c>
      <c r="I1841" s="203"/>
      <c r="J1841" s="184"/>
      <c r="K1841" s="321"/>
      <c r="Q1841" s="233"/>
    </row>
    <row r="1842" spans="7:17" ht="15.75" x14ac:dyDescent="0.25">
      <c r="G1842" s="80">
        <f t="shared" si="63"/>
        <v>19664.500000000029</v>
      </c>
      <c r="H1842" s="57">
        <f t="shared" si="62"/>
        <v>21</v>
      </c>
      <c r="I1842" s="203"/>
      <c r="J1842" s="184"/>
      <c r="K1842" s="321"/>
      <c r="Q1842" s="233"/>
    </row>
    <row r="1843" spans="7:17" ht="15.75" x14ac:dyDescent="0.25">
      <c r="G1843" s="80">
        <f t="shared" si="63"/>
        <v>19664.500000000029</v>
      </c>
      <c r="H1843" s="57">
        <f t="shared" si="62"/>
        <v>21</v>
      </c>
      <c r="I1843" s="203"/>
      <c r="J1843" s="184"/>
      <c r="K1843" s="321"/>
      <c r="Q1843" s="233"/>
    </row>
    <row r="1844" spans="7:17" ht="15.75" x14ac:dyDescent="0.25">
      <c r="G1844" s="80">
        <f t="shared" si="63"/>
        <v>19664.500000000029</v>
      </c>
      <c r="H1844" s="57">
        <f t="shared" si="62"/>
        <v>21</v>
      </c>
      <c r="I1844" s="203"/>
      <c r="J1844" s="184"/>
      <c r="K1844" s="321"/>
      <c r="Q1844" s="233"/>
    </row>
    <row r="1845" spans="7:17" ht="15.75" x14ac:dyDescent="0.25">
      <c r="G1845" s="80">
        <f t="shared" si="63"/>
        <v>19664.500000000029</v>
      </c>
      <c r="H1845" s="57">
        <f t="shared" si="62"/>
        <v>21</v>
      </c>
      <c r="I1845" s="203"/>
      <c r="J1845" s="184"/>
      <c r="K1845" s="321"/>
      <c r="Q1845" s="233"/>
    </row>
    <row r="1846" spans="7:17" ht="15.75" x14ac:dyDescent="0.25">
      <c r="G1846" s="80">
        <f t="shared" si="63"/>
        <v>19664.500000000029</v>
      </c>
      <c r="H1846" s="57">
        <f t="shared" si="62"/>
        <v>21</v>
      </c>
      <c r="I1846" s="203"/>
      <c r="J1846" s="184"/>
      <c r="K1846" s="321"/>
      <c r="Q1846" s="233"/>
    </row>
    <row r="1847" spans="7:17" ht="15.75" x14ac:dyDescent="0.25">
      <c r="G1847" s="80">
        <f t="shared" si="63"/>
        <v>19664.500000000029</v>
      </c>
      <c r="H1847" s="57">
        <f t="shared" si="62"/>
        <v>21</v>
      </c>
      <c r="I1847" s="203"/>
      <c r="J1847" s="184"/>
      <c r="K1847" s="321"/>
      <c r="Q1847" s="233"/>
    </row>
    <row r="1848" spans="7:17" ht="15.75" x14ac:dyDescent="0.25">
      <c r="G1848" s="80">
        <f t="shared" si="63"/>
        <v>19664.500000000029</v>
      </c>
      <c r="H1848" s="57">
        <f t="shared" si="62"/>
        <v>21</v>
      </c>
      <c r="I1848" s="203"/>
      <c r="J1848" s="184"/>
      <c r="K1848" s="321"/>
      <c r="Q1848" s="233"/>
    </row>
    <row r="1849" spans="7:17" ht="15.75" x14ac:dyDescent="0.25">
      <c r="G1849" s="80">
        <f t="shared" si="63"/>
        <v>19664.500000000029</v>
      </c>
      <c r="H1849" s="57">
        <f t="shared" si="62"/>
        <v>21</v>
      </c>
      <c r="I1849" s="203"/>
      <c r="J1849" s="184"/>
      <c r="K1849" s="321"/>
      <c r="Q1849" s="233"/>
    </row>
    <row r="1850" spans="7:17" ht="15.75" x14ac:dyDescent="0.25">
      <c r="G1850" s="80">
        <f t="shared" si="63"/>
        <v>19664.500000000029</v>
      </c>
      <c r="H1850" s="57">
        <f t="shared" si="62"/>
        <v>21</v>
      </c>
      <c r="I1850" s="203"/>
      <c r="J1850" s="184"/>
      <c r="K1850" s="321"/>
      <c r="Q1850" s="233"/>
    </row>
    <row r="1851" spans="7:17" ht="15.75" x14ac:dyDescent="0.25">
      <c r="G1851" s="80">
        <f t="shared" si="63"/>
        <v>19664.500000000029</v>
      </c>
      <c r="H1851" s="57">
        <f t="shared" si="62"/>
        <v>21</v>
      </c>
      <c r="I1851" s="203"/>
      <c r="J1851" s="184"/>
      <c r="K1851" s="321"/>
      <c r="Q1851" s="233"/>
    </row>
    <row r="1852" spans="7:17" ht="15.75" x14ac:dyDescent="0.25">
      <c r="G1852" s="80">
        <f t="shared" si="63"/>
        <v>19664.500000000029</v>
      </c>
      <c r="H1852" s="57">
        <f t="shared" si="62"/>
        <v>21</v>
      </c>
      <c r="I1852" s="203"/>
      <c r="J1852" s="184"/>
      <c r="K1852" s="321"/>
      <c r="Q1852" s="233"/>
    </row>
    <row r="1853" spans="7:17" ht="15.75" x14ac:dyDescent="0.25">
      <c r="G1853" s="80">
        <f t="shared" si="63"/>
        <v>19664.500000000029</v>
      </c>
      <c r="H1853" s="57">
        <f t="shared" si="62"/>
        <v>21</v>
      </c>
      <c r="I1853" s="203"/>
      <c r="J1853" s="184"/>
      <c r="K1853" s="321"/>
      <c r="Q1853" s="233"/>
    </row>
    <row r="1854" spans="7:17" ht="15.75" x14ac:dyDescent="0.25">
      <c r="G1854" s="80">
        <f t="shared" si="63"/>
        <v>19664.500000000029</v>
      </c>
      <c r="H1854" s="57">
        <f t="shared" si="62"/>
        <v>21</v>
      </c>
      <c r="I1854" s="203"/>
      <c r="J1854" s="184"/>
      <c r="K1854" s="321"/>
      <c r="Q1854" s="233"/>
    </row>
    <row r="1855" spans="7:17" ht="15.75" x14ac:dyDescent="0.25">
      <c r="G1855" s="80">
        <f t="shared" si="63"/>
        <v>19664.500000000029</v>
      </c>
      <c r="H1855" s="57">
        <f t="shared" si="62"/>
        <v>21</v>
      </c>
      <c r="I1855" s="203"/>
      <c r="J1855" s="184"/>
      <c r="K1855" s="321"/>
      <c r="Q1855" s="233"/>
    </row>
    <row r="1856" spans="7:17" ht="15.75" x14ac:dyDescent="0.25">
      <c r="G1856" s="80">
        <f t="shared" si="63"/>
        <v>19664.500000000029</v>
      </c>
      <c r="H1856" s="57">
        <f t="shared" si="62"/>
        <v>21</v>
      </c>
      <c r="I1856" s="203"/>
      <c r="J1856" s="184"/>
      <c r="K1856" s="321"/>
      <c r="Q1856" s="233"/>
    </row>
    <row r="1857" spans="7:17" ht="15.75" x14ac:dyDescent="0.25">
      <c r="G1857" s="80">
        <f t="shared" si="63"/>
        <v>19664.500000000029</v>
      </c>
      <c r="H1857" s="57">
        <f t="shared" ref="H1857:H1920" si="64">H1856-F1888+D1888</f>
        <v>21</v>
      </c>
      <c r="I1857" s="203"/>
      <c r="J1857" s="184"/>
      <c r="K1857" s="321"/>
      <c r="Q1857" s="233"/>
    </row>
    <row r="1858" spans="7:17" ht="15.75" x14ac:dyDescent="0.25">
      <c r="G1858" s="80">
        <f t="shared" si="63"/>
        <v>19664.500000000029</v>
      </c>
      <c r="H1858" s="57">
        <f t="shared" si="64"/>
        <v>21</v>
      </c>
      <c r="I1858" s="203"/>
      <c r="J1858" s="184"/>
      <c r="K1858" s="321"/>
      <c r="Q1858" s="233"/>
    </row>
    <row r="1859" spans="7:17" ht="15.75" x14ac:dyDescent="0.25">
      <c r="G1859" s="80">
        <f t="shared" si="63"/>
        <v>19664.500000000029</v>
      </c>
      <c r="H1859" s="57">
        <f t="shared" si="64"/>
        <v>21</v>
      </c>
      <c r="I1859" s="203"/>
      <c r="J1859" s="184"/>
      <c r="K1859" s="321"/>
      <c r="Q1859" s="233"/>
    </row>
    <row r="1860" spans="7:17" ht="15.75" x14ac:dyDescent="0.25">
      <c r="G1860" s="80">
        <f t="shared" si="63"/>
        <v>19664.500000000029</v>
      </c>
      <c r="H1860" s="57">
        <f t="shared" si="64"/>
        <v>21</v>
      </c>
      <c r="I1860" s="203"/>
      <c r="J1860" s="184"/>
      <c r="K1860" s="321"/>
      <c r="Q1860" s="233"/>
    </row>
    <row r="1861" spans="7:17" ht="15.75" x14ac:dyDescent="0.25">
      <c r="G1861" s="80">
        <f t="shared" si="63"/>
        <v>19664.500000000029</v>
      </c>
      <c r="H1861" s="57">
        <f t="shared" si="64"/>
        <v>21</v>
      </c>
      <c r="I1861" s="203"/>
      <c r="J1861" s="184"/>
      <c r="K1861" s="321"/>
      <c r="Q1861" s="233"/>
    </row>
    <row r="1862" spans="7:17" ht="15.75" x14ac:dyDescent="0.25">
      <c r="G1862" s="80">
        <f t="shared" si="63"/>
        <v>19664.500000000029</v>
      </c>
      <c r="H1862" s="57">
        <f t="shared" si="64"/>
        <v>21</v>
      </c>
      <c r="I1862" s="203"/>
      <c r="J1862" s="184"/>
      <c r="K1862" s="321"/>
      <c r="Q1862" s="233"/>
    </row>
    <row r="1863" spans="7:17" ht="15.75" x14ac:dyDescent="0.25">
      <c r="G1863" s="80">
        <f t="shared" si="63"/>
        <v>19664.500000000029</v>
      </c>
      <c r="H1863" s="57">
        <f t="shared" si="64"/>
        <v>21</v>
      </c>
      <c r="I1863" s="203"/>
      <c r="J1863" s="184"/>
      <c r="K1863" s="321"/>
      <c r="Q1863" s="233"/>
    </row>
    <row r="1864" spans="7:17" ht="15.75" x14ac:dyDescent="0.25">
      <c r="G1864" s="80">
        <f t="shared" si="63"/>
        <v>19664.500000000029</v>
      </c>
      <c r="H1864" s="57">
        <f t="shared" si="64"/>
        <v>21</v>
      </c>
      <c r="I1864" s="203"/>
      <c r="J1864" s="184"/>
      <c r="K1864" s="321"/>
      <c r="Q1864" s="233"/>
    </row>
    <row r="1865" spans="7:17" ht="15.75" x14ac:dyDescent="0.25">
      <c r="G1865" s="80">
        <f t="shared" si="63"/>
        <v>19664.500000000029</v>
      </c>
      <c r="H1865" s="57">
        <f t="shared" si="64"/>
        <v>21</v>
      </c>
      <c r="I1865" s="203"/>
      <c r="J1865" s="184"/>
      <c r="K1865" s="321"/>
      <c r="Q1865" s="233"/>
    </row>
    <row r="1866" spans="7:17" ht="15.75" x14ac:dyDescent="0.25">
      <c r="G1866" s="80">
        <f t="shared" si="63"/>
        <v>19664.500000000029</v>
      </c>
      <c r="H1866" s="57">
        <f t="shared" si="64"/>
        <v>21</v>
      </c>
      <c r="I1866" s="203"/>
      <c r="J1866" s="184"/>
      <c r="K1866" s="321"/>
      <c r="Q1866" s="233"/>
    </row>
    <row r="1867" spans="7:17" ht="15.75" x14ac:dyDescent="0.25">
      <c r="G1867" s="80">
        <f t="shared" si="63"/>
        <v>19664.500000000029</v>
      </c>
      <c r="H1867" s="57">
        <f t="shared" si="64"/>
        <v>21</v>
      </c>
      <c r="I1867" s="203"/>
      <c r="J1867" s="184"/>
      <c r="K1867" s="321"/>
      <c r="Q1867" s="233"/>
    </row>
    <row r="1868" spans="7:17" ht="15.75" x14ac:dyDescent="0.25">
      <c r="G1868" s="80">
        <f t="shared" si="63"/>
        <v>19664.500000000029</v>
      </c>
      <c r="H1868" s="57">
        <f t="shared" si="64"/>
        <v>21</v>
      </c>
      <c r="I1868" s="203"/>
      <c r="J1868" s="184"/>
      <c r="K1868" s="321"/>
      <c r="Q1868" s="233"/>
    </row>
    <row r="1869" spans="7:17" ht="15.75" x14ac:dyDescent="0.25">
      <c r="G1869" s="80">
        <f t="shared" si="63"/>
        <v>19664.500000000029</v>
      </c>
      <c r="H1869" s="57">
        <f t="shared" si="64"/>
        <v>21</v>
      </c>
      <c r="I1869" s="203"/>
      <c r="J1869" s="184"/>
      <c r="K1869" s="321"/>
      <c r="Q1869" s="233"/>
    </row>
    <row r="1870" spans="7:17" ht="15.75" x14ac:dyDescent="0.25">
      <c r="G1870" s="80">
        <f t="shared" si="63"/>
        <v>19664.500000000029</v>
      </c>
      <c r="H1870" s="57">
        <f t="shared" si="64"/>
        <v>21</v>
      </c>
      <c r="I1870" s="203"/>
      <c r="J1870" s="184"/>
      <c r="K1870" s="321"/>
      <c r="Q1870" s="233"/>
    </row>
    <row r="1871" spans="7:17" ht="15.75" x14ac:dyDescent="0.25">
      <c r="G1871" s="80">
        <f t="shared" si="63"/>
        <v>19664.500000000029</v>
      </c>
      <c r="H1871" s="57">
        <f t="shared" si="64"/>
        <v>21</v>
      </c>
      <c r="I1871" s="203"/>
      <c r="J1871" s="184"/>
      <c r="K1871" s="321"/>
      <c r="Q1871" s="233"/>
    </row>
    <row r="1872" spans="7:17" ht="15.75" x14ac:dyDescent="0.25">
      <c r="G1872" s="80">
        <f t="shared" si="63"/>
        <v>19664.500000000029</v>
      </c>
      <c r="H1872" s="57">
        <f t="shared" si="64"/>
        <v>21</v>
      </c>
      <c r="I1872" s="203"/>
      <c r="J1872" s="184"/>
      <c r="K1872" s="321"/>
      <c r="Q1872" s="233"/>
    </row>
    <row r="1873" spans="7:17" ht="15.75" x14ac:dyDescent="0.25">
      <c r="G1873" s="80">
        <f t="shared" si="63"/>
        <v>19664.500000000029</v>
      </c>
      <c r="H1873" s="57">
        <f t="shared" si="64"/>
        <v>21</v>
      </c>
      <c r="I1873" s="203"/>
      <c r="J1873" s="184"/>
      <c r="K1873" s="321"/>
      <c r="Q1873" s="233"/>
    </row>
    <row r="1874" spans="7:17" ht="15.75" x14ac:dyDescent="0.25">
      <c r="G1874" s="80">
        <f t="shared" si="63"/>
        <v>19664.500000000029</v>
      </c>
      <c r="H1874" s="57">
        <f t="shared" si="64"/>
        <v>21</v>
      </c>
      <c r="I1874" s="203"/>
      <c r="J1874" s="184"/>
      <c r="K1874" s="321"/>
      <c r="Q1874" s="233"/>
    </row>
    <row r="1875" spans="7:17" ht="15.75" x14ac:dyDescent="0.25">
      <c r="G1875" s="80">
        <f t="shared" si="63"/>
        <v>19664.500000000029</v>
      </c>
      <c r="H1875" s="57">
        <f t="shared" si="64"/>
        <v>21</v>
      </c>
      <c r="I1875" s="203"/>
      <c r="J1875" s="184"/>
      <c r="K1875" s="321"/>
      <c r="Q1875" s="233"/>
    </row>
    <row r="1876" spans="7:17" ht="15.75" x14ac:dyDescent="0.25">
      <c r="G1876" s="80">
        <f t="shared" ref="G1876:G1939" si="65">G1875-E1876+C1876</f>
        <v>19664.500000000029</v>
      </c>
      <c r="H1876" s="57">
        <f t="shared" si="64"/>
        <v>21</v>
      </c>
      <c r="I1876" s="203"/>
      <c r="J1876" s="184"/>
      <c r="K1876" s="321"/>
      <c r="Q1876" s="233"/>
    </row>
    <row r="1877" spans="7:17" ht="15.75" x14ac:dyDescent="0.25">
      <c r="G1877" s="80">
        <f t="shared" si="65"/>
        <v>19664.500000000029</v>
      </c>
      <c r="H1877" s="57">
        <f t="shared" si="64"/>
        <v>21</v>
      </c>
      <c r="I1877" s="203"/>
      <c r="J1877" s="184"/>
      <c r="K1877" s="321"/>
      <c r="Q1877" s="233"/>
    </row>
    <row r="1878" spans="7:17" ht="15.75" x14ac:dyDescent="0.25">
      <c r="G1878" s="80">
        <f t="shared" si="65"/>
        <v>19664.500000000029</v>
      </c>
      <c r="H1878" s="57">
        <f t="shared" si="64"/>
        <v>21</v>
      </c>
      <c r="I1878" s="203"/>
      <c r="J1878" s="184"/>
      <c r="K1878" s="321"/>
      <c r="Q1878" s="233"/>
    </row>
    <row r="1879" spans="7:17" ht="15.75" x14ac:dyDescent="0.25">
      <c r="G1879" s="80">
        <f t="shared" si="65"/>
        <v>19664.500000000029</v>
      </c>
      <c r="H1879" s="57">
        <f t="shared" si="64"/>
        <v>21</v>
      </c>
      <c r="I1879" s="203"/>
      <c r="J1879" s="184"/>
      <c r="K1879" s="321"/>
      <c r="Q1879" s="233"/>
    </row>
    <row r="1880" spans="7:17" ht="15.75" x14ac:dyDescent="0.25">
      <c r="G1880" s="80">
        <f t="shared" si="65"/>
        <v>19664.500000000029</v>
      </c>
      <c r="H1880" s="57">
        <f t="shared" si="64"/>
        <v>21</v>
      </c>
      <c r="I1880" s="203"/>
      <c r="J1880" s="184"/>
      <c r="K1880" s="321"/>
      <c r="Q1880" s="233"/>
    </row>
    <row r="1881" spans="7:17" ht="15.75" x14ac:dyDescent="0.25">
      <c r="G1881" s="80">
        <f t="shared" si="65"/>
        <v>19664.500000000029</v>
      </c>
      <c r="H1881" s="57">
        <f t="shared" si="64"/>
        <v>21</v>
      </c>
      <c r="I1881" s="203"/>
      <c r="J1881" s="184"/>
      <c r="K1881" s="321"/>
      <c r="Q1881" s="233"/>
    </row>
    <row r="1882" spans="7:17" ht="15.75" x14ac:dyDescent="0.25">
      <c r="G1882" s="80">
        <f t="shared" si="65"/>
        <v>19664.500000000029</v>
      </c>
      <c r="H1882" s="57">
        <f t="shared" si="64"/>
        <v>21</v>
      </c>
      <c r="I1882" s="203"/>
      <c r="J1882" s="184"/>
      <c r="K1882" s="321"/>
      <c r="Q1882" s="233"/>
    </row>
    <row r="1883" spans="7:17" ht="15.75" x14ac:dyDescent="0.25">
      <c r="G1883" s="80">
        <f t="shared" si="65"/>
        <v>19664.500000000029</v>
      </c>
      <c r="H1883" s="57">
        <f t="shared" si="64"/>
        <v>21</v>
      </c>
      <c r="I1883" s="203"/>
      <c r="J1883" s="184"/>
      <c r="K1883" s="321"/>
      <c r="Q1883" s="233"/>
    </row>
    <row r="1884" spans="7:17" ht="15.75" x14ac:dyDescent="0.25">
      <c r="G1884" s="80">
        <f t="shared" si="65"/>
        <v>19664.500000000029</v>
      </c>
      <c r="H1884" s="57">
        <f t="shared" si="64"/>
        <v>21</v>
      </c>
      <c r="I1884" s="203"/>
      <c r="J1884" s="184"/>
      <c r="K1884" s="321"/>
      <c r="Q1884" s="233"/>
    </row>
    <row r="1885" spans="7:17" ht="15.75" x14ac:dyDescent="0.25">
      <c r="G1885" s="80">
        <f t="shared" si="65"/>
        <v>19664.500000000029</v>
      </c>
      <c r="H1885" s="57">
        <f t="shared" si="64"/>
        <v>21</v>
      </c>
      <c r="I1885" s="203"/>
      <c r="J1885" s="184"/>
      <c r="K1885" s="321"/>
      <c r="Q1885" s="233"/>
    </row>
    <row r="1886" spans="7:17" ht="15.75" x14ac:dyDescent="0.25">
      <c r="G1886" s="80">
        <f t="shared" si="65"/>
        <v>19664.500000000029</v>
      </c>
      <c r="H1886" s="57">
        <f t="shared" si="64"/>
        <v>21</v>
      </c>
      <c r="I1886" s="203"/>
      <c r="J1886" s="184"/>
      <c r="K1886" s="321"/>
      <c r="Q1886" s="233"/>
    </row>
    <row r="1887" spans="7:17" ht="15.75" x14ac:dyDescent="0.25">
      <c r="G1887" s="80">
        <f t="shared" si="65"/>
        <v>19664.500000000029</v>
      </c>
      <c r="H1887" s="57">
        <f t="shared" si="64"/>
        <v>21</v>
      </c>
      <c r="I1887" s="203"/>
      <c r="J1887" s="184"/>
      <c r="K1887" s="321"/>
      <c r="Q1887" s="233"/>
    </row>
    <row r="1888" spans="7:17" ht="15.75" x14ac:dyDescent="0.25">
      <c r="G1888" s="80">
        <f t="shared" si="65"/>
        <v>19664.500000000029</v>
      </c>
      <c r="H1888" s="57">
        <f t="shared" si="64"/>
        <v>21</v>
      </c>
      <c r="I1888" s="203"/>
      <c r="J1888" s="184"/>
      <c r="K1888" s="321"/>
      <c r="Q1888" s="233"/>
    </row>
    <row r="1889" spans="7:17" ht="15.75" x14ac:dyDescent="0.25">
      <c r="G1889" s="80">
        <f t="shared" si="65"/>
        <v>19664.500000000029</v>
      </c>
      <c r="H1889" s="57">
        <f t="shared" si="64"/>
        <v>21</v>
      </c>
      <c r="I1889" s="203"/>
      <c r="J1889" s="184"/>
      <c r="K1889" s="321"/>
      <c r="Q1889" s="233"/>
    </row>
    <row r="1890" spans="7:17" ht="15.75" x14ac:dyDescent="0.25">
      <c r="G1890" s="80">
        <f t="shared" si="65"/>
        <v>19664.500000000029</v>
      </c>
      <c r="H1890" s="57">
        <f t="shared" si="64"/>
        <v>21</v>
      </c>
      <c r="I1890" s="203"/>
      <c r="J1890" s="184"/>
      <c r="K1890" s="321"/>
      <c r="Q1890" s="233"/>
    </row>
    <row r="1891" spans="7:17" ht="15.75" x14ac:dyDescent="0.25">
      <c r="G1891" s="80">
        <f t="shared" si="65"/>
        <v>19664.500000000029</v>
      </c>
      <c r="H1891" s="57">
        <f t="shared" si="64"/>
        <v>21</v>
      </c>
      <c r="I1891" s="203"/>
      <c r="J1891" s="184"/>
      <c r="K1891" s="321"/>
      <c r="Q1891" s="233"/>
    </row>
    <row r="1892" spans="7:17" ht="15.75" x14ac:dyDescent="0.25">
      <c r="G1892" s="80">
        <f t="shared" si="65"/>
        <v>19664.500000000029</v>
      </c>
      <c r="H1892" s="57">
        <f t="shared" si="64"/>
        <v>21</v>
      </c>
      <c r="I1892" s="203"/>
      <c r="J1892" s="184"/>
      <c r="K1892" s="321"/>
      <c r="Q1892" s="233"/>
    </row>
    <row r="1893" spans="7:17" ht="15.75" x14ac:dyDescent="0.25">
      <c r="G1893" s="80">
        <f t="shared" si="65"/>
        <v>19664.500000000029</v>
      </c>
      <c r="H1893" s="57">
        <f t="shared" si="64"/>
        <v>21</v>
      </c>
      <c r="I1893" s="203"/>
      <c r="J1893" s="184"/>
      <c r="K1893" s="321"/>
      <c r="Q1893" s="233"/>
    </row>
    <row r="1894" spans="7:17" ht="15.75" x14ac:dyDescent="0.25">
      <c r="G1894" s="80">
        <f t="shared" si="65"/>
        <v>19664.500000000029</v>
      </c>
      <c r="H1894" s="57">
        <f t="shared" si="64"/>
        <v>21</v>
      </c>
      <c r="I1894" s="203"/>
      <c r="J1894" s="184"/>
      <c r="K1894" s="321"/>
      <c r="Q1894" s="233"/>
    </row>
    <row r="1895" spans="7:17" ht="15.75" x14ac:dyDescent="0.25">
      <c r="G1895" s="80">
        <f t="shared" si="65"/>
        <v>19664.500000000029</v>
      </c>
      <c r="H1895" s="57">
        <f t="shared" si="64"/>
        <v>21</v>
      </c>
      <c r="I1895" s="203"/>
      <c r="J1895" s="184"/>
      <c r="K1895" s="321"/>
      <c r="Q1895" s="233"/>
    </row>
    <row r="1896" spans="7:17" ht="15.75" x14ac:dyDescent="0.25">
      <c r="G1896" s="80">
        <f t="shared" si="65"/>
        <v>19664.500000000029</v>
      </c>
      <c r="H1896" s="57">
        <f t="shared" si="64"/>
        <v>21</v>
      </c>
      <c r="I1896" s="203"/>
      <c r="J1896" s="184"/>
      <c r="K1896" s="321"/>
      <c r="Q1896" s="233"/>
    </row>
    <row r="1897" spans="7:17" ht="15.75" x14ac:dyDescent="0.25">
      <c r="G1897" s="80">
        <f t="shared" si="65"/>
        <v>19664.500000000029</v>
      </c>
      <c r="H1897" s="57">
        <f t="shared" si="64"/>
        <v>21</v>
      </c>
      <c r="I1897" s="203"/>
      <c r="J1897" s="184"/>
      <c r="K1897" s="321"/>
      <c r="Q1897" s="233"/>
    </row>
    <row r="1898" spans="7:17" ht="15.75" x14ac:dyDescent="0.25">
      <c r="G1898" s="80">
        <f t="shared" si="65"/>
        <v>19664.500000000029</v>
      </c>
      <c r="H1898" s="57">
        <f t="shared" si="64"/>
        <v>21</v>
      </c>
      <c r="I1898" s="203"/>
      <c r="J1898" s="184"/>
      <c r="K1898" s="321"/>
      <c r="Q1898" s="233"/>
    </row>
    <row r="1899" spans="7:17" ht="15.75" x14ac:dyDescent="0.25">
      <c r="G1899" s="80">
        <f t="shared" si="65"/>
        <v>19664.500000000029</v>
      </c>
      <c r="H1899" s="57">
        <f t="shared" si="64"/>
        <v>21</v>
      </c>
      <c r="I1899" s="203"/>
      <c r="J1899" s="184"/>
      <c r="K1899" s="321"/>
      <c r="Q1899" s="233"/>
    </row>
    <row r="1900" spans="7:17" ht="15.75" x14ac:dyDescent="0.25">
      <c r="G1900" s="80">
        <f t="shared" si="65"/>
        <v>19664.500000000029</v>
      </c>
      <c r="H1900" s="57">
        <f t="shared" si="64"/>
        <v>21</v>
      </c>
      <c r="I1900" s="203"/>
      <c r="J1900" s="184"/>
      <c r="K1900" s="321"/>
      <c r="Q1900" s="233"/>
    </row>
    <row r="1901" spans="7:17" ht="15.75" x14ac:dyDescent="0.25">
      <c r="G1901" s="80">
        <f t="shared" si="65"/>
        <v>19664.500000000029</v>
      </c>
      <c r="H1901" s="57">
        <f t="shared" si="64"/>
        <v>21</v>
      </c>
      <c r="I1901" s="203"/>
      <c r="J1901" s="184"/>
      <c r="K1901" s="321"/>
      <c r="Q1901" s="233"/>
    </row>
    <row r="1902" spans="7:17" ht="15.75" x14ac:dyDescent="0.25">
      <c r="G1902" s="80">
        <f t="shared" si="65"/>
        <v>19664.500000000029</v>
      </c>
      <c r="H1902" s="57">
        <f t="shared" si="64"/>
        <v>21</v>
      </c>
      <c r="I1902" s="203"/>
      <c r="J1902" s="184"/>
      <c r="K1902" s="321"/>
      <c r="Q1902" s="233"/>
    </row>
    <row r="1903" spans="7:17" ht="15.75" x14ac:dyDescent="0.25">
      <c r="G1903" s="80">
        <f t="shared" si="65"/>
        <v>19664.500000000029</v>
      </c>
      <c r="H1903" s="57">
        <f t="shared" si="64"/>
        <v>21</v>
      </c>
      <c r="I1903" s="203"/>
      <c r="J1903" s="184"/>
      <c r="K1903" s="321"/>
      <c r="Q1903" s="233"/>
    </row>
    <row r="1904" spans="7:17" ht="15.75" x14ac:dyDescent="0.25">
      <c r="G1904" s="80">
        <f t="shared" si="65"/>
        <v>19664.500000000029</v>
      </c>
      <c r="H1904" s="57">
        <f t="shared" si="64"/>
        <v>21</v>
      </c>
      <c r="I1904" s="203"/>
      <c r="J1904" s="184"/>
      <c r="K1904" s="321"/>
      <c r="Q1904" s="233"/>
    </row>
    <row r="1905" spans="7:17" ht="15.75" x14ac:dyDescent="0.25">
      <c r="G1905" s="80">
        <f t="shared" si="65"/>
        <v>19664.500000000029</v>
      </c>
      <c r="H1905" s="57">
        <f t="shared" si="64"/>
        <v>21</v>
      </c>
      <c r="I1905" s="203"/>
      <c r="J1905" s="184"/>
      <c r="K1905" s="321"/>
      <c r="Q1905" s="233"/>
    </row>
    <row r="1906" spans="7:17" ht="15.75" x14ac:dyDescent="0.25">
      <c r="G1906" s="80">
        <f t="shared" si="65"/>
        <v>19664.500000000029</v>
      </c>
      <c r="H1906" s="57">
        <f t="shared" si="64"/>
        <v>21</v>
      </c>
      <c r="I1906" s="203"/>
      <c r="J1906" s="184"/>
      <c r="K1906" s="321"/>
      <c r="Q1906" s="233"/>
    </row>
    <row r="1907" spans="7:17" ht="15.75" x14ac:dyDescent="0.25">
      <c r="G1907" s="80">
        <f t="shared" si="65"/>
        <v>19664.500000000029</v>
      </c>
      <c r="H1907" s="57">
        <f t="shared" si="64"/>
        <v>21</v>
      </c>
      <c r="I1907" s="203"/>
      <c r="J1907" s="184"/>
      <c r="K1907" s="321"/>
      <c r="Q1907" s="233"/>
    </row>
    <row r="1908" spans="7:17" ht="15.75" x14ac:dyDescent="0.25">
      <c r="G1908" s="80">
        <f t="shared" si="65"/>
        <v>19664.500000000029</v>
      </c>
      <c r="H1908" s="57">
        <f t="shared" si="64"/>
        <v>21</v>
      </c>
      <c r="I1908" s="203"/>
      <c r="J1908" s="184"/>
      <c r="K1908" s="321"/>
      <c r="Q1908" s="233"/>
    </row>
    <row r="1909" spans="7:17" ht="15.75" x14ac:dyDescent="0.25">
      <c r="G1909" s="80">
        <f t="shared" si="65"/>
        <v>19664.500000000029</v>
      </c>
      <c r="H1909" s="57">
        <f t="shared" si="64"/>
        <v>21</v>
      </c>
      <c r="I1909" s="203"/>
      <c r="J1909" s="184"/>
      <c r="K1909" s="321"/>
      <c r="Q1909" s="233"/>
    </row>
    <row r="1910" spans="7:17" ht="15.75" x14ac:dyDescent="0.25">
      <c r="G1910" s="80">
        <f t="shared" si="65"/>
        <v>19664.500000000029</v>
      </c>
      <c r="H1910" s="57">
        <f t="shared" si="64"/>
        <v>21</v>
      </c>
      <c r="I1910" s="203"/>
      <c r="J1910" s="184"/>
      <c r="K1910" s="321"/>
      <c r="Q1910" s="233"/>
    </row>
    <row r="1911" spans="7:17" ht="15.75" x14ac:dyDescent="0.25">
      <c r="G1911" s="80">
        <f t="shared" si="65"/>
        <v>19664.500000000029</v>
      </c>
      <c r="H1911" s="57">
        <f t="shared" si="64"/>
        <v>21</v>
      </c>
      <c r="I1911" s="203"/>
      <c r="J1911" s="184"/>
      <c r="K1911" s="321"/>
      <c r="Q1911" s="233"/>
    </row>
    <row r="1912" spans="7:17" ht="15.75" x14ac:dyDescent="0.25">
      <c r="G1912" s="80">
        <f t="shared" si="65"/>
        <v>19664.500000000029</v>
      </c>
      <c r="H1912" s="57">
        <f t="shared" si="64"/>
        <v>21</v>
      </c>
      <c r="I1912" s="203"/>
      <c r="J1912" s="184"/>
      <c r="K1912" s="321"/>
      <c r="Q1912" s="233"/>
    </row>
    <row r="1913" spans="7:17" ht="15.75" x14ac:dyDescent="0.25">
      <c r="G1913" s="80">
        <f t="shared" si="65"/>
        <v>19664.500000000029</v>
      </c>
      <c r="H1913" s="57">
        <f t="shared" si="64"/>
        <v>21</v>
      </c>
      <c r="I1913" s="203"/>
      <c r="J1913" s="184"/>
      <c r="K1913" s="321"/>
      <c r="Q1913" s="233"/>
    </row>
    <row r="1914" spans="7:17" ht="15.75" x14ac:dyDescent="0.25">
      <c r="G1914" s="80">
        <f t="shared" si="65"/>
        <v>19664.500000000029</v>
      </c>
      <c r="H1914" s="57">
        <f t="shared" si="64"/>
        <v>21</v>
      </c>
      <c r="I1914" s="203"/>
      <c r="J1914" s="184"/>
      <c r="K1914" s="321"/>
      <c r="Q1914" s="233"/>
    </row>
    <row r="1915" spans="7:17" ht="15.75" x14ac:dyDescent="0.25">
      <c r="G1915" s="80">
        <f t="shared" si="65"/>
        <v>19664.500000000029</v>
      </c>
      <c r="H1915" s="57">
        <f t="shared" si="64"/>
        <v>21</v>
      </c>
      <c r="I1915" s="203"/>
      <c r="J1915" s="184"/>
      <c r="K1915" s="321"/>
      <c r="Q1915" s="233"/>
    </row>
    <row r="1916" spans="7:17" ht="15.75" x14ac:dyDescent="0.25">
      <c r="G1916" s="80">
        <f t="shared" si="65"/>
        <v>19664.500000000029</v>
      </c>
      <c r="H1916" s="57">
        <f t="shared" si="64"/>
        <v>21</v>
      </c>
      <c r="I1916" s="203"/>
      <c r="J1916" s="184"/>
      <c r="K1916" s="321"/>
      <c r="Q1916" s="233"/>
    </row>
    <row r="1917" spans="7:17" ht="15.75" x14ac:dyDescent="0.25">
      <c r="G1917" s="80">
        <f t="shared" si="65"/>
        <v>19664.500000000029</v>
      </c>
      <c r="H1917" s="57">
        <f t="shared" si="64"/>
        <v>21</v>
      </c>
      <c r="I1917" s="203"/>
      <c r="J1917" s="184"/>
      <c r="K1917" s="321"/>
      <c r="Q1917" s="233"/>
    </row>
    <row r="1918" spans="7:17" ht="15.75" x14ac:dyDescent="0.25">
      <c r="G1918" s="80">
        <f t="shared" si="65"/>
        <v>19664.500000000029</v>
      </c>
      <c r="H1918" s="57">
        <f t="shared" si="64"/>
        <v>21</v>
      </c>
      <c r="I1918" s="203"/>
      <c r="J1918" s="184"/>
      <c r="K1918" s="321"/>
      <c r="Q1918" s="233"/>
    </row>
    <row r="1919" spans="7:17" ht="15.75" x14ac:dyDescent="0.25">
      <c r="G1919" s="80">
        <f t="shared" si="65"/>
        <v>19664.500000000029</v>
      </c>
      <c r="H1919" s="57">
        <f t="shared" si="64"/>
        <v>21</v>
      </c>
      <c r="I1919" s="203"/>
      <c r="J1919" s="184"/>
      <c r="K1919" s="321"/>
      <c r="Q1919" s="233"/>
    </row>
    <row r="1920" spans="7:17" ht="15.75" x14ac:dyDescent="0.25">
      <c r="G1920" s="80">
        <f t="shared" si="65"/>
        <v>19664.500000000029</v>
      </c>
      <c r="H1920" s="57">
        <f t="shared" si="64"/>
        <v>21</v>
      </c>
      <c r="I1920" s="203"/>
      <c r="J1920" s="184"/>
      <c r="K1920" s="321"/>
      <c r="Q1920" s="233"/>
    </row>
    <row r="1921" spans="7:17" ht="15.75" x14ac:dyDescent="0.25">
      <c r="G1921" s="80">
        <f t="shared" si="65"/>
        <v>19664.500000000029</v>
      </c>
      <c r="H1921" s="57">
        <f t="shared" ref="H1921:H1984" si="66">H1920-F1952+D1952</f>
        <v>21</v>
      </c>
      <c r="I1921" s="203"/>
      <c r="J1921" s="184"/>
      <c r="K1921" s="321"/>
      <c r="Q1921" s="233"/>
    </row>
    <row r="1922" spans="7:17" ht="15.75" x14ac:dyDescent="0.25">
      <c r="G1922" s="80">
        <f t="shared" si="65"/>
        <v>19664.500000000029</v>
      </c>
      <c r="H1922" s="57">
        <f t="shared" si="66"/>
        <v>21</v>
      </c>
      <c r="I1922" s="203"/>
      <c r="J1922" s="184"/>
      <c r="K1922" s="321"/>
      <c r="Q1922" s="233"/>
    </row>
    <row r="1923" spans="7:17" ht="15.75" x14ac:dyDescent="0.25">
      <c r="G1923" s="80">
        <f t="shared" si="65"/>
        <v>19664.500000000029</v>
      </c>
      <c r="H1923" s="57">
        <f t="shared" si="66"/>
        <v>21</v>
      </c>
      <c r="I1923" s="203"/>
      <c r="J1923" s="184"/>
      <c r="K1923" s="321"/>
      <c r="Q1923" s="233"/>
    </row>
    <row r="1924" spans="7:17" ht="15.75" x14ac:dyDescent="0.25">
      <c r="G1924" s="80">
        <f t="shared" si="65"/>
        <v>19664.500000000029</v>
      </c>
      <c r="H1924" s="57">
        <f t="shared" si="66"/>
        <v>21</v>
      </c>
      <c r="I1924" s="203"/>
      <c r="J1924" s="184"/>
      <c r="K1924" s="321"/>
      <c r="Q1924" s="233"/>
    </row>
    <row r="1925" spans="7:17" ht="15.75" x14ac:dyDescent="0.25">
      <c r="G1925" s="80">
        <f t="shared" si="65"/>
        <v>19664.500000000029</v>
      </c>
      <c r="H1925" s="57">
        <f t="shared" si="66"/>
        <v>21</v>
      </c>
      <c r="I1925" s="203"/>
      <c r="J1925" s="184"/>
      <c r="K1925" s="321"/>
      <c r="Q1925" s="233"/>
    </row>
    <row r="1926" spans="7:17" ht="15.75" x14ac:dyDescent="0.25">
      <c r="G1926" s="80">
        <f t="shared" si="65"/>
        <v>19664.500000000029</v>
      </c>
      <c r="H1926" s="57">
        <f t="shared" si="66"/>
        <v>21</v>
      </c>
      <c r="I1926" s="203"/>
      <c r="J1926" s="184"/>
      <c r="K1926" s="321"/>
      <c r="Q1926" s="233"/>
    </row>
    <row r="1927" spans="7:17" ht="15.75" x14ac:dyDescent="0.25">
      <c r="G1927" s="80">
        <f t="shared" si="65"/>
        <v>19664.500000000029</v>
      </c>
      <c r="H1927" s="57">
        <f t="shared" si="66"/>
        <v>21</v>
      </c>
      <c r="I1927" s="203"/>
      <c r="J1927" s="184"/>
      <c r="K1927" s="321"/>
      <c r="Q1927" s="233"/>
    </row>
    <row r="1928" spans="7:17" ht="15.75" x14ac:dyDescent="0.25">
      <c r="G1928" s="80">
        <f t="shared" si="65"/>
        <v>19664.500000000029</v>
      </c>
      <c r="H1928" s="57">
        <f t="shared" si="66"/>
        <v>21</v>
      </c>
      <c r="I1928" s="203"/>
      <c r="J1928" s="184"/>
      <c r="K1928" s="321"/>
      <c r="Q1928" s="233"/>
    </row>
    <row r="1929" spans="7:17" ht="15.75" x14ac:dyDescent="0.25">
      <c r="G1929" s="80">
        <f t="shared" si="65"/>
        <v>19664.500000000029</v>
      </c>
      <c r="H1929" s="57">
        <f t="shared" si="66"/>
        <v>21</v>
      </c>
      <c r="I1929" s="203"/>
      <c r="J1929" s="184"/>
      <c r="K1929" s="321"/>
      <c r="Q1929" s="233"/>
    </row>
    <row r="1930" spans="7:17" ht="15.75" x14ac:dyDescent="0.25">
      <c r="G1930" s="80">
        <f t="shared" si="65"/>
        <v>19664.500000000029</v>
      </c>
      <c r="H1930" s="57">
        <f t="shared" si="66"/>
        <v>21</v>
      </c>
      <c r="I1930" s="203"/>
      <c r="J1930" s="184"/>
      <c r="K1930" s="321"/>
      <c r="Q1930" s="233"/>
    </row>
    <row r="1931" spans="7:17" ht="15.75" x14ac:dyDescent="0.25">
      <c r="G1931" s="80">
        <f t="shared" si="65"/>
        <v>19664.500000000029</v>
      </c>
      <c r="H1931" s="57">
        <f t="shared" si="66"/>
        <v>21</v>
      </c>
      <c r="I1931" s="203"/>
      <c r="J1931" s="184"/>
      <c r="K1931" s="321"/>
      <c r="Q1931" s="233"/>
    </row>
    <row r="1932" spans="7:17" ht="15.75" x14ac:dyDescent="0.25">
      <c r="G1932" s="80">
        <f t="shared" si="65"/>
        <v>19664.500000000029</v>
      </c>
      <c r="H1932" s="57">
        <f t="shared" si="66"/>
        <v>21</v>
      </c>
      <c r="I1932" s="203"/>
      <c r="J1932" s="184"/>
      <c r="K1932" s="321"/>
      <c r="Q1932" s="233"/>
    </row>
    <row r="1933" spans="7:17" ht="15.75" x14ac:dyDescent="0.25">
      <c r="G1933" s="80">
        <f t="shared" si="65"/>
        <v>19664.500000000029</v>
      </c>
      <c r="H1933" s="57">
        <f t="shared" si="66"/>
        <v>21</v>
      </c>
      <c r="I1933" s="203"/>
      <c r="J1933" s="184"/>
      <c r="K1933" s="321"/>
      <c r="Q1933" s="233"/>
    </row>
    <row r="1934" spans="7:17" ht="15.75" x14ac:dyDescent="0.25">
      <c r="G1934" s="80">
        <f t="shared" si="65"/>
        <v>19664.500000000029</v>
      </c>
      <c r="H1934" s="57">
        <f t="shared" si="66"/>
        <v>21</v>
      </c>
      <c r="I1934" s="203"/>
      <c r="J1934" s="184"/>
      <c r="K1934" s="321"/>
      <c r="Q1934" s="233"/>
    </row>
    <row r="1935" spans="7:17" ht="15.75" x14ac:dyDescent="0.25">
      <c r="G1935" s="80">
        <f t="shared" si="65"/>
        <v>19664.500000000029</v>
      </c>
      <c r="H1935" s="57">
        <f t="shared" si="66"/>
        <v>21</v>
      </c>
      <c r="I1935" s="203"/>
      <c r="J1935" s="184"/>
      <c r="K1935" s="321"/>
      <c r="Q1935" s="233"/>
    </row>
    <row r="1936" spans="7:17" ht="15.75" x14ac:dyDescent="0.25">
      <c r="G1936" s="80">
        <f t="shared" si="65"/>
        <v>19664.500000000029</v>
      </c>
      <c r="H1936" s="57">
        <f t="shared" si="66"/>
        <v>21</v>
      </c>
      <c r="I1936" s="203"/>
      <c r="J1936" s="184"/>
      <c r="K1936" s="321"/>
      <c r="Q1936" s="233"/>
    </row>
    <row r="1937" spans="7:17" ht="15.75" x14ac:dyDescent="0.25">
      <c r="G1937" s="80">
        <f t="shared" si="65"/>
        <v>19664.500000000029</v>
      </c>
      <c r="H1937" s="57">
        <f t="shared" si="66"/>
        <v>21</v>
      </c>
      <c r="I1937" s="203"/>
      <c r="J1937" s="184"/>
      <c r="K1937" s="321"/>
      <c r="Q1937" s="233"/>
    </row>
    <row r="1938" spans="7:17" ht="15.75" x14ac:dyDescent="0.25">
      <c r="G1938" s="80">
        <f t="shared" si="65"/>
        <v>19664.500000000029</v>
      </c>
      <c r="H1938" s="57">
        <f t="shared" si="66"/>
        <v>21</v>
      </c>
      <c r="I1938" s="203"/>
      <c r="J1938" s="184"/>
      <c r="K1938" s="321"/>
      <c r="Q1938" s="233"/>
    </row>
    <row r="1939" spans="7:17" ht="15.75" x14ac:dyDescent="0.25">
      <c r="G1939" s="80">
        <f t="shared" si="65"/>
        <v>19664.500000000029</v>
      </c>
      <c r="H1939" s="57">
        <f t="shared" si="66"/>
        <v>21</v>
      </c>
      <c r="I1939" s="203"/>
      <c r="J1939" s="184"/>
      <c r="K1939" s="321"/>
      <c r="Q1939" s="233"/>
    </row>
    <row r="1940" spans="7:17" ht="15.75" x14ac:dyDescent="0.25">
      <c r="G1940" s="80">
        <f t="shared" ref="G1940:G2003" si="67">G1939-E1940+C1940</f>
        <v>19664.500000000029</v>
      </c>
      <c r="H1940" s="57">
        <f t="shared" si="66"/>
        <v>21</v>
      </c>
      <c r="I1940" s="203"/>
      <c r="J1940" s="184"/>
      <c r="K1940" s="321"/>
      <c r="Q1940" s="233"/>
    </row>
    <row r="1941" spans="7:17" ht="15.75" x14ac:dyDescent="0.25">
      <c r="G1941" s="80">
        <f t="shared" si="67"/>
        <v>19664.500000000029</v>
      </c>
      <c r="H1941" s="57">
        <f t="shared" si="66"/>
        <v>21</v>
      </c>
      <c r="I1941" s="203"/>
      <c r="J1941" s="184"/>
      <c r="K1941" s="321"/>
      <c r="Q1941" s="233"/>
    </row>
    <row r="1942" spans="7:17" ht="15.75" x14ac:dyDescent="0.25">
      <c r="G1942" s="80">
        <f t="shared" si="67"/>
        <v>19664.500000000029</v>
      </c>
      <c r="H1942" s="57">
        <f t="shared" si="66"/>
        <v>21</v>
      </c>
      <c r="I1942" s="203"/>
      <c r="J1942" s="184"/>
      <c r="K1942" s="321"/>
      <c r="Q1942" s="233"/>
    </row>
    <row r="1943" spans="7:17" ht="15.75" x14ac:dyDescent="0.25">
      <c r="G1943" s="80">
        <f t="shared" si="67"/>
        <v>19664.500000000029</v>
      </c>
      <c r="H1943" s="57">
        <f t="shared" si="66"/>
        <v>21</v>
      </c>
      <c r="I1943" s="203"/>
      <c r="J1943" s="184"/>
      <c r="K1943" s="321"/>
      <c r="Q1943" s="233"/>
    </row>
    <row r="1944" spans="7:17" ht="15.75" x14ac:dyDescent="0.25">
      <c r="G1944" s="80">
        <f t="shared" si="67"/>
        <v>19664.500000000029</v>
      </c>
      <c r="H1944" s="57">
        <f t="shared" si="66"/>
        <v>21</v>
      </c>
      <c r="I1944" s="203"/>
      <c r="J1944" s="184"/>
      <c r="K1944" s="321"/>
      <c r="Q1944" s="233"/>
    </row>
    <row r="1945" spans="7:17" ht="15.75" x14ac:dyDescent="0.25">
      <c r="G1945" s="80">
        <f t="shared" si="67"/>
        <v>19664.500000000029</v>
      </c>
      <c r="H1945" s="57">
        <f t="shared" si="66"/>
        <v>21</v>
      </c>
      <c r="I1945" s="203"/>
      <c r="J1945" s="184"/>
      <c r="K1945" s="321"/>
      <c r="Q1945" s="233"/>
    </row>
    <row r="1946" spans="7:17" ht="15.75" x14ac:dyDescent="0.25">
      <c r="G1946" s="80">
        <f t="shared" si="67"/>
        <v>19664.500000000029</v>
      </c>
      <c r="H1946" s="57">
        <f t="shared" si="66"/>
        <v>21</v>
      </c>
      <c r="I1946" s="203"/>
      <c r="J1946" s="184"/>
      <c r="K1946" s="321"/>
      <c r="Q1946" s="233"/>
    </row>
    <row r="1947" spans="7:17" ht="15.75" x14ac:dyDescent="0.25">
      <c r="G1947" s="80">
        <f t="shared" si="67"/>
        <v>19664.500000000029</v>
      </c>
      <c r="H1947" s="57">
        <f t="shared" si="66"/>
        <v>21</v>
      </c>
      <c r="I1947" s="203"/>
      <c r="J1947" s="184"/>
      <c r="K1947" s="321"/>
      <c r="Q1947" s="233"/>
    </row>
    <row r="1948" spans="7:17" ht="15.75" x14ac:dyDescent="0.25">
      <c r="G1948" s="80">
        <f t="shared" si="67"/>
        <v>19664.500000000029</v>
      </c>
      <c r="H1948" s="57">
        <f t="shared" si="66"/>
        <v>21</v>
      </c>
      <c r="I1948" s="203"/>
      <c r="J1948" s="184"/>
      <c r="K1948" s="321"/>
      <c r="Q1948" s="233"/>
    </row>
    <row r="1949" spans="7:17" ht="15.75" x14ac:dyDescent="0.25">
      <c r="G1949" s="80">
        <f t="shared" si="67"/>
        <v>19664.500000000029</v>
      </c>
      <c r="H1949" s="57">
        <f t="shared" si="66"/>
        <v>21</v>
      </c>
      <c r="I1949" s="203"/>
      <c r="J1949" s="184"/>
      <c r="K1949" s="321"/>
      <c r="Q1949" s="233"/>
    </row>
    <row r="1950" spans="7:17" ht="15.75" x14ac:dyDescent="0.25">
      <c r="G1950" s="80">
        <f t="shared" si="67"/>
        <v>19664.500000000029</v>
      </c>
      <c r="H1950" s="57">
        <f t="shared" si="66"/>
        <v>21</v>
      </c>
      <c r="I1950" s="203"/>
      <c r="J1950" s="184"/>
      <c r="K1950" s="321"/>
      <c r="Q1950" s="233"/>
    </row>
    <row r="1951" spans="7:17" ht="15.75" x14ac:dyDescent="0.25">
      <c r="G1951" s="80">
        <f t="shared" si="67"/>
        <v>19664.500000000029</v>
      </c>
      <c r="H1951" s="57">
        <f t="shared" si="66"/>
        <v>21</v>
      </c>
      <c r="I1951" s="203"/>
      <c r="J1951" s="184"/>
      <c r="K1951" s="321"/>
      <c r="Q1951" s="233"/>
    </row>
    <row r="1952" spans="7:17" ht="15.75" x14ac:dyDescent="0.25">
      <c r="G1952" s="80">
        <f t="shared" si="67"/>
        <v>19664.500000000029</v>
      </c>
      <c r="H1952" s="57">
        <f t="shared" si="66"/>
        <v>21</v>
      </c>
      <c r="I1952" s="203"/>
      <c r="J1952" s="184"/>
      <c r="K1952" s="321"/>
      <c r="Q1952" s="233"/>
    </row>
    <row r="1953" spans="7:17" ht="15.75" x14ac:dyDescent="0.25">
      <c r="G1953" s="80">
        <f t="shared" si="67"/>
        <v>19664.500000000029</v>
      </c>
      <c r="H1953" s="57">
        <f t="shared" si="66"/>
        <v>21</v>
      </c>
      <c r="I1953" s="203"/>
      <c r="J1953" s="184"/>
      <c r="K1953" s="321"/>
      <c r="Q1953" s="233"/>
    </row>
    <row r="1954" spans="7:17" ht="15.75" x14ac:dyDescent="0.25">
      <c r="G1954" s="80">
        <f t="shared" si="67"/>
        <v>19664.500000000029</v>
      </c>
      <c r="H1954" s="57">
        <f t="shared" si="66"/>
        <v>21</v>
      </c>
      <c r="I1954" s="203"/>
      <c r="J1954" s="184"/>
      <c r="K1954" s="321"/>
      <c r="Q1954" s="233"/>
    </row>
    <row r="1955" spans="7:17" ht="15.75" x14ac:dyDescent="0.25">
      <c r="G1955" s="80">
        <f t="shared" si="67"/>
        <v>19664.500000000029</v>
      </c>
      <c r="H1955" s="57">
        <f t="shared" si="66"/>
        <v>21</v>
      </c>
      <c r="I1955" s="203"/>
      <c r="J1955" s="184"/>
      <c r="K1955" s="321"/>
      <c r="Q1955" s="233"/>
    </row>
    <row r="1956" spans="7:17" ht="15.75" x14ac:dyDescent="0.25">
      <c r="G1956" s="80">
        <f t="shared" si="67"/>
        <v>19664.500000000029</v>
      </c>
      <c r="H1956" s="57">
        <f t="shared" si="66"/>
        <v>21</v>
      </c>
      <c r="I1956" s="203"/>
      <c r="J1956" s="184"/>
      <c r="K1956" s="321"/>
      <c r="Q1956" s="233"/>
    </row>
    <row r="1957" spans="7:17" ht="15.75" x14ac:dyDescent="0.25">
      <c r="G1957" s="80">
        <f t="shared" si="67"/>
        <v>19664.500000000029</v>
      </c>
      <c r="H1957" s="57">
        <f t="shared" si="66"/>
        <v>21</v>
      </c>
      <c r="I1957" s="203"/>
      <c r="J1957" s="184"/>
      <c r="K1957" s="321"/>
      <c r="Q1957" s="233"/>
    </row>
    <row r="1958" spans="7:17" ht="15.75" x14ac:dyDescent="0.25">
      <c r="G1958" s="80">
        <f t="shared" si="67"/>
        <v>19664.500000000029</v>
      </c>
      <c r="H1958" s="57">
        <f t="shared" si="66"/>
        <v>21</v>
      </c>
      <c r="I1958" s="203"/>
      <c r="J1958" s="184"/>
      <c r="K1958" s="321"/>
      <c r="Q1958" s="233"/>
    </row>
    <row r="1959" spans="7:17" ht="15.75" x14ac:dyDescent="0.25">
      <c r="G1959" s="80">
        <f t="shared" si="67"/>
        <v>19664.500000000029</v>
      </c>
      <c r="H1959" s="57">
        <f t="shared" si="66"/>
        <v>21</v>
      </c>
      <c r="I1959" s="203"/>
      <c r="J1959" s="184"/>
      <c r="K1959" s="321"/>
      <c r="Q1959" s="233"/>
    </row>
    <row r="1960" spans="7:17" ht="15.75" x14ac:dyDescent="0.25">
      <c r="G1960" s="80">
        <f t="shared" si="67"/>
        <v>19664.500000000029</v>
      </c>
      <c r="H1960" s="57">
        <f t="shared" si="66"/>
        <v>21</v>
      </c>
      <c r="I1960" s="203"/>
      <c r="J1960" s="184"/>
      <c r="K1960" s="321"/>
      <c r="Q1960" s="233"/>
    </row>
    <row r="1961" spans="7:17" ht="15.75" x14ac:dyDescent="0.25">
      <c r="G1961" s="80">
        <f t="shared" si="67"/>
        <v>19664.500000000029</v>
      </c>
      <c r="H1961" s="57">
        <f t="shared" si="66"/>
        <v>21</v>
      </c>
      <c r="I1961" s="203"/>
      <c r="J1961" s="184"/>
      <c r="K1961" s="321"/>
      <c r="Q1961" s="233"/>
    </row>
    <row r="1962" spans="7:17" ht="15.75" x14ac:dyDescent="0.25">
      <c r="G1962" s="80">
        <f t="shared" si="67"/>
        <v>19664.500000000029</v>
      </c>
      <c r="H1962" s="57">
        <f t="shared" si="66"/>
        <v>21</v>
      </c>
      <c r="I1962" s="203"/>
      <c r="J1962" s="184"/>
      <c r="K1962" s="321"/>
      <c r="Q1962" s="233"/>
    </row>
    <row r="1963" spans="7:17" ht="15.75" x14ac:dyDescent="0.25">
      <c r="G1963" s="80">
        <f t="shared" si="67"/>
        <v>19664.500000000029</v>
      </c>
      <c r="H1963" s="57">
        <f t="shared" si="66"/>
        <v>21</v>
      </c>
      <c r="I1963" s="203"/>
      <c r="J1963" s="184"/>
      <c r="K1963" s="321"/>
      <c r="Q1963" s="233"/>
    </row>
    <row r="1964" spans="7:17" ht="15.75" x14ac:dyDescent="0.25">
      <c r="G1964" s="80">
        <f t="shared" si="67"/>
        <v>19664.500000000029</v>
      </c>
      <c r="H1964" s="57">
        <f t="shared" si="66"/>
        <v>21</v>
      </c>
      <c r="I1964" s="203"/>
      <c r="J1964" s="184"/>
      <c r="K1964" s="321"/>
      <c r="Q1964" s="233"/>
    </row>
    <row r="1965" spans="7:17" ht="15.75" x14ac:dyDescent="0.25">
      <c r="G1965" s="80">
        <f t="shared" si="67"/>
        <v>19664.500000000029</v>
      </c>
      <c r="H1965" s="57">
        <f t="shared" si="66"/>
        <v>21</v>
      </c>
      <c r="I1965" s="203"/>
      <c r="J1965" s="184"/>
      <c r="K1965" s="321"/>
      <c r="Q1965" s="233"/>
    </row>
    <row r="1966" spans="7:17" ht="15.75" x14ac:dyDescent="0.25">
      <c r="G1966" s="80">
        <f t="shared" si="67"/>
        <v>19664.500000000029</v>
      </c>
      <c r="H1966" s="57">
        <f t="shared" si="66"/>
        <v>21</v>
      </c>
      <c r="I1966" s="203"/>
      <c r="J1966" s="184"/>
      <c r="K1966" s="321"/>
      <c r="Q1966" s="233"/>
    </row>
    <row r="1967" spans="7:17" ht="15.75" x14ac:dyDescent="0.25">
      <c r="G1967" s="80">
        <f t="shared" si="67"/>
        <v>19664.500000000029</v>
      </c>
      <c r="H1967" s="57">
        <f t="shared" si="66"/>
        <v>21</v>
      </c>
      <c r="I1967" s="203"/>
      <c r="J1967" s="184"/>
      <c r="K1967" s="321"/>
      <c r="Q1967" s="233"/>
    </row>
    <row r="1968" spans="7:17" ht="15.75" x14ac:dyDescent="0.25">
      <c r="G1968" s="80">
        <f t="shared" si="67"/>
        <v>19664.500000000029</v>
      </c>
      <c r="H1968" s="57">
        <f t="shared" si="66"/>
        <v>21</v>
      </c>
      <c r="I1968" s="203"/>
      <c r="J1968" s="184"/>
      <c r="K1968" s="321"/>
      <c r="Q1968" s="233"/>
    </row>
    <row r="1969" spans="7:17" ht="15.75" x14ac:dyDescent="0.25">
      <c r="G1969" s="80">
        <f t="shared" si="67"/>
        <v>19664.500000000029</v>
      </c>
      <c r="H1969" s="57">
        <f t="shared" si="66"/>
        <v>21</v>
      </c>
      <c r="I1969" s="203"/>
      <c r="J1969" s="184"/>
      <c r="K1969" s="321"/>
      <c r="Q1969" s="233"/>
    </row>
    <row r="1970" spans="7:17" ht="15.75" x14ac:dyDescent="0.25">
      <c r="G1970" s="80">
        <f t="shared" si="67"/>
        <v>19664.500000000029</v>
      </c>
      <c r="H1970" s="57">
        <f t="shared" si="66"/>
        <v>21</v>
      </c>
      <c r="I1970" s="203"/>
      <c r="J1970" s="184"/>
      <c r="K1970" s="321"/>
      <c r="Q1970" s="233"/>
    </row>
    <row r="1971" spans="7:17" ht="15.75" x14ac:dyDescent="0.25">
      <c r="G1971" s="80">
        <f t="shared" si="67"/>
        <v>19664.500000000029</v>
      </c>
      <c r="H1971" s="57">
        <f t="shared" si="66"/>
        <v>21</v>
      </c>
      <c r="I1971" s="203"/>
      <c r="J1971" s="184"/>
      <c r="K1971" s="321"/>
      <c r="Q1971" s="233"/>
    </row>
    <row r="1972" spans="7:17" ht="15.75" x14ac:dyDescent="0.25">
      <c r="G1972" s="80">
        <f t="shared" si="67"/>
        <v>19664.500000000029</v>
      </c>
      <c r="H1972" s="57">
        <f t="shared" si="66"/>
        <v>21</v>
      </c>
      <c r="I1972" s="203"/>
      <c r="J1972" s="184"/>
      <c r="K1972" s="321"/>
      <c r="Q1972" s="233"/>
    </row>
    <row r="1973" spans="7:17" ht="15.75" x14ac:dyDescent="0.25">
      <c r="G1973" s="80">
        <f t="shared" si="67"/>
        <v>19664.500000000029</v>
      </c>
      <c r="H1973" s="57">
        <f t="shared" si="66"/>
        <v>21</v>
      </c>
      <c r="I1973" s="203"/>
      <c r="J1973" s="184"/>
      <c r="K1973" s="321"/>
      <c r="Q1973" s="233"/>
    </row>
    <row r="1974" spans="7:17" ht="15.75" x14ac:dyDescent="0.25">
      <c r="G1974" s="80">
        <f t="shared" si="67"/>
        <v>19664.500000000029</v>
      </c>
      <c r="H1974" s="57">
        <f t="shared" si="66"/>
        <v>21</v>
      </c>
      <c r="I1974" s="203"/>
      <c r="J1974" s="184"/>
      <c r="K1974" s="321"/>
      <c r="Q1974" s="233"/>
    </row>
    <row r="1975" spans="7:17" ht="15.75" x14ac:dyDescent="0.25">
      <c r="G1975" s="80">
        <f t="shared" si="67"/>
        <v>19664.500000000029</v>
      </c>
      <c r="H1975" s="57">
        <f t="shared" si="66"/>
        <v>21</v>
      </c>
      <c r="I1975" s="203"/>
      <c r="J1975" s="184"/>
      <c r="K1975" s="321"/>
      <c r="Q1975" s="233"/>
    </row>
    <row r="1976" spans="7:17" ht="15.75" x14ac:dyDescent="0.25">
      <c r="G1976" s="80">
        <f t="shared" si="67"/>
        <v>19664.500000000029</v>
      </c>
      <c r="H1976" s="57">
        <f t="shared" si="66"/>
        <v>21</v>
      </c>
      <c r="I1976" s="203"/>
      <c r="J1976" s="184"/>
      <c r="K1976" s="321"/>
      <c r="Q1976" s="233"/>
    </row>
    <row r="1977" spans="7:17" ht="15.75" x14ac:dyDescent="0.25">
      <c r="G1977" s="80">
        <f t="shared" si="67"/>
        <v>19664.500000000029</v>
      </c>
      <c r="H1977" s="57">
        <f t="shared" si="66"/>
        <v>21</v>
      </c>
      <c r="I1977" s="203"/>
      <c r="J1977" s="184"/>
      <c r="K1977" s="321"/>
      <c r="Q1977" s="233"/>
    </row>
    <row r="1978" spans="7:17" ht="15.75" x14ac:dyDescent="0.25">
      <c r="G1978" s="80">
        <f t="shared" si="67"/>
        <v>19664.500000000029</v>
      </c>
      <c r="H1978" s="57">
        <f t="shared" si="66"/>
        <v>21</v>
      </c>
      <c r="I1978" s="203"/>
      <c r="J1978" s="184"/>
      <c r="K1978" s="321"/>
      <c r="Q1978" s="233"/>
    </row>
    <row r="1979" spans="7:17" ht="15.75" x14ac:dyDescent="0.25">
      <c r="G1979" s="80">
        <f t="shared" si="67"/>
        <v>19664.500000000029</v>
      </c>
      <c r="H1979" s="57">
        <f t="shared" si="66"/>
        <v>21</v>
      </c>
      <c r="I1979" s="203"/>
      <c r="J1979" s="184"/>
      <c r="K1979" s="321"/>
      <c r="Q1979" s="233"/>
    </row>
    <row r="1980" spans="7:17" ht="15.75" x14ac:dyDescent="0.25">
      <c r="G1980" s="80">
        <f t="shared" si="67"/>
        <v>19664.500000000029</v>
      </c>
      <c r="H1980" s="57">
        <f t="shared" si="66"/>
        <v>21</v>
      </c>
      <c r="I1980" s="203"/>
      <c r="J1980" s="184"/>
      <c r="K1980" s="321"/>
      <c r="Q1980" s="233"/>
    </row>
    <row r="1981" spans="7:17" ht="15.75" x14ac:dyDescent="0.25">
      <c r="G1981" s="80">
        <f t="shared" si="67"/>
        <v>19664.500000000029</v>
      </c>
      <c r="H1981" s="57">
        <f t="shared" si="66"/>
        <v>21</v>
      </c>
      <c r="I1981" s="203"/>
      <c r="J1981" s="184"/>
      <c r="K1981" s="321"/>
      <c r="Q1981" s="233"/>
    </row>
    <row r="1982" spans="7:17" ht="15.75" x14ac:dyDescent="0.25">
      <c r="G1982" s="80">
        <f t="shared" si="67"/>
        <v>19664.500000000029</v>
      </c>
      <c r="H1982" s="57">
        <f t="shared" si="66"/>
        <v>21</v>
      </c>
      <c r="I1982" s="203"/>
      <c r="J1982" s="184"/>
      <c r="K1982" s="321"/>
      <c r="Q1982" s="233"/>
    </row>
    <row r="1983" spans="7:17" ht="15.75" x14ac:dyDescent="0.25">
      <c r="G1983" s="80">
        <f t="shared" si="67"/>
        <v>19664.500000000029</v>
      </c>
      <c r="H1983" s="57">
        <f t="shared" si="66"/>
        <v>21</v>
      </c>
      <c r="I1983" s="203"/>
      <c r="J1983" s="184"/>
      <c r="K1983" s="321"/>
      <c r="Q1983" s="233"/>
    </row>
    <row r="1984" spans="7:17" ht="15.75" x14ac:dyDescent="0.25">
      <c r="G1984" s="80">
        <f t="shared" si="67"/>
        <v>19664.500000000029</v>
      </c>
      <c r="H1984" s="57">
        <f t="shared" si="66"/>
        <v>21</v>
      </c>
      <c r="I1984" s="203"/>
      <c r="J1984" s="184"/>
      <c r="K1984" s="321"/>
      <c r="Q1984" s="233"/>
    </row>
    <row r="1985" spans="7:17" ht="15.75" x14ac:dyDescent="0.25">
      <c r="G1985" s="80">
        <f t="shared" si="67"/>
        <v>19664.500000000029</v>
      </c>
      <c r="H1985" s="57">
        <f t="shared" ref="H1985:H2006" si="68">H1984-F2016+D2016</f>
        <v>21</v>
      </c>
      <c r="I1985" s="203"/>
      <c r="J1985" s="184"/>
      <c r="K1985" s="321"/>
      <c r="Q1985" s="233"/>
    </row>
    <row r="1986" spans="7:17" ht="15.75" x14ac:dyDescent="0.25">
      <c r="G1986" s="80">
        <f t="shared" si="67"/>
        <v>19664.500000000029</v>
      </c>
      <c r="H1986" s="57">
        <f t="shared" si="68"/>
        <v>21</v>
      </c>
      <c r="I1986" s="203"/>
      <c r="J1986" s="184"/>
      <c r="K1986" s="321"/>
      <c r="Q1986" s="233"/>
    </row>
    <row r="1987" spans="7:17" ht="15.75" x14ac:dyDescent="0.25">
      <c r="G1987" s="80">
        <f t="shared" si="67"/>
        <v>19664.500000000029</v>
      </c>
      <c r="H1987" s="57">
        <f t="shared" si="68"/>
        <v>21</v>
      </c>
      <c r="I1987" s="203"/>
      <c r="J1987" s="184"/>
      <c r="K1987" s="321"/>
      <c r="Q1987" s="233"/>
    </row>
    <row r="1988" spans="7:17" ht="15.75" x14ac:dyDescent="0.25">
      <c r="G1988" s="80">
        <f t="shared" si="67"/>
        <v>19664.500000000029</v>
      </c>
      <c r="H1988" s="57">
        <f t="shared" si="68"/>
        <v>21</v>
      </c>
      <c r="I1988" s="203"/>
      <c r="J1988" s="184"/>
      <c r="K1988" s="321"/>
      <c r="Q1988" s="233"/>
    </row>
    <row r="1989" spans="7:17" ht="15.75" x14ac:dyDescent="0.25">
      <c r="G1989" s="80">
        <f t="shared" si="67"/>
        <v>19664.500000000029</v>
      </c>
      <c r="H1989" s="57">
        <f t="shared" si="68"/>
        <v>21</v>
      </c>
      <c r="I1989" s="203"/>
      <c r="J1989" s="184"/>
      <c r="K1989" s="321"/>
      <c r="Q1989" s="233"/>
    </row>
    <row r="1990" spans="7:17" ht="15.75" x14ac:dyDescent="0.25">
      <c r="G1990" s="80">
        <f t="shared" si="67"/>
        <v>19664.500000000029</v>
      </c>
      <c r="H1990" s="57">
        <f t="shared" si="68"/>
        <v>21</v>
      </c>
      <c r="I1990" s="203"/>
      <c r="J1990" s="184"/>
      <c r="K1990" s="321"/>
      <c r="Q1990" s="233"/>
    </row>
    <row r="1991" spans="7:17" ht="15.75" x14ac:dyDescent="0.25">
      <c r="G1991" s="80">
        <f t="shared" si="67"/>
        <v>19664.500000000029</v>
      </c>
      <c r="H1991" s="57">
        <f t="shared" si="68"/>
        <v>21</v>
      </c>
      <c r="I1991" s="203"/>
      <c r="J1991" s="184"/>
      <c r="K1991" s="321"/>
      <c r="Q1991" s="233"/>
    </row>
    <row r="1992" spans="7:17" ht="15.75" x14ac:dyDescent="0.25">
      <c r="G1992" s="80">
        <f t="shared" si="67"/>
        <v>19664.500000000029</v>
      </c>
      <c r="H1992" s="57">
        <f t="shared" si="68"/>
        <v>21</v>
      </c>
      <c r="I1992" s="203"/>
      <c r="J1992" s="184"/>
      <c r="K1992" s="321"/>
      <c r="Q1992" s="233"/>
    </row>
    <row r="1993" spans="7:17" ht="15.75" x14ac:dyDescent="0.25">
      <c r="G1993" s="80">
        <f t="shared" si="67"/>
        <v>19664.500000000029</v>
      </c>
      <c r="H1993" s="57">
        <f t="shared" si="68"/>
        <v>21</v>
      </c>
      <c r="I1993" s="203"/>
      <c r="J1993" s="184"/>
      <c r="K1993" s="321"/>
      <c r="Q1993" s="233"/>
    </row>
    <row r="1994" spans="7:17" ht="15.75" x14ac:dyDescent="0.25">
      <c r="G1994" s="80">
        <f t="shared" si="67"/>
        <v>19664.500000000029</v>
      </c>
      <c r="H1994" s="57">
        <f t="shared" si="68"/>
        <v>21</v>
      </c>
      <c r="I1994" s="203"/>
      <c r="J1994" s="184"/>
      <c r="K1994" s="321"/>
      <c r="Q1994" s="233"/>
    </row>
    <row r="1995" spans="7:17" ht="15.75" x14ac:dyDescent="0.25">
      <c r="G1995" s="80">
        <f t="shared" si="67"/>
        <v>19664.500000000029</v>
      </c>
      <c r="H1995" s="57">
        <f t="shared" si="68"/>
        <v>21</v>
      </c>
      <c r="I1995" s="203"/>
      <c r="J1995" s="184"/>
      <c r="K1995" s="321"/>
      <c r="Q1995" s="233"/>
    </row>
    <row r="1996" spans="7:17" ht="15.75" x14ac:dyDescent="0.25">
      <c r="G1996" s="80">
        <f t="shared" si="67"/>
        <v>19664.500000000029</v>
      </c>
      <c r="H1996" s="57">
        <f t="shared" si="68"/>
        <v>21</v>
      </c>
      <c r="I1996" s="203"/>
      <c r="J1996" s="184"/>
      <c r="K1996" s="321"/>
      <c r="Q1996" s="233"/>
    </row>
    <row r="1997" spans="7:17" ht="15.75" x14ac:dyDescent="0.25">
      <c r="G1997" s="80">
        <f t="shared" si="67"/>
        <v>19664.500000000029</v>
      </c>
      <c r="H1997" s="57">
        <f t="shared" si="68"/>
        <v>21</v>
      </c>
      <c r="I1997" s="203"/>
      <c r="J1997" s="184"/>
      <c r="K1997" s="321"/>
      <c r="Q1997" s="233"/>
    </row>
    <row r="1998" spans="7:17" ht="15.75" x14ac:dyDescent="0.25">
      <c r="G1998" s="80">
        <f t="shared" si="67"/>
        <v>19664.500000000029</v>
      </c>
      <c r="H1998" s="57">
        <f t="shared" si="68"/>
        <v>21</v>
      </c>
      <c r="I1998" s="203"/>
      <c r="J1998" s="184"/>
      <c r="K1998" s="321"/>
      <c r="Q1998" s="233"/>
    </row>
    <row r="1999" spans="7:17" ht="15.75" x14ac:dyDescent="0.25">
      <c r="G1999" s="80">
        <f t="shared" si="67"/>
        <v>19664.500000000029</v>
      </c>
      <c r="H1999" s="57">
        <f t="shared" si="68"/>
        <v>21</v>
      </c>
      <c r="I1999" s="203"/>
      <c r="J1999" s="184"/>
      <c r="K1999" s="321"/>
      <c r="Q1999" s="233"/>
    </row>
    <row r="2000" spans="7:17" ht="15.75" x14ac:dyDescent="0.25">
      <c r="G2000" s="80">
        <f t="shared" si="67"/>
        <v>19664.500000000029</v>
      </c>
      <c r="H2000" s="57">
        <f t="shared" si="68"/>
        <v>21</v>
      </c>
      <c r="I2000" s="203"/>
      <c r="J2000" s="184"/>
      <c r="K2000" s="321"/>
      <c r="Q2000" s="233"/>
    </row>
    <row r="2001" spans="7:17" ht="15.75" x14ac:dyDescent="0.25">
      <c r="G2001" s="80">
        <f t="shared" si="67"/>
        <v>19664.500000000029</v>
      </c>
      <c r="H2001" s="57">
        <f t="shared" si="68"/>
        <v>21</v>
      </c>
      <c r="I2001" s="203"/>
      <c r="J2001" s="184"/>
      <c r="K2001" s="321"/>
      <c r="Q2001" s="233"/>
    </row>
    <row r="2002" spans="7:17" ht="15.75" x14ac:dyDescent="0.25">
      <c r="G2002" s="80">
        <f t="shared" si="67"/>
        <v>19664.500000000029</v>
      </c>
      <c r="H2002" s="57">
        <f t="shared" si="68"/>
        <v>21</v>
      </c>
      <c r="I2002" s="203"/>
      <c r="J2002" s="184"/>
      <c r="K2002" s="321"/>
      <c r="Q2002" s="233"/>
    </row>
    <row r="2003" spans="7:17" ht="15.75" x14ac:dyDescent="0.25">
      <c r="G2003" s="80">
        <f t="shared" si="67"/>
        <v>19664.500000000029</v>
      </c>
      <c r="H2003" s="57">
        <f t="shared" si="68"/>
        <v>21</v>
      </c>
      <c r="I2003" s="203"/>
      <c r="J2003" s="184"/>
      <c r="K2003" s="321"/>
      <c r="Q2003" s="233"/>
    </row>
    <row r="2004" spans="7:17" ht="15.75" x14ac:dyDescent="0.25">
      <c r="G2004" s="80">
        <f t="shared" ref="G2004:G2010" si="69">G2003-E2004+C2004</f>
        <v>19664.500000000029</v>
      </c>
      <c r="H2004" s="57">
        <f t="shared" si="68"/>
        <v>21</v>
      </c>
      <c r="I2004" s="203"/>
      <c r="J2004" s="184"/>
      <c r="K2004" s="321"/>
      <c r="Q2004" s="233"/>
    </row>
    <row r="2005" spans="7:17" ht="15.75" x14ac:dyDescent="0.25">
      <c r="G2005" s="80">
        <f t="shared" si="69"/>
        <v>19664.500000000029</v>
      </c>
      <c r="H2005" s="57">
        <f t="shared" si="68"/>
        <v>21</v>
      </c>
      <c r="I2005" s="203"/>
      <c r="J2005" s="184"/>
      <c r="K2005" s="321"/>
      <c r="Q2005" s="233"/>
    </row>
    <row r="2006" spans="7:17" ht="15.75" x14ac:dyDescent="0.25">
      <c r="G2006" s="80">
        <f t="shared" si="69"/>
        <v>19664.500000000029</v>
      </c>
      <c r="H2006" s="57">
        <f t="shared" si="68"/>
        <v>21</v>
      </c>
      <c r="I2006" s="203"/>
      <c r="J2006" s="184"/>
      <c r="K2006" s="321"/>
      <c r="Q2006" s="233"/>
    </row>
    <row r="2007" spans="7:17" ht="15.75" x14ac:dyDescent="0.25">
      <c r="G2007" s="80">
        <f t="shared" si="69"/>
        <v>19664.500000000029</v>
      </c>
      <c r="H2007" s="57">
        <f t="shared" ref="H2007:H2010" si="70">H2006-F2007+D2007</f>
        <v>21</v>
      </c>
      <c r="I2007" s="203"/>
      <c r="J2007" s="184"/>
      <c r="K2007" s="321"/>
      <c r="Q2007" s="233"/>
    </row>
    <row r="2008" spans="7:17" ht="15.75" x14ac:dyDescent="0.25">
      <c r="G2008" s="80">
        <f t="shared" si="69"/>
        <v>19664.500000000029</v>
      </c>
      <c r="H2008" s="57">
        <f t="shared" si="70"/>
        <v>21</v>
      </c>
      <c r="I2008" s="203"/>
      <c r="J2008" s="184"/>
      <c r="K2008" s="321"/>
      <c r="Q2008" s="233"/>
    </row>
    <row r="2009" spans="7:17" ht="15.75" x14ac:dyDescent="0.25">
      <c r="G2009" s="80">
        <f t="shared" si="69"/>
        <v>19664.500000000029</v>
      </c>
      <c r="H2009" s="57">
        <f t="shared" si="70"/>
        <v>21</v>
      </c>
      <c r="I2009" s="203"/>
      <c r="J2009" s="184"/>
      <c r="K2009" s="321"/>
      <c r="Q2009" s="233"/>
    </row>
    <row r="2010" spans="7:17" ht="15.75" x14ac:dyDescent="0.25">
      <c r="G2010" s="80">
        <f t="shared" si="69"/>
        <v>19664.500000000029</v>
      </c>
      <c r="H2010" s="57">
        <f t="shared" si="70"/>
        <v>21</v>
      </c>
      <c r="K2010" s="321"/>
      <c r="Q2010" s="233"/>
    </row>
  </sheetData>
  <autoFilter ref="A8:P2009"/>
  <mergeCells count="6">
    <mergeCell ref="I1531:J1531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89"/>
  <sheetViews>
    <sheetView zoomScale="140" zoomScaleNormal="140" workbookViewId="0">
      <pane ySplit="8" topLeftCell="A15" activePane="bottomLeft" state="frozen"/>
      <selection pane="bottomLeft" activeCell="F27" sqref="F27"/>
    </sheetView>
  </sheetViews>
  <sheetFormatPr baseColWidth="10" defaultRowHeight="15" x14ac:dyDescent="0.2"/>
  <cols>
    <col min="1" max="1" width="7.5703125" customWidth="1"/>
    <col min="2" max="2" width="9.42578125" style="144" customWidth="1"/>
    <col min="3" max="3" width="12.7109375" style="2" customWidth="1"/>
    <col min="4" max="4" width="5.28515625" customWidth="1"/>
    <col min="5" max="5" width="10.28515625" style="147" customWidth="1"/>
    <col min="6" max="6" width="10.28515625" customWidth="1"/>
    <col min="7" max="7" width="14" style="74" customWidth="1"/>
    <col min="8" max="8" width="4.42578125" style="73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148"/>
      <c r="C5" s="32" t="s">
        <v>328</v>
      </c>
      <c r="D5" s="33"/>
      <c r="E5" s="154"/>
      <c r="F5" s="34"/>
      <c r="G5" s="197"/>
      <c r="H5" s="199" t="s">
        <v>1</v>
      </c>
    </row>
    <row r="6" spans="1:18" ht="16.5" thickBot="1" x14ac:dyDescent="0.3">
      <c r="B6" s="149"/>
      <c r="C6" s="6"/>
      <c r="F6" s="5"/>
      <c r="G6" s="198"/>
      <c r="K6" s="1006" t="s">
        <v>22</v>
      </c>
      <c r="L6" s="1007"/>
      <c r="M6" s="1008"/>
    </row>
    <row r="7" spans="1:18" ht="15.75" x14ac:dyDescent="0.25">
      <c r="A7" s="1009" t="s">
        <v>2</v>
      </c>
      <c r="B7" s="1010"/>
      <c r="C7" s="1011" t="s">
        <v>3</v>
      </c>
      <c r="D7" s="1012"/>
      <c r="E7" s="1011" t="s">
        <v>4</v>
      </c>
      <c r="F7" s="1012"/>
      <c r="G7" s="1011" t="s">
        <v>5</v>
      </c>
      <c r="H7" s="1012"/>
      <c r="I7" s="15" t="s">
        <v>17</v>
      </c>
      <c r="J7" s="58" t="s">
        <v>9</v>
      </c>
      <c r="K7" s="60" t="s">
        <v>6</v>
      </c>
      <c r="L7" s="61" t="s">
        <v>21</v>
      </c>
      <c r="M7" s="62"/>
      <c r="N7" s="63" t="s">
        <v>10</v>
      </c>
      <c r="O7" s="64" t="s">
        <v>11</v>
      </c>
      <c r="P7" s="63" t="s">
        <v>10</v>
      </c>
      <c r="Q7" s="65"/>
      <c r="R7" s="7"/>
    </row>
    <row r="8" spans="1:18" ht="16.5" thickBot="1" x14ac:dyDescent="0.3">
      <c r="A8" s="66" t="s">
        <v>19</v>
      </c>
      <c r="B8" s="67" t="s">
        <v>20</v>
      </c>
      <c r="C8" s="68" t="s">
        <v>12</v>
      </c>
      <c r="D8" s="69" t="s">
        <v>7</v>
      </c>
      <c r="E8" s="70" t="s">
        <v>12</v>
      </c>
      <c r="F8" s="71" t="s">
        <v>7</v>
      </c>
      <c r="G8" s="70" t="s">
        <v>12</v>
      </c>
      <c r="H8" s="71" t="s">
        <v>7</v>
      </c>
      <c r="I8" s="20" t="s">
        <v>18</v>
      </c>
      <c r="J8" s="611"/>
      <c r="K8" s="611" t="s">
        <v>13</v>
      </c>
      <c r="L8" s="71" t="s">
        <v>7</v>
      </c>
      <c r="M8" s="71" t="s">
        <v>8</v>
      </c>
      <c r="N8" s="72" t="s">
        <v>14</v>
      </c>
      <c r="O8" s="72" t="s">
        <v>15</v>
      </c>
      <c r="P8" s="72" t="s">
        <v>16</v>
      </c>
      <c r="Q8" s="73"/>
    </row>
    <row r="9" spans="1:18" s="130" customFormat="1" ht="15.75" x14ac:dyDescent="0.25">
      <c r="A9" s="531" t="s">
        <v>70</v>
      </c>
      <c r="B9" s="532"/>
      <c r="C9" s="533"/>
      <c r="D9" s="534"/>
      <c r="E9" s="535"/>
      <c r="F9" s="534"/>
      <c r="G9" s="255">
        <v>1156.8499999999999</v>
      </c>
      <c r="H9" s="257">
        <v>85</v>
      </c>
      <c r="J9" s="304" t="s">
        <v>305</v>
      </c>
      <c r="K9" s="345"/>
      <c r="L9" s="246"/>
      <c r="M9" s="246"/>
      <c r="N9" s="306"/>
      <c r="O9" s="306"/>
      <c r="P9" s="306">
        <f t="shared" ref="P9:P39" si="0">O9*G9</f>
        <v>0</v>
      </c>
      <c r="Q9" s="246"/>
      <c r="R9" s="284"/>
    </row>
    <row r="10" spans="1:18" s="130" customFormat="1" x14ac:dyDescent="0.2">
      <c r="A10" s="256"/>
      <c r="B10" s="256">
        <v>1</v>
      </c>
      <c r="C10" s="410"/>
      <c r="D10" s="253"/>
      <c r="E10" s="269">
        <v>476.35</v>
      </c>
      <c r="F10" s="253">
        <v>35</v>
      </c>
      <c r="G10" s="245">
        <f>G9-E10+C10</f>
        <v>680.49999999999989</v>
      </c>
      <c r="H10" s="246">
        <f>H9-F10+D10</f>
        <v>50</v>
      </c>
      <c r="I10" s="304" t="s">
        <v>74</v>
      </c>
      <c r="J10" s="304" t="s">
        <v>52</v>
      </c>
      <c r="K10" s="271"/>
      <c r="L10" s="241"/>
      <c r="M10" s="241"/>
      <c r="N10" s="306"/>
      <c r="O10" s="306"/>
      <c r="P10" s="306">
        <f t="shared" si="0"/>
        <v>0</v>
      </c>
      <c r="Q10" s="246"/>
    </row>
    <row r="11" spans="1:18" s="130" customFormat="1" x14ac:dyDescent="0.2">
      <c r="A11" s="253"/>
      <c r="B11" s="256">
        <v>4</v>
      </c>
      <c r="C11" s="410"/>
      <c r="D11" s="253"/>
      <c r="E11" s="256">
        <v>408.3</v>
      </c>
      <c r="F11" s="253">
        <v>30</v>
      </c>
      <c r="G11" s="245">
        <f t="shared" ref="G11:G47" si="1">G10-E11+C11</f>
        <v>272.19999999999987</v>
      </c>
      <c r="H11" s="246">
        <f t="shared" ref="H11:H19" si="2">H10-F11+D11</f>
        <v>20</v>
      </c>
      <c r="I11" s="304" t="s">
        <v>95</v>
      </c>
      <c r="J11" s="317" t="s">
        <v>52</v>
      </c>
      <c r="K11" s="422"/>
      <c r="L11" s="241"/>
      <c r="M11" s="241"/>
      <c r="N11" s="306"/>
      <c r="O11" s="306"/>
      <c r="P11" s="306">
        <f t="shared" si="0"/>
        <v>0</v>
      </c>
      <c r="Q11" s="246"/>
    </row>
    <row r="12" spans="1:18" s="130" customFormat="1" x14ac:dyDescent="0.2">
      <c r="A12" s="253"/>
      <c r="B12" s="256">
        <v>4</v>
      </c>
      <c r="C12" s="410"/>
      <c r="D12" s="253"/>
      <c r="E12" s="256">
        <v>68.05</v>
      </c>
      <c r="F12" s="253">
        <v>5</v>
      </c>
      <c r="G12" s="245">
        <f t="shared" si="1"/>
        <v>204.14999999999986</v>
      </c>
      <c r="H12" s="246">
        <f t="shared" si="2"/>
        <v>15</v>
      </c>
      <c r="I12" s="304" t="s">
        <v>97</v>
      </c>
      <c r="J12" s="304" t="s">
        <v>53</v>
      </c>
      <c r="K12" s="410"/>
      <c r="L12" s="241"/>
      <c r="M12" s="241"/>
      <c r="N12" s="306"/>
      <c r="O12" s="306"/>
      <c r="P12" s="306"/>
      <c r="Q12" s="246"/>
    </row>
    <row r="13" spans="1:18" s="130" customFormat="1" x14ac:dyDescent="0.2">
      <c r="A13" s="271"/>
      <c r="B13" s="256">
        <v>7</v>
      </c>
      <c r="C13" s="417"/>
      <c r="D13" s="253"/>
      <c r="E13" s="256">
        <v>136.1</v>
      </c>
      <c r="F13" s="253">
        <v>10</v>
      </c>
      <c r="G13" s="245">
        <f t="shared" si="1"/>
        <v>68.049999999999869</v>
      </c>
      <c r="H13" s="246">
        <f t="shared" si="2"/>
        <v>5</v>
      </c>
      <c r="I13" s="304" t="s">
        <v>121</v>
      </c>
      <c r="J13" s="304" t="s">
        <v>52</v>
      </c>
      <c r="K13" s="253"/>
      <c r="L13" s="250"/>
      <c r="M13" s="241"/>
      <c r="N13" s="305"/>
      <c r="O13" s="305"/>
      <c r="P13" s="306">
        <f t="shared" si="0"/>
        <v>0</v>
      </c>
      <c r="Q13" s="246"/>
    </row>
    <row r="14" spans="1:18" s="130" customFormat="1" x14ac:dyDescent="0.2">
      <c r="A14" s="253"/>
      <c r="B14" s="256">
        <v>7</v>
      </c>
      <c r="C14" s="410"/>
      <c r="D14" s="253"/>
      <c r="E14" s="256">
        <v>68.05</v>
      </c>
      <c r="F14" s="253">
        <v>5</v>
      </c>
      <c r="G14" s="245">
        <f t="shared" si="1"/>
        <v>-1.2789769243681803E-13</v>
      </c>
      <c r="H14" s="246">
        <f t="shared" si="2"/>
        <v>0</v>
      </c>
      <c r="I14" s="304" t="s">
        <v>129</v>
      </c>
      <c r="J14" s="304" t="s">
        <v>53</v>
      </c>
      <c r="K14" s="415"/>
      <c r="L14" s="241"/>
      <c r="M14" s="241"/>
      <c r="N14" s="305"/>
      <c r="O14" s="305"/>
      <c r="P14" s="306">
        <f t="shared" si="0"/>
        <v>0</v>
      </c>
      <c r="Q14" s="246"/>
    </row>
    <row r="15" spans="1:18" s="130" customFormat="1" x14ac:dyDescent="0.2">
      <c r="A15" s="253"/>
      <c r="B15" s="256">
        <v>8</v>
      </c>
      <c r="C15" s="959">
        <v>1007.14</v>
      </c>
      <c r="D15" s="960">
        <v>74</v>
      </c>
      <c r="E15" s="256"/>
      <c r="F15" s="253"/>
      <c r="G15" s="245">
        <f t="shared" si="1"/>
        <v>1007.1399999999999</v>
      </c>
      <c r="H15" s="246">
        <f t="shared" si="2"/>
        <v>74</v>
      </c>
      <c r="I15" s="271"/>
      <c r="J15" s="312" t="s">
        <v>155</v>
      </c>
      <c r="K15" s="673"/>
      <c r="L15" s="241"/>
      <c r="M15" s="241"/>
      <c r="N15" s="305"/>
      <c r="O15" s="305"/>
      <c r="P15" s="306"/>
      <c r="Q15" s="246"/>
    </row>
    <row r="16" spans="1:18" s="130" customFormat="1" x14ac:dyDescent="0.2">
      <c r="A16" s="241"/>
      <c r="B16" s="256">
        <v>9</v>
      </c>
      <c r="C16" s="417"/>
      <c r="D16" s="253"/>
      <c r="E16" s="270">
        <v>544.4</v>
      </c>
      <c r="F16" s="253">
        <v>40</v>
      </c>
      <c r="G16" s="245">
        <f t="shared" si="1"/>
        <v>462.7399999999999</v>
      </c>
      <c r="H16" s="246">
        <f t="shared" si="2"/>
        <v>34</v>
      </c>
      <c r="I16" s="271" t="s">
        <v>329</v>
      </c>
      <c r="J16" s="312" t="s">
        <v>52</v>
      </c>
      <c r="K16" s="253"/>
      <c r="L16" s="241"/>
      <c r="M16" s="246"/>
      <c r="N16" s="306"/>
      <c r="O16" s="306"/>
      <c r="P16" s="306">
        <f t="shared" si="0"/>
        <v>0</v>
      </c>
      <c r="Q16" s="246"/>
    </row>
    <row r="17" spans="1:17" s="130" customFormat="1" x14ac:dyDescent="0.2">
      <c r="A17" s="241"/>
      <c r="B17" s="256">
        <v>13</v>
      </c>
      <c r="C17" s="417"/>
      <c r="D17" s="253"/>
      <c r="E17" s="270">
        <v>68.05</v>
      </c>
      <c r="F17" s="253">
        <v>5</v>
      </c>
      <c r="G17" s="245">
        <f t="shared" si="1"/>
        <v>394.68999999999988</v>
      </c>
      <c r="H17" s="246">
        <f t="shared" si="2"/>
        <v>29</v>
      </c>
      <c r="I17" s="271" t="s">
        <v>158</v>
      </c>
      <c r="J17" s="312" t="s">
        <v>53</v>
      </c>
      <c r="K17" s="338"/>
      <c r="L17" s="246"/>
      <c r="M17" s="246"/>
      <c r="N17" s="306"/>
      <c r="O17" s="306"/>
      <c r="P17" s="306">
        <f t="shared" si="0"/>
        <v>0</v>
      </c>
      <c r="Q17" s="246"/>
    </row>
    <row r="18" spans="1:17" s="130" customFormat="1" x14ac:dyDescent="0.2">
      <c r="A18" s="241"/>
      <c r="B18" s="256">
        <v>13</v>
      </c>
      <c r="C18" s="417"/>
      <c r="D18" s="253"/>
      <c r="E18" s="270">
        <v>68.05</v>
      </c>
      <c r="F18" s="253">
        <v>5</v>
      </c>
      <c r="G18" s="245">
        <f t="shared" si="1"/>
        <v>326.63999999999987</v>
      </c>
      <c r="H18" s="246">
        <f t="shared" si="2"/>
        <v>24</v>
      </c>
      <c r="I18" s="271" t="s">
        <v>166</v>
      </c>
      <c r="J18" s="312" t="s">
        <v>117</v>
      </c>
      <c r="K18" s="246"/>
      <c r="L18" s="246"/>
      <c r="M18" s="246"/>
      <c r="N18" s="306"/>
      <c r="O18" s="306"/>
      <c r="P18" s="306">
        <f t="shared" si="0"/>
        <v>0</v>
      </c>
      <c r="Q18" s="246"/>
    </row>
    <row r="19" spans="1:17" s="130" customFormat="1" x14ac:dyDescent="0.2">
      <c r="A19" s="241"/>
      <c r="B19" s="256">
        <v>13</v>
      </c>
      <c r="C19" s="417">
        <v>1537.93</v>
      </c>
      <c r="D19" s="253">
        <v>113</v>
      </c>
      <c r="E19" s="270"/>
      <c r="F19" s="253"/>
      <c r="G19" s="245">
        <f t="shared" si="1"/>
        <v>1864.57</v>
      </c>
      <c r="H19" s="246">
        <f t="shared" si="2"/>
        <v>137</v>
      </c>
      <c r="I19" s="271"/>
      <c r="J19" s="312" t="s">
        <v>155</v>
      </c>
      <c r="K19" s="374"/>
      <c r="L19" s="374"/>
      <c r="M19" s="374"/>
      <c r="N19" s="306"/>
      <c r="O19" s="306"/>
      <c r="P19" s="306">
        <f t="shared" si="0"/>
        <v>0</v>
      </c>
      <c r="Q19" s="246"/>
    </row>
    <row r="20" spans="1:17" s="130" customFormat="1" x14ac:dyDescent="0.2">
      <c r="A20" s="241"/>
      <c r="B20" s="256">
        <v>15</v>
      </c>
      <c r="C20" s="417"/>
      <c r="D20" s="253"/>
      <c r="E20" s="270">
        <v>476.35</v>
      </c>
      <c r="F20" s="645">
        <v>35</v>
      </c>
      <c r="G20" s="245">
        <f t="shared" si="1"/>
        <v>1388.2199999999998</v>
      </c>
      <c r="H20" s="246">
        <f t="shared" ref="H20:H39" si="3">H19-F20+D20</f>
        <v>102</v>
      </c>
      <c r="I20" s="271" t="s">
        <v>179</v>
      </c>
      <c r="J20" s="918" t="s">
        <v>52</v>
      </c>
      <c r="K20" s="246"/>
      <c r="L20" s="246"/>
      <c r="M20" s="246"/>
      <c r="N20" s="306"/>
      <c r="O20" s="306"/>
      <c r="P20" s="306">
        <f t="shared" si="0"/>
        <v>0</v>
      </c>
      <c r="Q20" s="246"/>
    </row>
    <row r="21" spans="1:17" s="130" customFormat="1" x14ac:dyDescent="0.2">
      <c r="A21" s="246"/>
      <c r="B21" s="256">
        <v>15</v>
      </c>
      <c r="C21" s="417"/>
      <c r="D21" s="253"/>
      <c r="E21" s="270">
        <v>68.05</v>
      </c>
      <c r="F21" s="253">
        <v>5</v>
      </c>
      <c r="G21" s="245">
        <f t="shared" si="1"/>
        <v>1320.1699999999998</v>
      </c>
      <c r="H21" s="246">
        <f t="shared" si="3"/>
        <v>97</v>
      </c>
      <c r="I21" s="271" t="s">
        <v>171</v>
      </c>
      <c r="J21" s="312" t="s">
        <v>53</v>
      </c>
      <c r="K21" s="246"/>
      <c r="L21" s="246"/>
      <c r="M21" s="246"/>
      <c r="N21" s="306"/>
      <c r="O21" s="306"/>
      <c r="P21" s="306">
        <f t="shared" si="0"/>
        <v>0</v>
      </c>
      <c r="Q21" s="246"/>
    </row>
    <row r="22" spans="1:17" s="130" customFormat="1" x14ac:dyDescent="0.2">
      <c r="A22" s="246"/>
      <c r="B22" s="256">
        <v>16</v>
      </c>
      <c r="C22" s="417"/>
      <c r="D22" s="253"/>
      <c r="E22" s="270">
        <v>136.1</v>
      </c>
      <c r="F22" s="271">
        <v>10</v>
      </c>
      <c r="G22" s="245">
        <f t="shared" si="1"/>
        <v>1184.07</v>
      </c>
      <c r="H22" s="246">
        <f t="shared" si="3"/>
        <v>87</v>
      </c>
      <c r="I22" s="271" t="s">
        <v>191</v>
      </c>
      <c r="J22" s="674" t="s">
        <v>53</v>
      </c>
      <c r="K22" s="246"/>
      <c r="L22" s="246"/>
      <c r="M22" s="246"/>
      <c r="N22" s="306"/>
      <c r="O22" s="306"/>
      <c r="P22" s="306">
        <f t="shared" si="0"/>
        <v>0</v>
      </c>
      <c r="Q22" s="246"/>
    </row>
    <row r="23" spans="1:17" s="130" customFormat="1" x14ac:dyDescent="0.2">
      <c r="A23" s="246"/>
      <c r="B23" s="256">
        <v>20</v>
      </c>
      <c r="C23" s="417"/>
      <c r="D23" s="253"/>
      <c r="E23" s="270">
        <v>898.26</v>
      </c>
      <c r="F23" s="271">
        <v>66</v>
      </c>
      <c r="G23" s="245">
        <f t="shared" si="1"/>
        <v>285.80999999999995</v>
      </c>
      <c r="H23" s="246">
        <f t="shared" si="3"/>
        <v>21</v>
      </c>
      <c r="I23" s="271" t="s">
        <v>226</v>
      </c>
      <c r="J23" s="674" t="s">
        <v>52</v>
      </c>
      <c r="K23" s="246"/>
      <c r="L23" s="246"/>
      <c r="M23" s="246"/>
      <c r="N23" s="306"/>
      <c r="O23" s="306"/>
      <c r="P23" s="306"/>
      <c r="Q23" s="246"/>
    </row>
    <row r="24" spans="1:17" s="130" customFormat="1" x14ac:dyDescent="0.2">
      <c r="A24" s="246"/>
      <c r="B24" s="256">
        <v>22</v>
      </c>
      <c r="C24" s="417"/>
      <c r="D24" s="253"/>
      <c r="E24" s="270">
        <v>285.81</v>
      </c>
      <c r="F24" s="271">
        <v>21</v>
      </c>
      <c r="G24" s="245">
        <f t="shared" si="1"/>
        <v>-5.6843418860808015E-14</v>
      </c>
      <c r="H24" s="246">
        <f t="shared" si="3"/>
        <v>0</v>
      </c>
      <c r="I24" s="271" t="s">
        <v>251</v>
      </c>
      <c r="J24" s="674" t="s">
        <v>52</v>
      </c>
      <c r="K24" s="246"/>
      <c r="L24" s="246"/>
      <c r="M24" s="246"/>
      <c r="N24" s="306"/>
      <c r="O24" s="306"/>
      <c r="P24" s="306">
        <f t="shared" si="0"/>
        <v>0</v>
      </c>
      <c r="Q24" s="246"/>
    </row>
    <row r="25" spans="1:17" s="130" customFormat="1" x14ac:dyDescent="0.2">
      <c r="A25" s="246"/>
      <c r="B25" s="256"/>
      <c r="C25" s="417"/>
      <c r="D25" s="253"/>
      <c r="E25" s="270"/>
      <c r="F25" s="271"/>
      <c r="G25" s="245">
        <f t="shared" si="1"/>
        <v>-5.6843418860808015E-14</v>
      </c>
      <c r="H25" s="246">
        <f t="shared" si="3"/>
        <v>0</v>
      </c>
      <c r="I25" s="304"/>
      <c r="J25" s="418"/>
      <c r="K25" s="246"/>
      <c r="L25" s="246"/>
      <c r="M25" s="246"/>
      <c r="N25" s="306"/>
      <c r="O25" s="306"/>
      <c r="P25" s="306">
        <f t="shared" si="0"/>
        <v>0</v>
      </c>
      <c r="Q25" s="246"/>
    </row>
    <row r="26" spans="1:17" s="130" customFormat="1" x14ac:dyDescent="0.2">
      <c r="A26" s="246" t="s">
        <v>305</v>
      </c>
      <c r="B26" s="256"/>
      <c r="C26" s="417"/>
      <c r="D26" s="253"/>
      <c r="E26" s="270"/>
      <c r="F26" s="271"/>
      <c r="G26" s="245">
        <f t="shared" si="1"/>
        <v>-5.6843418860808015E-14</v>
      </c>
      <c r="H26" s="246">
        <f t="shared" si="3"/>
        <v>0</v>
      </c>
      <c r="I26" s="304"/>
      <c r="J26" s="418"/>
      <c r="K26" s="246"/>
      <c r="L26" s="246"/>
      <c r="M26" s="246"/>
      <c r="N26" s="306"/>
      <c r="O26" s="306"/>
      <c r="P26" s="306">
        <f t="shared" si="0"/>
        <v>0</v>
      </c>
      <c r="Q26" s="246"/>
    </row>
    <row r="27" spans="1:17" s="130" customFormat="1" x14ac:dyDescent="0.2">
      <c r="A27" s="246"/>
      <c r="B27" s="256"/>
      <c r="C27" s="417"/>
      <c r="D27" s="253"/>
      <c r="E27" s="270"/>
      <c r="F27" s="271"/>
      <c r="G27" s="245">
        <f t="shared" si="1"/>
        <v>-5.6843418860808015E-14</v>
      </c>
      <c r="H27" s="246">
        <f t="shared" si="3"/>
        <v>0</v>
      </c>
      <c r="I27" s="304"/>
      <c r="J27" s="418"/>
      <c r="K27" s="246"/>
      <c r="L27" s="246"/>
      <c r="M27" s="246"/>
      <c r="N27" s="306"/>
      <c r="O27" s="306"/>
      <c r="P27" s="306">
        <f t="shared" si="0"/>
        <v>0</v>
      </c>
      <c r="Q27" s="246"/>
    </row>
    <row r="28" spans="1:17" s="130" customFormat="1" x14ac:dyDescent="0.2">
      <c r="A28" s="246"/>
      <c r="B28" s="256"/>
      <c r="C28" s="417"/>
      <c r="D28" s="253"/>
      <c r="E28" s="270"/>
      <c r="F28" s="271"/>
      <c r="G28" s="245">
        <f t="shared" si="1"/>
        <v>-5.6843418860808015E-14</v>
      </c>
      <c r="H28" s="246">
        <f t="shared" si="3"/>
        <v>0</v>
      </c>
      <c r="J28" s="418"/>
      <c r="K28" s="246"/>
      <c r="L28" s="246"/>
      <c r="M28" s="246"/>
      <c r="N28" s="306"/>
      <c r="O28" s="306"/>
      <c r="P28" s="306">
        <f t="shared" si="0"/>
        <v>0</v>
      </c>
      <c r="Q28" s="246"/>
    </row>
    <row r="29" spans="1:17" s="130" customFormat="1" x14ac:dyDescent="0.2">
      <c r="A29" s="246"/>
      <c r="B29" s="256"/>
      <c r="C29" s="417"/>
      <c r="D29" s="253"/>
      <c r="E29" s="270"/>
      <c r="F29" s="271"/>
      <c r="G29" s="245">
        <f t="shared" si="1"/>
        <v>-5.6843418860808015E-14</v>
      </c>
      <c r="H29" s="246">
        <f t="shared" si="3"/>
        <v>0</v>
      </c>
      <c r="J29" s="418"/>
      <c r="K29" s="246"/>
      <c r="M29" s="246"/>
      <c r="N29" s="306"/>
      <c r="O29" s="306"/>
      <c r="P29" s="306">
        <f t="shared" si="0"/>
        <v>0</v>
      </c>
      <c r="Q29" s="246"/>
    </row>
    <row r="30" spans="1:17" s="130" customFormat="1" x14ac:dyDescent="0.2">
      <c r="A30" s="246"/>
      <c r="B30" s="256"/>
      <c r="C30" s="417"/>
      <c r="D30" s="253"/>
      <c r="E30" s="270"/>
      <c r="F30" s="271"/>
      <c r="G30" s="245">
        <f t="shared" si="1"/>
        <v>-5.6843418860808015E-14</v>
      </c>
      <c r="H30" s="246">
        <f t="shared" si="3"/>
        <v>0</v>
      </c>
      <c r="J30" s="418"/>
      <c r="K30" s="345"/>
      <c r="L30" s="246"/>
      <c r="M30" s="246"/>
      <c r="N30" s="306"/>
      <c r="O30" s="306"/>
      <c r="P30" s="306">
        <f t="shared" si="0"/>
        <v>0</v>
      </c>
      <c r="Q30" s="246"/>
    </row>
    <row r="31" spans="1:17" s="130" customFormat="1" x14ac:dyDescent="0.2">
      <c r="A31" s="246"/>
      <c r="B31" s="346"/>
      <c r="C31" s="419"/>
      <c r="D31" s="272"/>
      <c r="E31" s="273"/>
      <c r="F31" s="271"/>
      <c r="G31" s="245">
        <f t="shared" si="1"/>
        <v>-5.6843418860808015E-14</v>
      </c>
      <c r="H31" s="246">
        <f t="shared" si="3"/>
        <v>0</v>
      </c>
      <c r="J31" s="418"/>
      <c r="K31" s="246"/>
      <c r="L31" s="246"/>
      <c r="M31" s="246"/>
      <c r="N31" s="306"/>
      <c r="O31" s="306"/>
      <c r="P31" s="306">
        <f t="shared" si="0"/>
        <v>0</v>
      </c>
      <c r="Q31" s="246"/>
    </row>
    <row r="32" spans="1:17" s="130" customFormat="1" x14ac:dyDescent="0.2">
      <c r="A32" s="246"/>
      <c r="B32" s="346"/>
      <c r="C32" s="419"/>
      <c r="D32" s="272"/>
      <c r="E32" s="273"/>
      <c r="F32" s="271"/>
      <c r="G32" s="245">
        <f t="shared" si="1"/>
        <v>-5.6843418860808015E-14</v>
      </c>
      <c r="H32" s="246">
        <f t="shared" si="3"/>
        <v>0</v>
      </c>
      <c r="J32" s="418"/>
      <c r="K32" s="246"/>
      <c r="L32" s="246"/>
      <c r="M32" s="246"/>
      <c r="N32" s="306"/>
      <c r="O32" s="306"/>
      <c r="P32" s="306">
        <f t="shared" si="0"/>
        <v>0</v>
      </c>
      <c r="Q32" s="246"/>
    </row>
    <row r="33" spans="1:17" s="130" customFormat="1" x14ac:dyDescent="0.2">
      <c r="A33" s="246"/>
      <c r="B33" s="244"/>
      <c r="C33" s="344"/>
      <c r="D33" s="246"/>
      <c r="E33" s="258"/>
      <c r="F33" s="246"/>
      <c r="G33" s="245">
        <f t="shared" si="1"/>
        <v>-5.6843418860808015E-14</v>
      </c>
      <c r="H33" s="246">
        <f t="shared" si="3"/>
        <v>0</v>
      </c>
      <c r="J33" s="418"/>
      <c r="K33" s="345"/>
      <c r="L33" s="246"/>
      <c r="M33" s="246"/>
      <c r="N33" s="306"/>
      <c r="O33" s="306"/>
      <c r="P33" s="306">
        <f t="shared" si="0"/>
        <v>0</v>
      </c>
      <c r="Q33" s="246"/>
    </row>
    <row r="34" spans="1:17" s="130" customFormat="1" x14ac:dyDescent="0.2">
      <c r="A34" s="246"/>
      <c r="B34" s="244"/>
      <c r="C34" s="344"/>
      <c r="D34" s="246"/>
      <c r="E34" s="258"/>
      <c r="F34" s="246"/>
      <c r="G34" s="245">
        <f t="shared" si="1"/>
        <v>-5.6843418860808015E-14</v>
      </c>
      <c r="H34" s="246">
        <f t="shared" si="3"/>
        <v>0</v>
      </c>
      <c r="J34" s="418"/>
      <c r="K34" s="246"/>
      <c r="L34" s="246"/>
      <c r="M34" s="246"/>
      <c r="N34" s="306"/>
      <c r="O34" s="306"/>
      <c r="P34" s="306">
        <f t="shared" si="0"/>
        <v>0</v>
      </c>
      <c r="Q34" s="246"/>
    </row>
    <row r="35" spans="1:17" s="130" customFormat="1" x14ac:dyDescent="0.2">
      <c r="A35" s="246"/>
      <c r="B35" s="244"/>
      <c r="C35" s="344"/>
      <c r="D35" s="246"/>
      <c r="E35" s="258"/>
      <c r="F35" s="246"/>
      <c r="G35" s="245">
        <f t="shared" si="1"/>
        <v>-5.6843418860808015E-14</v>
      </c>
      <c r="H35" s="246">
        <f t="shared" si="3"/>
        <v>0</v>
      </c>
      <c r="I35" s="304"/>
      <c r="J35" s="241"/>
      <c r="K35" s="246"/>
      <c r="L35" s="246"/>
      <c r="M35" s="246"/>
      <c r="N35" s="306"/>
      <c r="O35" s="306"/>
      <c r="P35" s="306">
        <f t="shared" si="0"/>
        <v>0</v>
      </c>
      <c r="Q35" s="246"/>
    </row>
    <row r="36" spans="1:17" s="130" customFormat="1" x14ac:dyDescent="0.2">
      <c r="A36" s="246"/>
      <c r="B36" s="244"/>
      <c r="C36" s="344"/>
      <c r="D36" s="246"/>
      <c r="E36" s="258"/>
      <c r="F36" s="246"/>
      <c r="G36" s="245">
        <f t="shared" si="1"/>
        <v>-5.6843418860808015E-14</v>
      </c>
      <c r="H36" s="246">
        <f t="shared" si="3"/>
        <v>0</v>
      </c>
      <c r="I36" s="304"/>
      <c r="J36" s="246"/>
      <c r="K36" s="246"/>
      <c r="L36" s="246"/>
      <c r="M36" s="246"/>
      <c r="N36" s="306"/>
      <c r="O36" s="306"/>
      <c r="P36" s="306">
        <f t="shared" si="0"/>
        <v>0</v>
      </c>
      <c r="Q36" s="246"/>
    </row>
    <row r="37" spans="1:17" s="130" customFormat="1" x14ac:dyDescent="0.2">
      <c r="A37" s="246"/>
      <c r="B37" s="244"/>
      <c r="C37" s="344"/>
      <c r="D37" s="246"/>
      <c r="E37" s="258"/>
      <c r="F37" s="246"/>
      <c r="G37" s="245">
        <f t="shared" si="1"/>
        <v>-5.6843418860808015E-14</v>
      </c>
      <c r="H37" s="246">
        <f t="shared" si="3"/>
        <v>0</v>
      </c>
      <c r="I37" s="304"/>
      <c r="J37" s="246"/>
      <c r="K37" s="246"/>
      <c r="L37" s="246"/>
      <c r="M37" s="246"/>
      <c r="N37" s="306"/>
      <c r="O37" s="306"/>
      <c r="P37" s="306">
        <f t="shared" si="0"/>
        <v>0</v>
      </c>
      <c r="Q37" s="246"/>
    </row>
    <row r="38" spans="1:17" s="130" customFormat="1" x14ac:dyDescent="0.2">
      <c r="A38" s="246"/>
      <c r="B38" s="328"/>
      <c r="C38" s="344"/>
      <c r="D38" s="246"/>
      <c r="E38" s="265"/>
      <c r="F38" s="246"/>
      <c r="G38" s="245">
        <f t="shared" si="1"/>
        <v>-5.6843418860808015E-14</v>
      </c>
      <c r="H38" s="246">
        <f t="shared" si="3"/>
        <v>0</v>
      </c>
      <c r="I38" s="539"/>
      <c r="J38" s="246"/>
      <c r="K38" s="246"/>
      <c r="L38" s="246"/>
      <c r="M38" s="246"/>
      <c r="N38" s="306"/>
      <c r="O38" s="306"/>
      <c r="P38" s="306">
        <f t="shared" si="0"/>
        <v>0</v>
      </c>
      <c r="Q38" s="246"/>
    </row>
    <row r="39" spans="1:17" s="130" customFormat="1" x14ac:dyDescent="0.2">
      <c r="A39" s="246"/>
      <c r="B39" s="328"/>
      <c r="C39" s="344"/>
      <c r="D39" s="246"/>
      <c r="E39" s="265"/>
      <c r="G39" s="245">
        <f t="shared" si="1"/>
        <v>-5.6843418860808015E-14</v>
      </c>
      <c r="H39" s="246">
        <f t="shared" si="3"/>
        <v>0</v>
      </c>
      <c r="J39" s="246"/>
      <c r="K39" s="246"/>
      <c r="L39" s="246"/>
      <c r="M39" s="246"/>
      <c r="N39" s="306"/>
      <c r="O39" s="306"/>
      <c r="P39" s="306">
        <f t="shared" si="0"/>
        <v>0</v>
      </c>
      <c r="Q39" s="246"/>
    </row>
    <row r="40" spans="1:17" s="130" customFormat="1" x14ac:dyDescent="0.2">
      <c r="A40" s="246"/>
      <c r="B40" s="244"/>
      <c r="C40" s="344"/>
      <c r="D40" s="246"/>
      <c r="E40" s="258"/>
      <c r="F40" s="246"/>
      <c r="G40" s="245">
        <f t="shared" si="1"/>
        <v>-5.6843418860808015E-14</v>
      </c>
      <c r="H40" s="246">
        <f t="shared" ref="H40:H81" si="4">H39-F40+D40</f>
        <v>0</v>
      </c>
      <c r="J40" s="246"/>
      <c r="K40" s="246"/>
      <c r="L40" s="246"/>
      <c r="M40" s="246"/>
      <c r="N40" s="306"/>
      <c r="O40" s="306"/>
      <c r="P40" s="306"/>
      <c r="Q40" s="246"/>
    </row>
    <row r="41" spans="1:17" s="130" customFormat="1" x14ac:dyDescent="0.2">
      <c r="A41" s="246"/>
      <c r="B41" s="244"/>
      <c r="C41" s="344"/>
      <c r="D41" s="246"/>
      <c r="E41" s="258"/>
      <c r="F41" s="246"/>
      <c r="G41" s="245">
        <f t="shared" si="1"/>
        <v>-5.6843418860808015E-14</v>
      </c>
      <c r="H41" s="246">
        <f t="shared" si="4"/>
        <v>0</v>
      </c>
      <c r="J41" s="246"/>
      <c r="K41" s="246"/>
      <c r="L41" s="246"/>
      <c r="M41" s="246"/>
      <c r="N41" s="306"/>
      <c r="O41" s="306"/>
      <c r="P41" s="306">
        <f t="shared" ref="P41:P105" si="5">O41*G41</f>
        <v>0</v>
      </c>
      <c r="Q41" s="246"/>
    </row>
    <row r="42" spans="1:17" s="130" customFormat="1" x14ac:dyDescent="0.2">
      <c r="A42" s="246"/>
      <c r="B42" s="244"/>
      <c r="C42" s="344"/>
      <c r="D42" s="246"/>
      <c r="E42" s="258"/>
      <c r="F42" s="246"/>
      <c r="G42" s="245">
        <f t="shared" si="1"/>
        <v>-5.6843418860808015E-14</v>
      </c>
      <c r="H42" s="246">
        <f t="shared" si="4"/>
        <v>0</v>
      </c>
      <c r="I42" s="246"/>
      <c r="J42" s="246"/>
      <c r="K42" s="246"/>
      <c r="L42" s="246"/>
      <c r="M42" s="246"/>
      <c r="N42" s="306"/>
      <c r="O42" s="306"/>
      <c r="P42" s="306">
        <f t="shared" si="5"/>
        <v>0</v>
      </c>
      <c r="Q42" s="246"/>
    </row>
    <row r="43" spans="1:17" s="130" customFormat="1" x14ac:dyDescent="0.2">
      <c r="A43" s="246"/>
      <c r="B43" s="244"/>
      <c r="C43" s="344"/>
      <c r="D43" s="246"/>
      <c r="E43" s="258"/>
      <c r="F43" s="246"/>
      <c r="G43" s="245">
        <f t="shared" si="1"/>
        <v>-5.6843418860808015E-14</v>
      </c>
      <c r="H43" s="246">
        <f t="shared" si="4"/>
        <v>0</v>
      </c>
      <c r="I43" s="246"/>
      <c r="J43" s="246"/>
      <c r="K43" s="246"/>
      <c r="L43" s="246"/>
      <c r="M43" s="246"/>
      <c r="N43" s="306"/>
      <c r="O43" s="306"/>
      <c r="P43" s="306">
        <f t="shared" si="5"/>
        <v>0</v>
      </c>
      <c r="Q43" s="246"/>
    </row>
    <row r="44" spans="1:17" s="130" customFormat="1" x14ac:dyDescent="0.2">
      <c r="A44" s="246"/>
      <c r="B44" s="244"/>
      <c r="C44" s="344"/>
      <c r="D44" s="246"/>
      <c r="E44" s="258"/>
      <c r="F44" s="246"/>
      <c r="G44" s="245">
        <f t="shared" si="1"/>
        <v>-5.6843418860808015E-14</v>
      </c>
      <c r="H44" s="246">
        <f t="shared" si="4"/>
        <v>0</v>
      </c>
      <c r="I44" s="246"/>
      <c r="J44" s="246"/>
      <c r="K44" s="246"/>
      <c r="L44" s="246"/>
      <c r="M44" s="246"/>
      <c r="N44" s="306"/>
      <c r="O44" s="306"/>
      <c r="P44" s="306">
        <f t="shared" si="5"/>
        <v>0</v>
      </c>
      <c r="Q44" s="246"/>
    </row>
    <row r="45" spans="1:17" s="130" customFormat="1" x14ac:dyDescent="0.2">
      <c r="A45" s="246"/>
      <c r="B45" s="244"/>
      <c r="C45" s="344"/>
      <c r="D45" s="246"/>
      <c r="E45" s="258"/>
      <c r="F45" s="246"/>
      <c r="G45" s="245">
        <f t="shared" si="1"/>
        <v>-5.6843418860808015E-14</v>
      </c>
      <c r="H45" s="246">
        <f t="shared" si="4"/>
        <v>0</v>
      </c>
      <c r="I45" s="246"/>
      <c r="J45" s="246"/>
      <c r="K45" s="246"/>
      <c r="L45" s="246"/>
      <c r="M45" s="246"/>
      <c r="N45" s="306"/>
      <c r="O45" s="306"/>
      <c r="P45" s="306">
        <f t="shared" si="5"/>
        <v>0</v>
      </c>
      <c r="Q45" s="246"/>
    </row>
    <row r="46" spans="1:17" s="130" customFormat="1" x14ac:dyDescent="0.2">
      <c r="A46" s="246"/>
      <c r="B46" s="244"/>
      <c r="C46" s="344"/>
      <c r="D46" s="246"/>
      <c r="E46" s="258"/>
      <c r="F46" s="246"/>
      <c r="G46" s="245">
        <f t="shared" si="1"/>
        <v>-5.6843418860808015E-14</v>
      </c>
      <c r="H46" s="246">
        <f t="shared" si="4"/>
        <v>0</v>
      </c>
      <c r="I46" s="246"/>
      <c r="J46" s="246"/>
      <c r="K46" s="246"/>
      <c r="L46" s="246"/>
      <c r="M46" s="246"/>
      <c r="N46" s="306"/>
      <c r="O46" s="306"/>
      <c r="P46" s="306">
        <f t="shared" si="5"/>
        <v>0</v>
      </c>
      <c r="Q46" s="246"/>
    </row>
    <row r="47" spans="1:17" s="130" customFormat="1" x14ac:dyDescent="0.2">
      <c r="A47" s="246"/>
      <c r="B47" s="244"/>
      <c r="C47" s="344"/>
      <c r="D47" s="246"/>
      <c r="E47" s="258"/>
      <c r="F47" s="246"/>
      <c r="G47" s="245">
        <f t="shared" si="1"/>
        <v>-5.6843418860808015E-14</v>
      </c>
      <c r="H47" s="246">
        <f t="shared" si="4"/>
        <v>0</v>
      </c>
      <c r="I47" s="246"/>
      <c r="J47" s="246"/>
      <c r="K47" s="246"/>
      <c r="L47" s="246"/>
      <c r="M47" s="246"/>
      <c r="N47" s="306"/>
      <c r="O47" s="306"/>
      <c r="P47" s="306">
        <f t="shared" si="5"/>
        <v>0</v>
      </c>
      <c r="Q47" s="246"/>
    </row>
    <row r="48" spans="1:17" s="130" customFormat="1" x14ac:dyDescent="0.2">
      <c r="A48" s="246"/>
      <c r="B48" s="244"/>
      <c r="C48" s="344"/>
      <c r="D48" s="246"/>
      <c r="E48" s="258"/>
      <c r="F48" s="246"/>
      <c r="G48" s="245">
        <f t="shared" ref="G48:G57" si="6">G47-E48+C48</f>
        <v>-5.6843418860808015E-14</v>
      </c>
      <c r="H48" s="246">
        <f t="shared" si="4"/>
        <v>0</v>
      </c>
      <c r="I48" s="246"/>
      <c r="J48" s="246"/>
      <c r="K48" s="246"/>
      <c r="L48" s="246"/>
      <c r="M48" s="246"/>
      <c r="N48" s="306"/>
      <c r="O48" s="306"/>
      <c r="P48" s="306">
        <f t="shared" si="5"/>
        <v>0</v>
      </c>
      <c r="Q48" s="246"/>
    </row>
    <row r="49" spans="1:17" s="130" customFormat="1" x14ac:dyDescent="0.2">
      <c r="A49" s="246"/>
      <c r="B49" s="244"/>
      <c r="C49" s="344"/>
      <c r="D49" s="246"/>
      <c r="E49" s="258"/>
      <c r="F49" s="246"/>
      <c r="G49" s="245">
        <f t="shared" si="6"/>
        <v>-5.6843418860808015E-14</v>
      </c>
      <c r="H49" s="246">
        <f t="shared" si="4"/>
        <v>0</v>
      </c>
      <c r="I49" s="246"/>
      <c r="J49" s="246"/>
      <c r="K49" s="246"/>
      <c r="L49" s="246"/>
      <c r="M49" s="246"/>
      <c r="N49" s="306"/>
      <c r="O49" s="306"/>
      <c r="P49" s="306">
        <f t="shared" si="5"/>
        <v>0</v>
      </c>
      <c r="Q49" s="246"/>
    </row>
    <row r="50" spans="1:17" s="130" customFormat="1" x14ac:dyDescent="0.2">
      <c r="A50" s="246"/>
      <c r="B50" s="244"/>
      <c r="C50" s="344"/>
      <c r="D50" s="246"/>
      <c r="E50" s="258"/>
      <c r="F50" s="246"/>
      <c r="G50" s="245">
        <f t="shared" si="6"/>
        <v>-5.6843418860808015E-14</v>
      </c>
      <c r="H50" s="246">
        <f t="shared" si="4"/>
        <v>0</v>
      </c>
      <c r="I50" s="246"/>
      <c r="J50" s="246"/>
      <c r="K50" s="246"/>
      <c r="L50" s="246"/>
      <c r="M50" s="246"/>
      <c r="N50" s="306"/>
      <c r="O50" s="306"/>
      <c r="P50" s="306">
        <f t="shared" si="5"/>
        <v>0</v>
      </c>
      <c r="Q50" s="246"/>
    </row>
    <row r="51" spans="1:17" s="130" customFormat="1" x14ac:dyDescent="0.2">
      <c r="A51" s="246"/>
      <c r="B51" s="244"/>
      <c r="C51" s="344"/>
      <c r="D51" s="246"/>
      <c r="E51" s="258"/>
      <c r="F51" s="246"/>
      <c r="G51" s="245">
        <f t="shared" si="6"/>
        <v>-5.6843418860808015E-14</v>
      </c>
      <c r="H51" s="246">
        <f t="shared" si="4"/>
        <v>0</v>
      </c>
      <c r="I51" s="246"/>
      <c r="J51" s="246"/>
      <c r="K51" s="246"/>
      <c r="L51" s="246"/>
      <c r="M51" s="246"/>
      <c r="N51" s="306"/>
      <c r="O51" s="306"/>
      <c r="P51" s="306">
        <f t="shared" si="5"/>
        <v>0</v>
      </c>
      <c r="Q51" s="246"/>
    </row>
    <row r="52" spans="1:17" s="130" customFormat="1" x14ac:dyDescent="0.2">
      <c r="A52" s="246"/>
      <c r="B52" s="244"/>
      <c r="C52" s="344"/>
      <c r="D52" s="246"/>
      <c r="E52" s="258"/>
      <c r="F52" s="246"/>
      <c r="G52" s="245">
        <f t="shared" si="6"/>
        <v>-5.6843418860808015E-14</v>
      </c>
      <c r="H52" s="246">
        <f t="shared" si="4"/>
        <v>0</v>
      </c>
      <c r="I52" s="246"/>
      <c r="J52" s="246"/>
      <c r="K52" s="246"/>
      <c r="L52" s="246"/>
      <c r="M52" s="246"/>
      <c r="N52" s="306"/>
      <c r="O52" s="306"/>
      <c r="P52" s="306">
        <f t="shared" si="5"/>
        <v>0</v>
      </c>
      <c r="Q52" s="246"/>
    </row>
    <row r="53" spans="1:17" s="130" customFormat="1" x14ac:dyDescent="0.2">
      <c r="A53" s="246"/>
      <c r="B53" s="244"/>
      <c r="C53" s="344"/>
      <c r="D53" s="246"/>
      <c r="E53" s="258"/>
      <c r="F53" s="246"/>
      <c r="G53" s="245">
        <f t="shared" si="6"/>
        <v>-5.6843418860808015E-14</v>
      </c>
      <c r="H53" s="246">
        <f t="shared" si="4"/>
        <v>0</v>
      </c>
      <c r="I53" s="246"/>
      <c r="J53" s="246"/>
      <c r="K53" s="246"/>
      <c r="L53" s="246"/>
      <c r="M53" s="246"/>
      <c r="N53" s="306"/>
      <c r="O53" s="306"/>
      <c r="P53" s="306">
        <f t="shared" si="5"/>
        <v>0</v>
      </c>
      <c r="Q53" s="246"/>
    </row>
    <row r="54" spans="1:17" s="130" customFormat="1" x14ac:dyDescent="0.2">
      <c r="A54" s="246"/>
      <c r="B54" s="244"/>
      <c r="C54" s="344"/>
      <c r="D54" s="246"/>
      <c r="E54" s="258"/>
      <c r="F54" s="246"/>
      <c r="G54" s="245">
        <f t="shared" si="6"/>
        <v>-5.6843418860808015E-14</v>
      </c>
      <c r="H54" s="246">
        <f t="shared" si="4"/>
        <v>0</v>
      </c>
      <c r="I54" s="246"/>
      <c r="J54" s="246"/>
      <c r="K54" s="246"/>
      <c r="L54" s="246" t="str">
        <f t="shared" ref="L54:L107" si="7">IF(D54&gt;0,D54," ")</f>
        <v xml:space="preserve"> </v>
      </c>
      <c r="M54" s="246"/>
      <c r="N54" s="306"/>
      <c r="O54" s="306"/>
      <c r="P54" s="306">
        <f t="shared" si="5"/>
        <v>0</v>
      </c>
      <c r="Q54" s="246"/>
    </row>
    <row r="55" spans="1:17" s="130" customFormat="1" x14ac:dyDescent="0.2">
      <c r="A55" s="246"/>
      <c r="B55" s="244"/>
      <c r="C55" s="344"/>
      <c r="D55" s="246"/>
      <c r="E55" s="258"/>
      <c r="F55" s="246"/>
      <c r="G55" s="245">
        <f t="shared" si="6"/>
        <v>-5.6843418860808015E-14</v>
      </c>
      <c r="H55" s="246">
        <f t="shared" si="4"/>
        <v>0</v>
      </c>
      <c r="I55" s="246"/>
      <c r="J55" s="246"/>
      <c r="K55" s="246"/>
      <c r="L55" s="246" t="str">
        <f t="shared" si="7"/>
        <v xml:space="preserve"> </v>
      </c>
      <c r="M55" s="246"/>
      <c r="N55" s="306"/>
      <c r="O55" s="306"/>
      <c r="P55" s="306">
        <f t="shared" si="5"/>
        <v>0</v>
      </c>
      <c r="Q55" s="246"/>
    </row>
    <row r="56" spans="1:17" s="130" customFormat="1" x14ac:dyDescent="0.2">
      <c r="A56" s="246"/>
      <c r="B56" s="244"/>
      <c r="C56" s="344"/>
      <c r="D56" s="246"/>
      <c r="E56" s="258"/>
      <c r="F56" s="246"/>
      <c r="G56" s="245">
        <f t="shared" si="6"/>
        <v>-5.6843418860808015E-14</v>
      </c>
      <c r="H56" s="246">
        <f t="shared" si="4"/>
        <v>0</v>
      </c>
      <c r="I56" s="246"/>
      <c r="J56" s="246"/>
      <c r="K56" s="246"/>
      <c r="L56" s="246" t="str">
        <f t="shared" si="7"/>
        <v xml:space="preserve"> </v>
      </c>
      <c r="M56" s="246"/>
      <c r="N56" s="306"/>
      <c r="O56" s="306"/>
      <c r="P56" s="306">
        <f t="shared" si="5"/>
        <v>0</v>
      </c>
      <c r="Q56" s="246"/>
    </row>
    <row r="57" spans="1:17" s="130" customFormat="1" x14ac:dyDescent="0.2">
      <c r="A57" s="246"/>
      <c r="B57" s="244"/>
      <c r="C57" s="344"/>
      <c r="D57" s="246"/>
      <c r="E57" s="258"/>
      <c r="F57" s="246"/>
      <c r="G57" s="245">
        <f t="shared" si="6"/>
        <v>-5.6843418860808015E-14</v>
      </c>
      <c r="H57" s="246">
        <f t="shared" si="4"/>
        <v>0</v>
      </c>
      <c r="I57" s="246"/>
      <c r="J57" s="246"/>
      <c r="K57" s="246"/>
      <c r="L57" s="246" t="str">
        <f t="shared" si="7"/>
        <v xml:space="preserve"> </v>
      </c>
      <c r="M57" s="246"/>
      <c r="N57" s="306"/>
      <c r="O57" s="306"/>
      <c r="P57" s="306">
        <f t="shared" si="5"/>
        <v>0</v>
      </c>
      <c r="Q57" s="246"/>
    </row>
    <row r="58" spans="1:17" s="130" customFormat="1" x14ac:dyDescent="0.2">
      <c r="A58" s="246"/>
      <c r="B58" s="244"/>
      <c r="C58" s="344"/>
      <c r="D58" s="246"/>
      <c r="E58" s="258"/>
      <c r="F58" s="246"/>
      <c r="G58" s="245">
        <f t="shared" ref="G58:G70" si="8">G57-E58+C58</f>
        <v>-5.6843418860808015E-14</v>
      </c>
      <c r="H58" s="246">
        <f t="shared" si="4"/>
        <v>0</v>
      </c>
      <c r="I58" s="246"/>
      <c r="J58" s="246"/>
      <c r="K58" s="246"/>
      <c r="L58" s="246" t="str">
        <f t="shared" si="7"/>
        <v xml:space="preserve"> </v>
      </c>
      <c r="M58" s="246"/>
      <c r="N58" s="306"/>
      <c r="O58" s="306"/>
      <c r="P58" s="306">
        <f t="shared" si="5"/>
        <v>0</v>
      </c>
      <c r="Q58" s="246"/>
    </row>
    <row r="59" spans="1:17" s="130" customFormat="1" x14ac:dyDescent="0.2">
      <c r="A59" s="246"/>
      <c r="B59" s="244"/>
      <c r="C59" s="344"/>
      <c r="D59" s="246"/>
      <c r="E59" s="258"/>
      <c r="F59" s="246"/>
      <c r="G59" s="245">
        <f t="shared" si="8"/>
        <v>-5.6843418860808015E-14</v>
      </c>
      <c r="H59" s="246">
        <f t="shared" si="4"/>
        <v>0</v>
      </c>
      <c r="I59" s="246"/>
      <c r="J59" s="246"/>
      <c r="K59" s="246"/>
      <c r="L59" s="246" t="str">
        <f t="shared" si="7"/>
        <v xml:space="preserve"> </v>
      </c>
      <c r="M59" s="246"/>
      <c r="N59" s="306"/>
      <c r="O59" s="306"/>
      <c r="P59" s="306">
        <f t="shared" si="5"/>
        <v>0</v>
      </c>
      <c r="Q59" s="246"/>
    </row>
    <row r="60" spans="1:17" s="130" customFormat="1" x14ac:dyDescent="0.2">
      <c r="A60" s="246"/>
      <c r="B60" s="244"/>
      <c r="C60" s="344"/>
      <c r="D60" s="246"/>
      <c r="E60" s="258"/>
      <c r="F60" s="246"/>
      <c r="G60" s="245">
        <f t="shared" si="8"/>
        <v>-5.6843418860808015E-14</v>
      </c>
      <c r="H60" s="246">
        <f t="shared" si="4"/>
        <v>0</v>
      </c>
      <c r="I60" s="246"/>
      <c r="J60" s="246"/>
      <c r="K60" s="246"/>
      <c r="L60" s="246" t="str">
        <f t="shared" si="7"/>
        <v xml:space="preserve"> </v>
      </c>
      <c r="M60" s="246"/>
      <c r="N60" s="306"/>
      <c r="O60" s="306"/>
      <c r="P60" s="306">
        <f t="shared" si="5"/>
        <v>0</v>
      </c>
      <c r="Q60" s="246"/>
    </row>
    <row r="61" spans="1:17" s="130" customFormat="1" x14ac:dyDescent="0.2">
      <c r="A61" s="246"/>
      <c r="B61" s="244"/>
      <c r="C61" s="344"/>
      <c r="D61" s="246"/>
      <c r="E61" s="258"/>
      <c r="F61" s="246"/>
      <c r="G61" s="245">
        <f t="shared" si="8"/>
        <v>-5.6843418860808015E-14</v>
      </c>
      <c r="H61" s="246">
        <f t="shared" si="4"/>
        <v>0</v>
      </c>
      <c r="I61" s="246"/>
      <c r="J61" s="246"/>
      <c r="K61" s="246"/>
      <c r="L61" s="246" t="str">
        <f t="shared" si="7"/>
        <v xml:space="preserve"> </v>
      </c>
      <c r="M61" s="246"/>
      <c r="N61" s="306"/>
      <c r="O61" s="306"/>
      <c r="P61" s="306">
        <f t="shared" si="5"/>
        <v>0</v>
      </c>
      <c r="Q61" s="246"/>
    </row>
    <row r="62" spans="1:17" s="130" customFormat="1" x14ac:dyDescent="0.2">
      <c r="A62" s="246"/>
      <c r="B62" s="244"/>
      <c r="C62" s="344"/>
      <c r="D62" s="246"/>
      <c r="E62" s="258"/>
      <c r="F62" s="246"/>
      <c r="G62" s="245">
        <f t="shared" si="8"/>
        <v>-5.6843418860808015E-14</v>
      </c>
      <c r="H62" s="246">
        <f t="shared" si="4"/>
        <v>0</v>
      </c>
      <c r="I62" s="246"/>
      <c r="J62" s="246"/>
      <c r="K62" s="246"/>
      <c r="L62" s="246" t="str">
        <f t="shared" si="7"/>
        <v xml:space="preserve"> </v>
      </c>
      <c r="M62" s="246"/>
      <c r="N62" s="306"/>
      <c r="O62" s="306"/>
      <c r="P62" s="306">
        <f t="shared" si="5"/>
        <v>0</v>
      </c>
      <c r="Q62" s="246"/>
    </row>
    <row r="63" spans="1:17" s="130" customFormat="1" x14ac:dyDescent="0.2">
      <c r="A63" s="246"/>
      <c r="B63" s="244"/>
      <c r="C63" s="344"/>
      <c r="D63" s="246"/>
      <c r="E63" s="258"/>
      <c r="F63" s="246"/>
      <c r="G63" s="245">
        <f t="shared" si="8"/>
        <v>-5.6843418860808015E-14</v>
      </c>
      <c r="H63" s="246">
        <f t="shared" si="4"/>
        <v>0</v>
      </c>
      <c r="I63" s="246"/>
      <c r="J63" s="246"/>
      <c r="K63" s="246"/>
      <c r="L63" s="246" t="str">
        <f t="shared" si="7"/>
        <v xml:space="preserve"> </v>
      </c>
      <c r="M63" s="246"/>
      <c r="N63" s="306"/>
      <c r="O63" s="306"/>
      <c r="P63" s="306">
        <f t="shared" si="5"/>
        <v>0</v>
      </c>
      <c r="Q63" s="246"/>
    </row>
    <row r="64" spans="1:17" s="130" customFormat="1" x14ac:dyDescent="0.2">
      <c r="A64" s="246"/>
      <c r="B64" s="244"/>
      <c r="C64" s="344"/>
      <c r="D64" s="246"/>
      <c r="E64" s="258"/>
      <c r="F64" s="246"/>
      <c r="G64" s="245">
        <f t="shared" si="8"/>
        <v>-5.6843418860808015E-14</v>
      </c>
      <c r="H64" s="246">
        <f t="shared" si="4"/>
        <v>0</v>
      </c>
      <c r="I64" s="246"/>
      <c r="J64" s="246"/>
      <c r="K64" s="246"/>
      <c r="L64" s="246" t="str">
        <f t="shared" si="7"/>
        <v xml:space="preserve"> </v>
      </c>
      <c r="M64" s="246"/>
      <c r="N64" s="306"/>
      <c r="O64" s="306"/>
      <c r="P64" s="306">
        <f t="shared" si="5"/>
        <v>0</v>
      </c>
      <c r="Q64" s="246"/>
    </row>
    <row r="65" spans="1:17" s="130" customFormat="1" x14ac:dyDescent="0.2">
      <c r="A65" s="246"/>
      <c r="B65" s="244"/>
      <c r="C65" s="344"/>
      <c r="D65" s="246"/>
      <c r="E65" s="258"/>
      <c r="F65" s="246"/>
      <c r="G65" s="245">
        <f t="shared" si="8"/>
        <v>-5.6843418860808015E-14</v>
      </c>
      <c r="H65" s="246">
        <f t="shared" si="4"/>
        <v>0</v>
      </c>
      <c r="I65" s="246"/>
      <c r="J65" s="246"/>
      <c r="K65" s="246"/>
      <c r="L65" s="246" t="str">
        <f t="shared" si="7"/>
        <v xml:space="preserve"> </v>
      </c>
      <c r="M65" s="246"/>
      <c r="N65" s="306"/>
      <c r="O65" s="306"/>
      <c r="P65" s="306">
        <f t="shared" si="5"/>
        <v>0</v>
      </c>
      <c r="Q65" s="246"/>
    </row>
    <row r="66" spans="1:17" s="130" customFormat="1" x14ac:dyDescent="0.2">
      <c r="A66" s="246"/>
      <c r="B66" s="244"/>
      <c r="C66" s="344"/>
      <c r="D66" s="246"/>
      <c r="E66" s="258"/>
      <c r="F66" s="246"/>
      <c r="G66" s="245">
        <f t="shared" si="8"/>
        <v>-5.6843418860808015E-14</v>
      </c>
      <c r="H66" s="246">
        <f t="shared" si="4"/>
        <v>0</v>
      </c>
      <c r="I66" s="246"/>
      <c r="J66" s="246"/>
      <c r="K66" s="246"/>
      <c r="L66" s="246" t="str">
        <f t="shared" si="7"/>
        <v xml:space="preserve"> </v>
      </c>
      <c r="M66" s="246"/>
      <c r="N66" s="306"/>
      <c r="O66" s="306"/>
      <c r="P66" s="306">
        <f t="shared" si="5"/>
        <v>0</v>
      </c>
      <c r="Q66" s="246"/>
    </row>
    <row r="67" spans="1:17" s="130" customFormat="1" x14ac:dyDescent="0.2">
      <c r="A67" s="246"/>
      <c r="B67" s="244"/>
      <c r="C67" s="344"/>
      <c r="D67" s="246"/>
      <c r="E67" s="258"/>
      <c r="F67" s="246"/>
      <c r="G67" s="245">
        <f t="shared" si="8"/>
        <v>-5.6843418860808015E-14</v>
      </c>
      <c r="H67" s="246">
        <f t="shared" si="4"/>
        <v>0</v>
      </c>
      <c r="I67" s="246"/>
      <c r="J67" s="246"/>
      <c r="K67" s="246"/>
      <c r="L67" s="246" t="str">
        <f t="shared" si="7"/>
        <v xml:space="preserve"> </v>
      </c>
      <c r="M67" s="246"/>
      <c r="N67" s="306"/>
      <c r="O67" s="306"/>
      <c r="P67" s="306">
        <f t="shared" si="5"/>
        <v>0</v>
      </c>
      <c r="Q67" s="246"/>
    </row>
    <row r="68" spans="1:17" s="130" customFormat="1" x14ac:dyDescent="0.2">
      <c r="A68" s="246"/>
      <c r="B68" s="244"/>
      <c r="C68" s="344"/>
      <c r="D68" s="246"/>
      <c r="E68" s="258"/>
      <c r="F68" s="246"/>
      <c r="G68" s="245">
        <f t="shared" si="8"/>
        <v>-5.6843418860808015E-14</v>
      </c>
      <c r="H68" s="246">
        <f t="shared" si="4"/>
        <v>0</v>
      </c>
      <c r="I68" s="246"/>
      <c r="J68" s="246"/>
      <c r="K68" s="246"/>
      <c r="L68" s="246" t="str">
        <f t="shared" si="7"/>
        <v xml:space="preserve"> </v>
      </c>
      <c r="M68" s="246"/>
      <c r="N68" s="306"/>
      <c r="O68" s="306"/>
      <c r="P68" s="306">
        <f t="shared" si="5"/>
        <v>0</v>
      </c>
      <c r="Q68" s="246"/>
    </row>
    <row r="69" spans="1:17" s="130" customFormat="1" x14ac:dyDescent="0.2">
      <c r="A69" s="246"/>
      <c r="B69" s="244"/>
      <c r="C69" s="344"/>
      <c r="D69" s="246"/>
      <c r="E69" s="258"/>
      <c r="F69" s="246"/>
      <c r="G69" s="245">
        <f t="shared" si="8"/>
        <v>-5.6843418860808015E-14</v>
      </c>
      <c r="H69" s="246">
        <f t="shared" si="4"/>
        <v>0</v>
      </c>
      <c r="I69" s="246"/>
      <c r="J69" s="246"/>
      <c r="K69" s="246"/>
      <c r="L69" s="246" t="str">
        <f t="shared" si="7"/>
        <v xml:space="preserve"> </v>
      </c>
      <c r="M69" s="246"/>
      <c r="N69" s="306"/>
      <c r="O69" s="306"/>
      <c r="P69" s="306">
        <f t="shared" si="5"/>
        <v>0</v>
      </c>
      <c r="Q69" s="246"/>
    </row>
    <row r="70" spans="1:17" s="130" customFormat="1" x14ac:dyDescent="0.2">
      <c r="A70" s="246"/>
      <c r="B70" s="244"/>
      <c r="C70" s="344"/>
      <c r="D70" s="246"/>
      <c r="E70" s="258"/>
      <c r="F70" s="246"/>
      <c r="G70" s="245">
        <f t="shared" si="8"/>
        <v>-5.6843418860808015E-14</v>
      </c>
      <c r="H70" s="246">
        <f t="shared" si="4"/>
        <v>0</v>
      </c>
      <c r="I70" s="246"/>
      <c r="J70" s="246"/>
      <c r="K70" s="246"/>
      <c r="L70" s="246" t="str">
        <f t="shared" si="7"/>
        <v xml:space="preserve"> </v>
      </c>
      <c r="M70" s="246"/>
      <c r="N70" s="306"/>
      <c r="O70" s="306"/>
      <c r="P70" s="306">
        <f t="shared" si="5"/>
        <v>0</v>
      </c>
      <c r="Q70" s="246"/>
    </row>
    <row r="71" spans="1:17" s="130" customFormat="1" x14ac:dyDescent="0.2">
      <c r="A71" s="246"/>
      <c r="B71" s="244"/>
      <c r="C71" s="344"/>
      <c r="D71" s="246"/>
      <c r="E71" s="258"/>
      <c r="F71" s="246"/>
      <c r="G71" s="245">
        <f t="shared" ref="G71:H134" si="9">G70-E71+C71</f>
        <v>-5.6843418860808015E-14</v>
      </c>
      <c r="H71" s="246">
        <f t="shared" si="4"/>
        <v>0</v>
      </c>
      <c r="I71" s="246"/>
      <c r="J71" s="246"/>
      <c r="K71" s="246"/>
      <c r="L71" s="246" t="str">
        <f t="shared" si="7"/>
        <v xml:space="preserve"> </v>
      </c>
      <c r="M71" s="246"/>
      <c r="N71" s="306"/>
      <c r="O71" s="306"/>
      <c r="P71" s="306">
        <f t="shared" si="5"/>
        <v>0</v>
      </c>
      <c r="Q71" s="246"/>
    </row>
    <row r="72" spans="1:17" x14ac:dyDescent="0.2">
      <c r="A72" s="57"/>
      <c r="B72" s="146"/>
      <c r="C72" s="85"/>
      <c r="D72" s="246"/>
      <c r="E72" s="258"/>
      <c r="F72" s="246"/>
      <c r="G72" s="80">
        <f t="shared" si="9"/>
        <v>-5.6843418860808015E-14</v>
      </c>
      <c r="H72" s="57">
        <f t="shared" si="4"/>
        <v>0</v>
      </c>
      <c r="I72" s="57"/>
      <c r="J72" s="57"/>
      <c r="K72" s="57"/>
      <c r="L72" s="57" t="str">
        <f t="shared" si="7"/>
        <v xml:space="preserve"> </v>
      </c>
      <c r="M72" s="57"/>
      <c r="N72" s="79"/>
      <c r="O72" s="78"/>
      <c r="P72" s="79">
        <f t="shared" si="5"/>
        <v>0</v>
      </c>
      <c r="Q72" s="73"/>
    </row>
    <row r="73" spans="1:17" x14ac:dyDescent="0.2">
      <c r="A73" s="57"/>
      <c r="B73" s="146"/>
      <c r="C73" s="85"/>
      <c r="D73" s="57"/>
      <c r="E73" s="155"/>
      <c r="F73" s="57"/>
      <c r="G73" s="80">
        <f t="shared" si="9"/>
        <v>-5.6843418860808015E-14</v>
      </c>
      <c r="H73" s="57">
        <f t="shared" si="4"/>
        <v>0</v>
      </c>
      <c r="I73" s="57"/>
      <c r="J73" s="57"/>
      <c r="K73" s="57"/>
      <c r="L73" s="57" t="str">
        <f t="shared" si="7"/>
        <v xml:space="preserve"> </v>
      </c>
      <c r="M73" s="57"/>
      <c r="N73" s="79"/>
      <c r="O73" s="78"/>
      <c r="P73" s="79">
        <f t="shared" si="5"/>
        <v>0</v>
      </c>
      <c r="Q73" s="73"/>
    </row>
    <row r="74" spans="1:17" x14ac:dyDescent="0.2">
      <c r="A74" s="57"/>
      <c r="B74" s="146"/>
      <c r="C74" s="85"/>
      <c r="D74" s="57"/>
      <c r="E74" s="155"/>
      <c r="F74" s="57"/>
      <c r="G74" s="80">
        <f t="shared" si="9"/>
        <v>-5.6843418860808015E-14</v>
      </c>
      <c r="H74" s="57">
        <f t="shared" si="4"/>
        <v>0</v>
      </c>
      <c r="I74" s="57"/>
      <c r="J74" s="57"/>
      <c r="K74" s="57"/>
      <c r="L74" s="57" t="str">
        <f t="shared" si="7"/>
        <v xml:space="preserve"> </v>
      </c>
      <c r="M74" s="57"/>
      <c r="N74" s="79"/>
      <c r="O74" s="78"/>
      <c r="P74" s="79">
        <f t="shared" si="5"/>
        <v>0</v>
      </c>
      <c r="Q74" s="73"/>
    </row>
    <row r="75" spans="1:17" x14ac:dyDescent="0.2">
      <c r="A75" s="57"/>
      <c r="B75" s="146"/>
      <c r="C75" s="85"/>
      <c r="D75" s="57"/>
      <c r="E75" s="155"/>
      <c r="F75" s="57"/>
      <c r="G75" s="80">
        <f t="shared" si="9"/>
        <v>-5.6843418860808015E-14</v>
      </c>
      <c r="H75" s="57">
        <f t="shared" si="4"/>
        <v>0</v>
      </c>
      <c r="I75" s="57"/>
      <c r="J75" s="57"/>
      <c r="K75" s="57"/>
      <c r="L75" s="57" t="str">
        <f t="shared" si="7"/>
        <v xml:space="preserve"> </v>
      </c>
      <c r="M75" s="57"/>
      <c r="N75" s="79"/>
      <c r="O75" s="78"/>
      <c r="P75" s="79">
        <f t="shared" si="5"/>
        <v>0</v>
      </c>
      <c r="Q75" s="73"/>
    </row>
    <row r="76" spans="1:17" x14ac:dyDescent="0.2">
      <c r="A76" s="57"/>
      <c r="B76" s="146"/>
      <c r="C76" s="85"/>
      <c r="D76" s="57"/>
      <c r="E76" s="155"/>
      <c r="F76" s="57"/>
      <c r="G76" s="80">
        <f t="shared" si="9"/>
        <v>-5.6843418860808015E-14</v>
      </c>
      <c r="H76" s="57">
        <f t="shared" si="4"/>
        <v>0</v>
      </c>
      <c r="I76" s="57"/>
      <c r="J76" s="57"/>
      <c r="K76" s="57"/>
      <c r="L76" s="57" t="str">
        <f t="shared" si="7"/>
        <v xml:space="preserve"> </v>
      </c>
      <c r="M76" s="57"/>
      <c r="N76" s="79"/>
      <c r="O76" s="78"/>
      <c r="P76" s="79">
        <f t="shared" si="5"/>
        <v>0</v>
      </c>
      <c r="Q76" s="73"/>
    </row>
    <row r="77" spans="1:17" x14ac:dyDescent="0.2">
      <c r="A77" s="57"/>
      <c r="B77" s="146"/>
      <c r="C77" s="85"/>
      <c r="D77" s="57"/>
      <c r="E77" s="155"/>
      <c r="F77" s="57"/>
      <c r="G77" s="80">
        <f t="shared" si="9"/>
        <v>-5.6843418860808015E-14</v>
      </c>
      <c r="H77" s="57">
        <f t="shared" si="4"/>
        <v>0</v>
      </c>
      <c r="I77" s="57"/>
      <c r="J77" s="57"/>
      <c r="K77" s="57"/>
      <c r="L77" s="57" t="str">
        <f t="shared" si="7"/>
        <v xml:space="preserve"> </v>
      </c>
      <c r="M77" s="57"/>
      <c r="N77" s="79"/>
      <c r="O77" s="78"/>
      <c r="P77" s="79">
        <f t="shared" si="5"/>
        <v>0</v>
      </c>
      <c r="Q77" s="73"/>
    </row>
    <row r="78" spans="1:17" x14ac:dyDescent="0.2">
      <c r="A78" s="57"/>
      <c r="B78" s="146"/>
      <c r="C78" s="85"/>
      <c r="D78" s="57"/>
      <c r="E78" s="155"/>
      <c r="F78" s="57"/>
      <c r="G78" s="80">
        <f t="shared" si="9"/>
        <v>-5.6843418860808015E-14</v>
      </c>
      <c r="H78" s="57">
        <f t="shared" si="4"/>
        <v>0</v>
      </c>
      <c r="I78" s="57"/>
      <c r="J78" s="57"/>
      <c r="K78" s="57"/>
      <c r="L78" s="57" t="str">
        <f t="shared" si="7"/>
        <v xml:space="preserve"> </v>
      </c>
      <c r="M78" s="57"/>
      <c r="N78" s="79"/>
      <c r="O78" s="78"/>
      <c r="P78" s="79">
        <f t="shared" si="5"/>
        <v>0</v>
      </c>
      <c r="Q78" s="73"/>
    </row>
    <row r="79" spans="1:17" x14ac:dyDescent="0.2">
      <c r="A79" s="57"/>
      <c r="B79" s="146"/>
      <c r="C79" s="85"/>
      <c r="D79" s="57"/>
      <c r="E79" s="155"/>
      <c r="F79" s="57"/>
      <c r="G79" s="80">
        <f t="shared" si="9"/>
        <v>-5.6843418860808015E-14</v>
      </c>
      <c r="H79" s="57">
        <f t="shared" si="4"/>
        <v>0</v>
      </c>
      <c r="I79" s="57"/>
      <c r="J79" s="57"/>
      <c r="K79" s="57"/>
      <c r="L79" s="57" t="str">
        <f t="shared" si="7"/>
        <v xml:space="preserve"> </v>
      </c>
      <c r="M79" s="57"/>
      <c r="N79" s="79"/>
      <c r="O79" s="78"/>
      <c r="P79" s="79">
        <f t="shared" si="5"/>
        <v>0</v>
      </c>
      <c r="Q79" s="73"/>
    </row>
    <row r="80" spans="1:17" x14ac:dyDescent="0.2">
      <c r="A80" s="57"/>
      <c r="B80" s="146"/>
      <c r="C80" s="85"/>
      <c r="D80" s="57"/>
      <c r="E80" s="155"/>
      <c r="F80" s="57"/>
      <c r="G80" s="80">
        <f t="shared" si="9"/>
        <v>-5.6843418860808015E-14</v>
      </c>
      <c r="H80" s="57">
        <f t="shared" si="4"/>
        <v>0</v>
      </c>
      <c r="I80" s="57"/>
      <c r="J80" s="57"/>
      <c r="K80" s="57"/>
      <c r="L80" s="57" t="str">
        <f t="shared" si="7"/>
        <v xml:space="preserve"> </v>
      </c>
      <c r="M80" s="57"/>
      <c r="N80" s="79"/>
      <c r="O80" s="78"/>
      <c r="P80" s="79">
        <f t="shared" si="5"/>
        <v>0</v>
      </c>
      <c r="Q80" s="73"/>
    </row>
    <row r="81" spans="1:17" x14ac:dyDescent="0.2">
      <c r="A81" s="57"/>
      <c r="B81" s="146"/>
      <c r="C81" s="85"/>
      <c r="D81" s="57"/>
      <c r="E81" s="155"/>
      <c r="F81" s="57"/>
      <c r="G81" s="80">
        <f t="shared" si="9"/>
        <v>-5.6843418860808015E-14</v>
      </c>
      <c r="H81" s="57">
        <f t="shared" si="4"/>
        <v>0</v>
      </c>
      <c r="I81" s="57"/>
      <c r="J81" s="57"/>
      <c r="K81" s="57"/>
      <c r="L81" s="57" t="str">
        <f t="shared" si="7"/>
        <v xml:space="preserve"> </v>
      </c>
      <c r="M81" s="57"/>
      <c r="N81" s="79"/>
      <c r="O81" s="78"/>
      <c r="P81" s="79">
        <f t="shared" si="5"/>
        <v>0</v>
      </c>
      <c r="Q81" s="73"/>
    </row>
    <row r="82" spans="1:17" x14ac:dyDescent="0.2">
      <c r="A82" s="57"/>
      <c r="B82" s="146"/>
      <c r="C82" s="85"/>
      <c r="D82" s="57"/>
      <c r="E82" s="155"/>
      <c r="F82" s="57"/>
      <c r="G82" s="80">
        <f t="shared" si="9"/>
        <v>-5.6843418860808015E-14</v>
      </c>
      <c r="H82" s="57">
        <f t="shared" ref="H82:H88" si="10">H81-F82+D82</f>
        <v>0</v>
      </c>
      <c r="I82" s="57"/>
      <c r="J82" s="57"/>
      <c r="K82" s="57"/>
      <c r="L82" s="57" t="str">
        <f t="shared" si="7"/>
        <v xml:space="preserve"> </v>
      </c>
      <c r="M82" s="57"/>
      <c r="N82" s="79"/>
      <c r="O82" s="78"/>
      <c r="P82" s="79">
        <f t="shared" si="5"/>
        <v>0</v>
      </c>
      <c r="Q82" s="73"/>
    </row>
    <row r="83" spans="1:17" x14ac:dyDescent="0.2">
      <c r="A83" s="57"/>
      <c r="B83" s="146"/>
      <c r="C83" s="85"/>
      <c r="D83" s="57"/>
      <c r="E83" s="155"/>
      <c r="F83" s="57"/>
      <c r="G83" s="80">
        <f t="shared" si="9"/>
        <v>-5.6843418860808015E-14</v>
      </c>
      <c r="H83" s="57">
        <f t="shared" si="10"/>
        <v>0</v>
      </c>
      <c r="I83" s="57"/>
      <c r="J83" s="57"/>
      <c r="K83" s="57"/>
      <c r="L83" s="57" t="str">
        <f t="shared" si="7"/>
        <v xml:space="preserve"> </v>
      </c>
      <c r="M83" s="57"/>
      <c r="N83" s="79"/>
      <c r="O83" s="78"/>
      <c r="P83" s="79">
        <f t="shared" si="5"/>
        <v>0</v>
      </c>
      <c r="Q83" s="73"/>
    </row>
    <row r="84" spans="1:17" x14ac:dyDescent="0.2">
      <c r="A84" s="57"/>
      <c r="B84" s="146"/>
      <c r="C84" s="85"/>
      <c r="D84" s="57"/>
      <c r="E84" s="155"/>
      <c r="F84" s="57"/>
      <c r="G84" s="80">
        <f t="shared" si="9"/>
        <v>-5.6843418860808015E-14</v>
      </c>
      <c r="H84" s="57">
        <f t="shared" si="10"/>
        <v>0</v>
      </c>
      <c r="I84" s="57"/>
      <c r="J84" s="57"/>
      <c r="K84" s="57"/>
      <c r="L84" s="57" t="str">
        <f t="shared" si="7"/>
        <v xml:space="preserve"> </v>
      </c>
      <c r="M84" s="57"/>
      <c r="N84" s="79"/>
      <c r="O84" s="78"/>
      <c r="P84" s="79">
        <f t="shared" si="5"/>
        <v>0</v>
      </c>
      <c r="Q84" s="73"/>
    </row>
    <row r="85" spans="1:17" x14ac:dyDescent="0.2">
      <c r="A85" s="57"/>
      <c r="B85" s="146"/>
      <c r="C85" s="85"/>
      <c r="D85" s="57"/>
      <c r="E85" s="155"/>
      <c r="F85" s="57"/>
      <c r="G85" s="80">
        <f t="shared" si="9"/>
        <v>-5.6843418860808015E-14</v>
      </c>
      <c r="H85" s="57">
        <f t="shared" si="10"/>
        <v>0</v>
      </c>
      <c r="I85" s="57"/>
      <c r="J85" s="57"/>
      <c r="K85" s="57"/>
      <c r="L85" s="57" t="str">
        <f t="shared" si="7"/>
        <v xml:space="preserve"> </v>
      </c>
      <c r="M85" s="57"/>
      <c r="N85" s="79"/>
      <c r="O85" s="78"/>
      <c r="P85" s="79">
        <f t="shared" si="5"/>
        <v>0</v>
      </c>
      <c r="Q85" s="73"/>
    </row>
    <row r="86" spans="1:17" x14ac:dyDescent="0.2">
      <c r="A86" s="57"/>
      <c r="B86" s="146"/>
      <c r="C86" s="85"/>
      <c r="D86" s="57"/>
      <c r="E86" s="155"/>
      <c r="F86" s="57"/>
      <c r="G86" s="80">
        <f t="shared" si="9"/>
        <v>-5.6843418860808015E-14</v>
      </c>
      <c r="H86" s="57">
        <f t="shared" si="10"/>
        <v>0</v>
      </c>
      <c r="I86" s="57"/>
      <c r="J86" s="57"/>
      <c r="K86" s="57"/>
      <c r="L86" s="57" t="str">
        <f t="shared" si="7"/>
        <v xml:space="preserve"> </v>
      </c>
      <c r="M86" s="57"/>
      <c r="N86" s="79"/>
      <c r="O86" s="78"/>
      <c r="P86" s="79">
        <f t="shared" si="5"/>
        <v>0</v>
      </c>
      <c r="Q86" s="73"/>
    </row>
    <row r="87" spans="1:17" x14ac:dyDescent="0.2">
      <c r="A87" s="57"/>
      <c r="B87" s="146"/>
      <c r="C87" s="85"/>
      <c r="D87" s="57"/>
      <c r="E87" s="155"/>
      <c r="F87" s="57"/>
      <c r="G87" s="80">
        <f t="shared" si="9"/>
        <v>-5.6843418860808015E-14</v>
      </c>
      <c r="H87" s="57">
        <f t="shared" si="10"/>
        <v>0</v>
      </c>
      <c r="I87" s="57"/>
      <c r="J87" s="57"/>
      <c r="K87" s="57"/>
      <c r="L87" s="57" t="str">
        <f t="shared" si="7"/>
        <v xml:space="preserve"> </v>
      </c>
      <c r="M87" s="57"/>
      <c r="N87" s="79"/>
      <c r="O87" s="78"/>
      <c r="P87" s="79">
        <f t="shared" si="5"/>
        <v>0</v>
      </c>
      <c r="Q87" s="73"/>
    </row>
    <row r="88" spans="1:17" x14ac:dyDescent="0.2">
      <c r="A88" s="57"/>
      <c r="B88" s="146"/>
      <c r="C88" s="85"/>
      <c r="D88" s="57"/>
      <c r="E88" s="155"/>
      <c r="F88" s="57"/>
      <c r="G88" s="80">
        <f t="shared" si="9"/>
        <v>-5.6843418860808015E-14</v>
      </c>
      <c r="H88" s="57">
        <f t="shared" si="10"/>
        <v>0</v>
      </c>
      <c r="I88" s="57"/>
      <c r="J88" s="57"/>
      <c r="K88" s="57"/>
      <c r="L88" s="57" t="str">
        <f t="shared" si="7"/>
        <v xml:space="preserve"> </v>
      </c>
      <c r="M88" s="57"/>
      <c r="N88" s="79"/>
      <c r="O88" s="78"/>
      <c r="P88" s="79">
        <f t="shared" si="5"/>
        <v>0</v>
      </c>
      <c r="Q88" s="73"/>
    </row>
    <row r="89" spans="1:17" x14ac:dyDescent="0.2">
      <c r="A89" s="57"/>
      <c r="B89" s="146"/>
      <c r="C89" s="85"/>
      <c r="D89" s="57"/>
      <c r="E89" s="155"/>
      <c r="F89" s="57"/>
      <c r="G89" s="80">
        <f t="shared" si="9"/>
        <v>-5.6843418860808015E-14</v>
      </c>
      <c r="H89" s="57">
        <f t="shared" si="9"/>
        <v>0</v>
      </c>
      <c r="I89" s="57"/>
      <c r="J89" s="57"/>
      <c r="K89" s="57"/>
      <c r="L89" s="57" t="str">
        <f t="shared" si="7"/>
        <v xml:space="preserve"> </v>
      </c>
      <c r="M89" s="57"/>
      <c r="N89" s="79"/>
      <c r="O89" s="78"/>
      <c r="P89" s="79">
        <f t="shared" si="5"/>
        <v>0</v>
      </c>
      <c r="Q89" s="73"/>
    </row>
    <row r="90" spans="1:17" x14ac:dyDescent="0.2">
      <c r="A90" s="57"/>
      <c r="B90" s="146"/>
      <c r="C90" s="85"/>
      <c r="D90" s="57"/>
      <c r="E90" s="155"/>
      <c r="F90" s="57"/>
      <c r="G90" s="80">
        <f t="shared" si="9"/>
        <v>-5.6843418860808015E-14</v>
      </c>
      <c r="H90" s="57">
        <f t="shared" si="9"/>
        <v>0</v>
      </c>
      <c r="I90" s="57"/>
      <c r="J90" s="57"/>
      <c r="K90" s="57"/>
      <c r="L90" s="57" t="str">
        <f t="shared" si="7"/>
        <v xml:space="preserve"> </v>
      </c>
      <c r="M90" s="57"/>
      <c r="N90" s="79"/>
      <c r="O90" s="78"/>
      <c r="P90" s="79">
        <f t="shared" si="5"/>
        <v>0</v>
      </c>
      <c r="Q90" s="73"/>
    </row>
    <row r="91" spans="1:17" x14ac:dyDescent="0.2">
      <c r="A91" s="57"/>
      <c r="B91" s="146"/>
      <c r="C91" s="85"/>
      <c r="D91" s="57"/>
      <c r="E91" s="155"/>
      <c r="F91" s="57"/>
      <c r="G91" s="80">
        <f t="shared" si="9"/>
        <v>-5.6843418860808015E-14</v>
      </c>
      <c r="H91" s="57">
        <f t="shared" si="9"/>
        <v>0</v>
      </c>
      <c r="I91" s="57"/>
      <c r="J91" s="57"/>
      <c r="K91" s="57"/>
      <c r="L91" s="57" t="str">
        <f t="shared" si="7"/>
        <v xml:space="preserve"> </v>
      </c>
      <c r="M91" s="57"/>
      <c r="N91" s="79"/>
      <c r="O91" s="78"/>
      <c r="P91" s="79">
        <f t="shared" si="5"/>
        <v>0</v>
      </c>
      <c r="Q91" s="73"/>
    </row>
    <row r="92" spans="1:17" x14ac:dyDescent="0.2">
      <c r="A92" s="57"/>
      <c r="B92" s="146"/>
      <c r="C92" s="85"/>
      <c r="D92" s="57"/>
      <c r="E92" s="155"/>
      <c r="F92" s="57"/>
      <c r="G92" s="80">
        <f t="shared" si="9"/>
        <v>-5.6843418860808015E-14</v>
      </c>
      <c r="H92" s="57">
        <f t="shared" si="9"/>
        <v>0</v>
      </c>
      <c r="I92" s="57"/>
      <c r="J92" s="57"/>
      <c r="K92" s="57"/>
      <c r="L92" s="57" t="str">
        <f t="shared" si="7"/>
        <v xml:space="preserve"> </v>
      </c>
      <c r="M92" s="57"/>
      <c r="N92" s="79"/>
      <c r="O92" s="78"/>
      <c r="P92" s="79">
        <f t="shared" si="5"/>
        <v>0</v>
      </c>
      <c r="Q92" s="73"/>
    </row>
    <row r="93" spans="1:17" x14ac:dyDescent="0.2">
      <c r="A93" s="57"/>
      <c r="B93" s="146"/>
      <c r="C93" s="85"/>
      <c r="D93" s="57"/>
      <c r="E93" s="155"/>
      <c r="F93" s="57"/>
      <c r="G93" s="80">
        <f t="shared" si="9"/>
        <v>-5.6843418860808015E-14</v>
      </c>
      <c r="H93" s="57">
        <f t="shared" si="9"/>
        <v>0</v>
      </c>
      <c r="I93" s="57"/>
      <c r="J93" s="57"/>
      <c r="K93" s="57"/>
      <c r="L93" s="57" t="str">
        <f t="shared" si="7"/>
        <v xml:space="preserve"> </v>
      </c>
      <c r="M93" s="57"/>
      <c r="N93" s="79"/>
      <c r="O93" s="78"/>
      <c r="P93" s="79">
        <f t="shared" si="5"/>
        <v>0</v>
      </c>
      <c r="Q93" s="73"/>
    </row>
    <row r="94" spans="1:17" x14ac:dyDescent="0.2">
      <c r="A94" s="57"/>
      <c r="B94" s="146"/>
      <c r="C94" s="85"/>
      <c r="D94" s="57"/>
      <c r="E94" s="155"/>
      <c r="F94" s="57"/>
      <c r="G94" s="80">
        <f t="shared" si="9"/>
        <v>-5.6843418860808015E-14</v>
      </c>
      <c r="H94" s="57">
        <f t="shared" si="9"/>
        <v>0</v>
      </c>
      <c r="I94" s="57"/>
      <c r="J94" s="57"/>
      <c r="K94" s="57"/>
      <c r="L94" s="57" t="str">
        <f t="shared" si="7"/>
        <v xml:space="preserve"> </v>
      </c>
      <c r="M94" s="57"/>
      <c r="N94" s="79"/>
      <c r="O94" s="78"/>
      <c r="P94" s="79">
        <f t="shared" si="5"/>
        <v>0</v>
      </c>
      <c r="Q94" s="73"/>
    </row>
    <row r="95" spans="1:17" x14ac:dyDescent="0.2">
      <c r="A95" s="57"/>
      <c r="B95" s="146"/>
      <c r="C95" s="85"/>
      <c r="D95" s="57"/>
      <c r="E95" s="155"/>
      <c r="F95" s="57"/>
      <c r="G95" s="80">
        <f t="shared" si="9"/>
        <v>-5.6843418860808015E-14</v>
      </c>
      <c r="H95" s="57">
        <f t="shared" si="9"/>
        <v>0</v>
      </c>
      <c r="I95" s="57"/>
      <c r="J95" s="57"/>
      <c r="K95" s="57"/>
      <c r="L95" s="57" t="str">
        <f t="shared" si="7"/>
        <v xml:space="preserve"> </v>
      </c>
      <c r="M95" s="57"/>
      <c r="N95" s="79"/>
      <c r="O95" s="78"/>
      <c r="P95" s="79">
        <f t="shared" si="5"/>
        <v>0</v>
      </c>
      <c r="Q95" s="73"/>
    </row>
    <row r="96" spans="1:17" x14ac:dyDescent="0.2">
      <c r="A96" s="57"/>
      <c r="B96" s="146"/>
      <c r="C96" s="85"/>
      <c r="D96" s="57"/>
      <c r="E96" s="155"/>
      <c r="F96" s="57"/>
      <c r="G96" s="80">
        <f t="shared" si="9"/>
        <v>-5.6843418860808015E-14</v>
      </c>
      <c r="H96" s="57">
        <f t="shared" si="9"/>
        <v>0</v>
      </c>
      <c r="I96" s="57"/>
      <c r="J96" s="57"/>
      <c r="K96" s="57"/>
      <c r="L96" s="57" t="str">
        <f t="shared" si="7"/>
        <v xml:space="preserve"> </v>
      </c>
      <c r="M96" s="57"/>
      <c r="N96" s="79"/>
      <c r="O96" s="78"/>
      <c r="P96" s="79">
        <f t="shared" si="5"/>
        <v>0</v>
      </c>
      <c r="Q96" s="73"/>
    </row>
    <row r="97" spans="1:17" x14ac:dyDescent="0.2">
      <c r="A97" s="57"/>
      <c r="B97" s="146"/>
      <c r="C97" s="85"/>
      <c r="D97" s="57"/>
      <c r="E97" s="155"/>
      <c r="F97" s="57"/>
      <c r="G97" s="80">
        <f t="shared" si="9"/>
        <v>-5.6843418860808015E-14</v>
      </c>
      <c r="H97" s="57">
        <f t="shared" si="9"/>
        <v>0</v>
      </c>
      <c r="I97" s="57"/>
      <c r="J97" s="57"/>
      <c r="K97" s="57"/>
      <c r="L97" s="57" t="str">
        <f t="shared" si="7"/>
        <v xml:space="preserve"> </v>
      </c>
      <c r="M97" s="57"/>
      <c r="N97" s="79"/>
      <c r="O97" s="78"/>
      <c r="P97" s="79">
        <f t="shared" si="5"/>
        <v>0</v>
      </c>
      <c r="Q97" s="73"/>
    </row>
    <row r="98" spans="1:17" x14ac:dyDescent="0.2">
      <c r="A98" s="57"/>
      <c r="B98" s="146"/>
      <c r="C98" s="85"/>
      <c r="D98" s="57"/>
      <c r="E98" s="155"/>
      <c r="F98" s="57"/>
      <c r="G98" s="80">
        <f t="shared" si="9"/>
        <v>-5.6843418860808015E-14</v>
      </c>
      <c r="H98" s="57">
        <f t="shared" si="9"/>
        <v>0</v>
      </c>
      <c r="I98" s="57"/>
      <c r="J98" s="57"/>
      <c r="K98" s="57"/>
      <c r="L98" s="57" t="str">
        <f t="shared" si="7"/>
        <v xml:space="preserve"> </v>
      </c>
      <c r="M98" s="57"/>
      <c r="N98" s="79"/>
      <c r="O98" s="78"/>
      <c r="P98" s="79">
        <f t="shared" si="5"/>
        <v>0</v>
      </c>
      <c r="Q98" s="73"/>
    </row>
    <row r="99" spans="1:17" x14ac:dyDescent="0.2">
      <c r="A99" s="57"/>
      <c r="B99" s="146"/>
      <c r="C99" s="85"/>
      <c r="D99" s="57"/>
      <c r="E99" s="155"/>
      <c r="F99" s="57"/>
      <c r="G99" s="80">
        <f t="shared" si="9"/>
        <v>-5.6843418860808015E-14</v>
      </c>
      <c r="H99" s="57">
        <f t="shared" si="9"/>
        <v>0</v>
      </c>
      <c r="I99" s="57"/>
      <c r="J99" s="57"/>
      <c r="K99" s="57"/>
      <c r="L99" s="57" t="str">
        <f t="shared" si="7"/>
        <v xml:space="preserve"> </v>
      </c>
      <c r="M99" s="57"/>
      <c r="N99" s="79"/>
      <c r="O99" s="78"/>
      <c r="P99" s="79">
        <f t="shared" si="5"/>
        <v>0</v>
      </c>
      <c r="Q99" s="73"/>
    </row>
    <row r="100" spans="1:17" x14ac:dyDescent="0.2">
      <c r="A100" s="57"/>
      <c r="B100" s="146"/>
      <c r="C100" s="85"/>
      <c r="D100" s="57"/>
      <c r="E100" s="155"/>
      <c r="F100" s="57"/>
      <c r="G100" s="80">
        <f t="shared" si="9"/>
        <v>-5.6843418860808015E-14</v>
      </c>
      <c r="H100" s="57">
        <f t="shared" si="9"/>
        <v>0</v>
      </c>
      <c r="I100" s="57"/>
      <c r="J100" s="57"/>
      <c r="K100" s="57"/>
      <c r="L100" s="57" t="str">
        <f t="shared" si="7"/>
        <v xml:space="preserve"> </v>
      </c>
      <c r="M100" s="57"/>
      <c r="N100" s="79"/>
      <c r="O100" s="78"/>
      <c r="P100" s="79">
        <f t="shared" si="5"/>
        <v>0</v>
      </c>
      <c r="Q100" s="73"/>
    </row>
    <row r="101" spans="1:17" x14ac:dyDescent="0.2">
      <c r="A101" s="57"/>
      <c r="B101" s="146"/>
      <c r="C101" s="85"/>
      <c r="D101" s="57"/>
      <c r="E101" s="155"/>
      <c r="F101" s="57"/>
      <c r="G101" s="80">
        <f t="shared" si="9"/>
        <v>-5.6843418860808015E-14</v>
      </c>
      <c r="H101" s="57">
        <f t="shared" si="9"/>
        <v>0</v>
      </c>
      <c r="I101" s="57"/>
      <c r="J101" s="57"/>
      <c r="K101" s="57"/>
      <c r="L101" s="57" t="str">
        <f t="shared" si="7"/>
        <v xml:space="preserve"> </v>
      </c>
      <c r="M101" s="57"/>
      <c r="N101" s="79"/>
      <c r="O101" s="78"/>
      <c r="P101" s="79">
        <f t="shared" si="5"/>
        <v>0</v>
      </c>
      <c r="Q101" s="73"/>
    </row>
    <row r="102" spans="1:17" x14ac:dyDescent="0.2">
      <c r="A102" s="57"/>
      <c r="B102" s="146"/>
      <c r="C102" s="120"/>
      <c r="D102" s="57"/>
      <c r="E102" s="155"/>
      <c r="F102" s="57"/>
      <c r="G102" s="80">
        <f t="shared" si="9"/>
        <v>-5.6843418860808015E-14</v>
      </c>
      <c r="H102" s="57">
        <f t="shared" si="9"/>
        <v>0</v>
      </c>
      <c r="I102" s="57"/>
      <c r="J102" s="57"/>
      <c r="K102" s="57"/>
      <c r="L102" s="57"/>
      <c r="M102" s="57"/>
      <c r="N102" s="79"/>
      <c r="O102" s="78"/>
      <c r="P102" s="79"/>
      <c r="Q102" s="73"/>
    </row>
    <row r="103" spans="1:17" x14ac:dyDescent="0.2">
      <c r="A103" s="57"/>
      <c r="B103" s="146"/>
      <c r="C103" s="85"/>
      <c r="D103" s="57"/>
      <c r="E103" s="155"/>
      <c r="F103" s="57"/>
      <c r="G103" s="80">
        <f t="shared" si="9"/>
        <v>-5.6843418860808015E-14</v>
      </c>
      <c r="H103" s="57">
        <f t="shared" si="9"/>
        <v>0</v>
      </c>
      <c r="I103" s="57"/>
      <c r="J103" s="57"/>
      <c r="K103" s="57"/>
      <c r="L103" s="57" t="str">
        <f t="shared" si="7"/>
        <v xml:space="preserve"> </v>
      </c>
      <c r="M103" s="57"/>
      <c r="N103" s="79"/>
      <c r="O103" s="78"/>
      <c r="P103" s="79">
        <f t="shared" si="5"/>
        <v>0</v>
      </c>
      <c r="Q103" s="73"/>
    </row>
    <row r="104" spans="1:17" x14ac:dyDescent="0.2">
      <c r="A104" s="57"/>
      <c r="B104" s="146"/>
      <c r="C104" s="85"/>
      <c r="D104" s="57"/>
      <c r="E104" s="155"/>
      <c r="F104" s="57"/>
      <c r="G104" s="80">
        <f t="shared" si="9"/>
        <v>-5.6843418860808015E-14</v>
      </c>
      <c r="H104" s="57">
        <f t="shared" si="9"/>
        <v>0</v>
      </c>
      <c r="I104" s="57"/>
      <c r="J104" s="57"/>
      <c r="K104" s="57"/>
      <c r="L104" s="57" t="str">
        <f t="shared" si="7"/>
        <v xml:space="preserve"> </v>
      </c>
      <c r="M104" s="57"/>
      <c r="N104" s="79"/>
      <c r="O104" s="78"/>
      <c r="P104" s="79">
        <f t="shared" si="5"/>
        <v>0</v>
      </c>
      <c r="Q104" s="73"/>
    </row>
    <row r="105" spans="1:17" x14ac:dyDescent="0.2">
      <c r="A105" s="57"/>
      <c r="B105" s="146"/>
      <c r="C105" s="85"/>
      <c r="D105" s="57"/>
      <c r="E105" s="155"/>
      <c r="F105" s="57"/>
      <c r="G105" s="80">
        <f t="shared" si="9"/>
        <v>-5.6843418860808015E-14</v>
      </c>
      <c r="H105" s="57">
        <f t="shared" si="9"/>
        <v>0</v>
      </c>
      <c r="I105" s="57"/>
      <c r="J105" s="57"/>
      <c r="K105" s="57"/>
      <c r="L105" s="57" t="str">
        <f t="shared" si="7"/>
        <v xml:space="preserve"> </v>
      </c>
      <c r="M105" s="57"/>
      <c r="N105" s="79"/>
      <c r="O105" s="78"/>
      <c r="P105" s="79">
        <f t="shared" si="5"/>
        <v>0</v>
      </c>
      <c r="Q105" s="73"/>
    </row>
    <row r="106" spans="1:17" x14ac:dyDescent="0.2">
      <c r="A106" s="57"/>
      <c r="B106" s="146"/>
      <c r="C106" s="85"/>
      <c r="D106" s="57"/>
      <c r="E106" s="155"/>
      <c r="F106" s="57"/>
      <c r="G106" s="80">
        <f t="shared" si="9"/>
        <v>-5.6843418860808015E-14</v>
      </c>
      <c r="H106" s="57">
        <f t="shared" si="9"/>
        <v>0</v>
      </c>
      <c r="I106" s="57"/>
      <c r="J106" s="57"/>
      <c r="K106" s="57"/>
      <c r="L106" s="57" t="str">
        <f t="shared" si="7"/>
        <v xml:space="preserve"> </v>
      </c>
      <c r="M106" s="57"/>
      <c r="N106" s="79"/>
      <c r="O106" s="78"/>
      <c r="P106" s="79">
        <f t="shared" ref="P106:P169" si="11">O106*G106</f>
        <v>0</v>
      </c>
      <c r="Q106" s="73"/>
    </row>
    <row r="107" spans="1:17" x14ac:dyDescent="0.2">
      <c r="A107" s="57"/>
      <c r="B107" s="146"/>
      <c r="C107" s="85"/>
      <c r="D107" s="57"/>
      <c r="E107" s="155"/>
      <c r="F107" s="57"/>
      <c r="G107" s="80">
        <f t="shared" si="9"/>
        <v>-5.6843418860808015E-14</v>
      </c>
      <c r="H107" s="57">
        <f t="shared" si="9"/>
        <v>0</v>
      </c>
      <c r="I107" s="57"/>
      <c r="J107" s="57"/>
      <c r="K107" s="57"/>
      <c r="L107" s="57" t="str">
        <f t="shared" si="7"/>
        <v xml:space="preserve"> </v>
      </c>
      <c r="M107" s="57"/>
      <c r="N107" s="79"/>
      <c r="O107" s="78"/>
      <c r="P107" s="79">
        <f t="shared" si="11"/>
        <v>0</v>
      </c>
      <c r="Q107" s="73"/>
    </row>
    <row r="108" spans="1:17" x14ac:dyDescent="0.2">
      <c r="A108" s="57"/>
      <c r="B108" s="146"/>
      <c r="C108" s="85"/>
      <c r="D108" s="57"/>
      <c r="E108" s="155"/>
      <c r="F108" s="57"/>
      <c r="G108" s="80">
        <f t="shared" si="9"/>
        <v>-5.6843418860808015E-14</v>
      </c>
      <c r="H108" s="57">
        <f t="shared" si="9"/>
        <v>0</v>
      </c>
      <c r="I108" s="57"/>
      <c r="J108" s="57"/>
      <c r="K108" s="57"/>
      <c r="L108" s="57" t="str">
        <f t="shared" ref="L108:L171" si="12">IF(D108&gt;0,D108," ")</f>
        <v xml:space="preserve"> </v>
      </c>
      <c r="M108" s="57"/>
      <c r="N108" s="79"/>
      <c r="O108" s="78"/>
      <c r="P108" s="79">
        <f t="shared" si="11"/>
        <v>0</v>
      </c>
      <c r="Q108" s="73"/>
    </row>
    <row r="109" spans="1:17" x14ac:dyDescent="0.2">
      <c r="A109" s="57"/>
      <c r="B109" s="146"/>
      <c r="C109" s="85"/>
      <c r="D109" s="57"/>
      <c r="E109" s="155"/>
      <c r="F109" s="57"/>
      <c r="G109" s="80">
        <f t="shared" si="9"/>
        <v>-5.6843418860808015E-14</v>
      </c>
      <c r="H109" s="57">
        <f t="shared" si="9"/>
        <v>0</v>
      </c>
      <c r="I109" s="57"/>
      <c r="J109" s="57"/>
      <c r="K109" s="57"/>
      <c r="L109" s="57" t="str">
        <f t="shared" si="12"/>
        <v xml:space="preserve"> </v>
      </c>
      <c r="M109" s="57"/>
      <c r="N109" s="79"/>
      <c r="O109" s="78"/>
      <c r="P109" s="79">
        <f t="shared" si="11"/>
        <v>0</v>
      </c>
      <c r="Q109" s="73"/>
    </row>
    <row r="110" spans="1:17" x14ac:dyDescent="0.2">
      <c r="A110" s="57"/>
      <c r="B110" s="146"/>
      <c r="C110" s="85"/>
      <c r="D110" s="57"/>
      <c r="E110" s="155"/>
      <c r="F110" s="57"/>
      <c r="G110" s="80">
        <f t="shared" si="9"/>
        <v>-5.6843418860808015E-14</v>
      </c>
      <c r="H110" s="57">
        <f t="shared" si="9"/>
        <v>0</v>
      </c>
      <c r="I110" s="57"/>
      <c r="J110" s="57"/>
      <c r="K110" s="57"/>
      <c r="L110" s="57" t="str">
        <f t="shared" si="12"/>
        <v xml:space="preserve"> </v>
      </c>
      <c r="M110" s="57"/>
      <c r="N110" s="79"/>
      <c r="O110" s="78"/>
      <c r="P110" s="79">
        <f t="shared" si="11"/>
        <v>0</v>
      </c>
      <c r="Q110" s="73"/>
    </row>
    <row r="111" spans="1:17" x14ac:dyDescent="0.2">
      <c r="A111" s="57"/>
      <c r="B111" s="146"/>
      <c r="C111" s="120"/>
      <c r="D111" s="57"/>
      <c r="E111" s="155"/>
      <c r="F111" s="57"/>
      <c r="G111" s="80">
        <f t="shared" si="9"/>
        <v>-5.6843418860808015E-14</v>
      </c>
      <c r="H111" s="57">
        <f t="shared" si="9"/>
        <v>0</v>
      </c>
      <c r="I111" s="57"/>
      <c r="J111" s="57"/>
      <c r="K111" s="57"/>
      <c r="L111" s="57" t="str">
        <f t="shared" si="12"/>
        <v xml:space="preserve"> </v>
      </c>
      <c r="M111" s="57"/>
      <c r="N111" s="79"/>
      <c r="O111" s="78"/>
      <c r="P111" s="79">
        <f t="shared" si="11"/>
        <v>0</v>
      </c>
      <c r="Q111" s="73"/>
    </row>
    <row r="112" spans="1:17" x14ac:dyDescent="0.2">
      <c r="A112" s="57"/>
      <c r="B112" s="146"/>
      <c r="C112" s="85"/>
      <c r="D112" s="57"/>
      <c r="E112" s="155"/>
      <c r="F112" s="57"/>
      <c r="G112" s="80">
        <f t="shared" si="9"/>
        <v>-5.6843418860808015E-14</v>
      </c>
      <c r="H112" s="57">
        <f t="shared" si="9"/>
        <v>0</v>
      </c>
      <c r="I112" s="57"/>
      <c r="J112" s="57"/>
      <c r="K112" s="57"/>
      <c r="L112" s="57" t="str">
        <f t="shared" si="12"/>
        <v xml:space="preserve"> </v>
      </c>
      <c r="M112" s="57"/>
      <c r="N112" s="79"/>
      <c r="O112" s="78"/>
      <c r="P112" s="79">
        <f t="shared" si="11"/>
        <v>0</v>
      </c>
      <c r="Q112" s="73"/>
    </row>
    <row r="113" spans="1:17" x14ac:dyDescent="0.2">
      <c r="A113" s="57"/>
      <c r="B113" s="146"/>
      <c r="C113" s="85"/>
      <c r="D113" s="57"/>
      <c r="E113" s="155"/>
      <c r="F113" s="57"/>
      <c r="G113" s="80">
        <f t="shared" si="9"/>
        <v>-5.6843418860808015E-14</v>
      </c>
      <c r="H113" s="57">
        <f t="shared" si="9"/>
        <v>0</v>
      </c>
      <c r="I113" s="57"/>
      <c r="J113" s="57"/>
      <c r="K113" s="57"/>
      <c r="L113" s="57" t="str">
        <f t="shared" si="12"/>
        <v xml:space="preserve"> </v>
      </c>
      <c r="M113" s="57"/>
      <c r="N113" s="79"/>
      <c r="O113" s="78"/>
      <c r="P113" s="79">
        <f t="shared" si="11"/>
        <v>0</v>
      </c>
      <c r="Q113" s="73"/>
    </row>
    <row r="114" spans="1:17" x14ac:dyDescent="0.2">
      <c r="A114" s="57"/>
      <c r="B114" s="146"/>
      <c r="C114" s="85"/>
      <c r="D114" s="57"/>
      <c r="E114" s="155"/>
      <c r="F114" s="57"/>
      <c r="G114" s="80">
        <f t="shared" si="9"/>
        <v>-5.6843418860808015E-14</v>
      </c>
      <c r="H114" s="57">
        <f t="shared" si="9"/>
        <v>0</v>
      </c>
      <c r="I114" s="57"/>
      <c r="J114" s="57"/>
      <c r="K114" s="57"/>
      <c r="L114" s="57" t="str">
        <f t="shared" si="12"/>
        <v xml:space="preserve"> </v>
      </c>
      <c r="M114" s="57"/>
      <c r="N114" s="79"/>
      <c r="O114" s="78"/>
      <c r="P114" s="79">
        <f t="shared" si="11"/>
        <v>0</v>
      </c>
      <c r="Q114" s="73"/>
    </row>
    <row r="115" spans="1:17" x14ac:dyDescent="0.2">
      <c r="A115" s="57"/>
      <c r="B115" s="146"/>
      <c r="C115" s="85"/>
      <c r="D115" s="57"/>
      <c r="E115" s="155"/>
      <c r="F115" s="57"/>
      <c r="G115" s="80">
        <f t="shared" si="9"/>
        <v>-5.6843418860808015E-14</v>
      </c>
      <c r="H115" s="57">
        <f t="shared" si="9"/>
        <v>0</v>
      </c>
      <c r="I115" s="57"/>
      <c r="J115" s="57"/>
      <c r="K115" s="57"/>
      <c r="L115" s="57" t="str">
        <f t="shared" si="12"/>
        <v xml:space="preserve"> </v>
      </c>
      <c r="M115" s="57"/>
      <c r="N115" s="79"/>
      <c r="O115" s="78"/>
      <c r="P115" s="79">
        <f t="shared" si="11"/>
        <v>0</v>
      </c>
      <c r="Q115" s="73"/>
    </row>
    <row r="116" spans="1:17" x14ac:dyDescent="0.2">
      <c r="A116" s="57"/>
      <c r="B116" s="146"/>
      <c r="C116" s="85"/>
      <c r="D116" s="57"/>
      <c r="E116" s="155"/>
      <c r="F116" s="57"/>
      <c r="G116" s="80">
        <f t="shared" si="9"/>
        <v>-5.6843418860808015E-14</v>
      </c>
      <c r="H116" s="57">
        <f t="shared" si="9"/>
        <v>0</v>
      </c>
      <c r="I116" s="57"/>
      <c r="J116" s="57"/>
      <c r="K116" s="57"/>
      <c r="L116" s="57" t="str">
        <f t="shared" si="12"/>
        <v xml:space="preserve"> </v>
      </c>
      <c r="M116" s="57"/>
      <c r="N116" s="79"/>
      <c r="O116" s="78"/>
      <c r="P116" s="79">
        <f t="shared" si="11"/>
        <v>0</v>
      </c>
      <c r="Q116" s="73"/>
    </row>
    <row r="117" spans="1:17" x14ac:dyDescent="0.2">
      <c r="A117" s="57"/>
      <c r="B117" s="146"/>
      <c r="C117" s="85"/>
      <c r="D117" s="57"/>
      <c r="E117" s="155"/>
      <c r="F117" s="57"/>
      <c r="G117" s="80">
        <f t="shared" si="9"/>
        <v>-5.6843418860808015E-14</v>
      </c>
      <c r="H117" s="57">
        <f t="shared" si="9"/>
        <v>0</v>
      </c>
      <c r="I117" s="57"/>
      <c r="J117" s="57"/>
      <c r="K117" s="57"/>
      <c r="L117" s="57" t="str">
        <f t="shared" si="12"/>
        <v xml:space="preserve"> </v>
      </c>
      <c r="M117" s="57"/>
      <c r="N117" s="79"/>
      <c r="O117" s="78"/>
      <c r="P117" s="79">
        <f t="shared" si="11"/>
        <v>0</v>
      </c>
      <c r="Q117" s="73"/>
    </row>
    <row r="118" spans="1:17" x14ac:dyDescent="0.2">
      <c r="A118" s="57"/>
      <c r="B118" s="146"/>
      <c r="C118" s="85"/>
      <c r="D118" s="57"/>
      <c r="E118" s="155"/>
      <c r="F118" s="57"/>
      <c r="G118" s="80">
        <f t="shared" si="9"/>
        <v>-5.6843418860808015E-14</v>
      </c>
      <c r="H118" s="57">
        <f t="shared" si="9"/>
        <v>0</v>
      </c>
      <c r="I118" s="57"/>
      <c r="J118" s="57"/>
      <c r="K118" s="57"/>
      <c r="L118" s="57" t="str">
        <f t="shared" si="12"/>
        <v xml:space="preserve"> </v>
      </c>
      <c r="M118" s="57"/>
      <c r="N118" s="79"/>
      <c r="O118" s="78"/>
      <c r="P118" s="79">
        <f t="shared" si="11"/>
        <v>0</v>
      </c>
      <c r="Q118" s="73"/>
    </row>
    <row r="119" spans="1:17" x14ac:dyDescent="0.2">
      <c r="A119" s="57"/>
      <c r="B119" s="146"/>
      <c r="C119" s="85"/>
      <c r="D119" s="57"/>
      <c r="E119" s="155"/>
      <c r="F119" s="57"/>
      <c r="G119" s="80">
        <f t="shared" si="9"/>
        <v>-5.6843418860808015E-14</v>
      </c>
      <c r="H119" s="57">
        <f t="shared" si="9"/>
        <v>0</v>
      </c>
      <c r="I119" s="57"/>
      <c r="J119" s="57"/>
      <c r="K119" s="57"/>
      <c r="L119" s="57" t="str">
        <f t="shared" si="12"/>
        <v xml:space="preserve"> </v>
      </c>
      <c r="M119" s="57"/>
      <c r="N119" s="79"/>
      <c r="O119" s="78"/>
      <c r="P119" s="79">
        <f t="shared" si="11"/>
        <v>0</v>
      </c>
      <c r="Q119" s="73"/>
    </row>
    <row r="120" spans="1:17" x14ac:dyDescent="0.2">
      <c r="A120" s="57"/>
      <c r="B120" s="146"/>
      <c r="C120" s="85"/>
      <c r="D120" s="57"/>
      <c r="E120" s="155"/>
      <c r="F120" s="57"/>
      <c r="G120" s="80">
        <f t="shared" si="9"/>
        <v>-5.6843418860808015E-14</v>
      </c>
      <c r="H120" s="57">
        <f t="shared" si="9"/>
        <v>0</v>
      </c>
      <c r="I120" s="57"/>
      <c r="J120" s="57"/>
      <c r="K120" s="57"/>
      <c r="L120" s="57" t="str">
        <f t="shared" si="12"/>
        <v xml:space="preserve"> </v>
      </c>
      <c r="M120" s="57"/>
      <c r="N120" s="79"/>
      <c r="O120" s="78"/>
      <c r="P120" s="79">
        <f t="shared" si="11"/>
        <v>0</v>
      </c>
      <c r="Q120" s="73"/>
    </row>
    <row r="121" spans="1:17" x14ac:dyDescent="0.2">
      <c r="A121" s="57"/>
      <c r="B121" s="146"/>
      <c r="C121" s="85"/>
      <c r="D121" s="57"/>
      <c r="E121" s="155"/>
      <c r="F121" s="57"/>
      <c r="G121" s="80">
        <f t="shared" si="9"/>
        <v>-5.6843418860808015E-14</v>
      </c>
      <c r="H121" s="57">
        <f t="shared" si="9"/>
        <v>0</v>
      </c>
      <c r="I121" s="57"/>
      <c r="J121" s="57"/>
      <c r="K121" s="57"/>
      <c r="L121" s="57" t="str">
        <f t="shared" si="12"/>
        <v xml:space="preserve"> </v>
      </c>
      <c r="M121" s="57"/>
      <c r="N121" s="79"/>
      <c r="O121" s="78"/>
      <c r="P121" s="79">
        <f t="shared" si="11"/>
        <v>0</v>
      </c>
      <c r="Q121" s="73"/>
    </row>
    <row r="122" spans="1:17" x14ac:dyDescent="0.2">
      <c r="A122" s="73"/>
      <c r="B122" s="153"/>
      <c r="C122" s="121"/>
      <c r="D122" s="73"/>
      <c r="E122" s="156"/>
      <c r="F122" s="73"/>
      <c r="G122" s="80">
        <f t="shared" si="9"/>
        <v>-5.6843418860808015E-14</v>
      </c>
      <c r="H122" s="57">
        <f t="shared" si="9"/>
        <v>0</v>
      </c>
      <c r="I122" s="57"/>
      <c r="J122" s="57"/>
      <c r="K122" s="73"/>
      <c r="L122" s="57" t="str">
        <f t="shared" si="12"/>
        <v xml:space="preserve"> </v>
      </c>
      <c r="M122" s="73"/>
      <c r="N122" s="78"/>
      <c r="O122" s="78"/>
      <c r="P122" s="79">
        <f t="shared" si="11"/>
        <v>0</v>
      </c>
      <c r="Q122" s="73"/>
    </row>
    <row r="123" spans="1:17" x14ac:dyDescent="0.2">
      <c r="A123" s="73"/>
      <c r="B123" s="153"/>
      <c r="C123" s="121"/>
      <c r="D123" s="73"/>
      <c r="E123" s="156"/>
      <c r="F123" s="73"/>
      <c r="G123" s="80">
        <f t="shared" si="9"/>
        <v>-5.6843418860808015E-14</v>
      </c>
      <c r="H123" s="57">
        <f t="shared" si="9"/>
        <v>0</v>
      </c>
      <c r="I123" s="57"/>
      <c r="J123" s="57"/>
      <c r="K123" s="73"/>
      <c r="L123" s="57" t="str">
        <f t="shared" si="12"/>
        <v xml:space="preserve"> </v>
      </c>
      <c r="M123" s="73"/>
      <c r="N123" s="78"/>
      <c r="O123" s="78"/>
      <c r="P123" s="79">
        <f t="shared" si="11"/>
        <v>0</v>
      </c>
      <c r="Q123" s="73"/>
    </row>
    <row r="124" spans="1:17" x14ac:dyDescent="0.2">
      <c r="A124" s="73"/>
      <c r="B124" s="153"/>
      <c r="C124" s="121"/>
      <c r="D124" s="73"/>
      <c r="E124" s="156"/>
      <c r="F124" s="73"/>
      <c r="G124" s="80">
        <f t="shared" si="9"/>
        <v>-5.6843418860808015E-14</v>
      </c>
      <c r="H124" s="57">
        <f t="shared" si="9"/>
        <v>0</v>
      </c>
      <c r="I124" s="57"/>
      <c r="J124" s="57"/>
      <c r="K124" s="73"/>
      <c r="L124" s="57" t="str">
        <f t="shared" si="12"/>
        <v xml:space="preserve"> </v>
      </c>
      <c r="M124" s="73"/>
      <c r="N124" s="78"/>
      <c r="O124" s="78"/>
      <c r="P124" s="79">
        <f t="shared" si="11"/>
        <v>0</v>
      </c>
      <c r="Q124" s="73"/>
    </row>
    <row r="125" spans="1:17" x14ac:dyDescent="0.2">
      <c r="A125" s="73"/>
      <c r="B125" s="153"/>
      <c r="C125" s="121"/>
      <c r="D125" s="73"/>
      <c r="E125" s="156"/>
      <c r="F125" s="73"/>
      <c r="G125" s="80">
        <f t="shared" si="9"/>
        <v>-5.6843418860808015E-14</v>
      </c>
      <c r="H125" s="57">
        <f t="shared" si="9"/>
        <v>0</v>
      </c>
      <c r="I125" s="57"/>
      <c r="J125" s="57"/>
      <c r="K125" s="73"/>
      <c r="L125" s="57" t="str">
        <f t="shared" si="12"/>
        <v xml:space="preserve"> </v>
      </c>
      <c r="M125" s="73"/>
      <c r="N125" s="78"/>
      <c r="O125" s="78"/>
      <c r="P125" s="79">
        <f t="shared" si="11"/>
        <v>0</v>
      </c>
      <c r="Q125" s="73"/>
    </row>
    <row r="126" spans="1:17" x14ac:dyDescent="0.2">
      <c r="A126" s="73"/>
      <c r="B126" s="153"/>
      <c r="C126" s="121"/>
      <c r="D126" s="73"/>
      <c r="E126" s="156"/>
      <c r="F126" s="73"/>
      <c r="G126" s="80">
        <f t="shared" si="9"/>
        <v>-5.6843418860808015E-14</v>
      </c>
      <c r="H126" s="57">
        <f t="shared" si="9"/>
        <v>0</v>
      </c>
      <c r="I126" s="57"/>
      <c r="J126" s="57"/>
      <c r="K126" s="73"/>
      <c r="L126" s="57" t="str">
        <f t="shared" si="12"/>
        <v xml:space="preserve"> </v>
      </c>
      <c r="M126" s="73"/>
      <c r="N126" s="78"/>
      <c r="O126" s="78"/>
      <c r="P126" s="79">
        <f t="shared" si="11"/>
        <v>0</v>
      </c>
      <c r="Q126" s="73"/>
    </row>
    <row r="127" spans="1:17" x14ac:dyDescent="0.2">
      <c r="A127" s="73"/>
      <c r="B127" s="153"/>
      <c r="C127" s="121"/>
      <c r="D127" s="73"/>
      <c r="E127" s="156"/>
      <c r="F127" s="73"/>
      <c r="G127" s="80">
        <f t="shared" si="9"/>
        <v>-5.6843418860808015E-14</v>
      </c>
      <c r="H127" s="57">
        <f t="shared" si="9"/>
        <v>0</v>
      </c>
      <c r="I127" s="57"/>
      <c r="J127" s="57"/>
      <c r="K127" s="73"/>
      <c r="L127" s="57" t="str">
        <f t="shared" si="12"/>
        <v xml:space="preserve"> </v>
      </c>
      <c r="M127" s="73"/>
      <c r="N127" s="78"/>
      <c r="O127" s="78"/>
      <c r="P127" s="79">
        <f t="shared" si="11"/>
        <v>0</v>
      </c>
      <c r="Q127" s="73"/>
    </row>
    <row r="128" spans="1:17" x14ac:dyDescent="0.2">
      <c r="A128" s="73"/>
      <c r="B128" s="153"/>
      <c r="C128" s="121"/>
      <c r="D128" s="73"/>
      <c r="E128" s="156"/>
      <c r="F128" s="73"/>
      <c r="G128" s="80">
        <f t="shared" si="9"/>
        <v>-5.6843418860808015E-14</v>
      </c>
      <c r="H128" s="57">
        <f t="shared" si="9"/>
        <v>0</v>
      </c>
      <c r="I128" s="57"/>
      <c r="J128" s="57"/>
      <c r="K128" s="73"/>
      <c r="L128" s="57" t="str">
        <f t="shared" si="12"/>
        <v xml:space="preserve"> </v>
      </c>
      <c r="M128" s="73"/>
      <c r="N128" s="78"/>
      <c r="O128" s="78"/>
      <c r="P128" s="79">
        <f t="shared" si="11"/>
        <v>0</v>
      </c>
      <c r="Q128" s="73"/>
    </row>
    <row r="129" spans="1:17" x14ac:dyDescent="0.2">
      <c r="A129" s="73"/>
      <c r="B129" s="153"/>
      <c r="C129" s="121"/>
      <c r="D129" s="73"/>
      <c r="E129" s="156"/>
      <c r="F129" s="73"/>
      <c r="G129" s="80">
        <f t="shared" si="9"/>
        <v>-5.6843418860808015E-14</v>
      </c>
      <c r="H129" s="57">
        <f t="shared" si="9"/>
        <v>0</v>
      </c>
      <c r="I129" s="57"/>
      <c r="J129" s="57"/>
      <c r="K129" s="73"/>
      <c r="L129" s="57" t="str">
        <f t="shared" si="12"/>
        <v xml:space="preserve"> </v>
      </c>
      <c r="M129" s="73"/>
      <c r="N129" s="78"/>
      <c r="O129" s="78"/>
      <c r="P129" s="79">
        <f t="shared" si="11"/>
        <v>0</v>
      </c>
      <c r="Q129" s="73"/>
    </row>
    <row r="130" spans="1:17" x14ac:dyDescent="0.2">
      <c r="A130" s="73"/>
      <c r="B130" s="153"/>
      <c r="C130" s="121"/>
      <c r="D130" s="73"/>
      <c r="E130" s="156"/>
      <c r="F130" s="73"/>
      <c r="G130" s="80">
        <f t="shared" si="9"/>
        <v>-5.6843418860808015E-14</v>
      </c>
      <c r="H130" s="57">
        <f t="shared" si="9"/>
        <v>0</v>
      </c>
      <c r="I130" s="57"/>
      <c r="J130" s="57"/>
      <c r="K130" s="73"/>
      <c r="L130" s="57" t="str">
        <f t="shared" si="12"/>
        <v xml:space="preserve"> </v>
      </c>
      <c r="M130" s="73"/>
      <c r="N130" s="78"/>
      <c r="O130" s="78"/>
      <c r="P130" s="79">
        <f t="shared" si="11"/>
        <v>0</v>
      </c>
      <c r="Q130" s="73"/>
    </row>
    <row r="131" spans="1:17" x14ac:dyDescent="0.2">
      <c r="A131" s="73"/>
      <c r="B131" s="153"/>
      <c r="C131" s="121"/>
      <c r="D131" s="73"/>
      <c r="E131" s="156"/>
      <c r="F131" s="73"/>
      <c r="G131" s="80">
        <f t="shared" si="9"/>
        <v>-5.6843418860808015E-14</v>
      </c>
      <c r="H131" s="57">
        <f t="shared" si="9"/>
        <v>0</v>
      </c>
      <c r="I131" s="57"/>
      <c r="J131" s="57"/>
      <c r="K131" s="73"/>
      <c r="L131" s="57" t="str">
        <f t="shared" si="12"/>
        <v xml:space="preserve"> </v>
      </c>
      <c r="M131" s="73"/>
      <c r="N131" s="78"/>
      <c r="O131" s="78"/>
      <c r="P131" s="79">
        <f t="shared" si="11"/>
        <v>0</v>
      </c>
      <c r="Q131" s="73"/>
    </row>
    <row r="132" spans="1:17" x14ac:dyDescent="0.2">
      <c r="A132" s="73"/>
      <c r="B132" s="153"/>
      <c r="C132" s="121"/>
      <c r="D132" s="73"/>
      <c r="E132" s="156"/>
      <c r="F132" s="73"/>
      <c r="G132" s="80">
        <f t="shared" si="9"/>
        <v>-5.6843418860808015E-14</v>
      </c>
      <c r="H132" s="57">
        <f t="shared" si="9"/>
        <v>0</v>
      </c>
      <c r="I132" s="57"/>
      <c r="J132" s="57"/>
      <c r="K132" s="73"/>
      <c r="L132" s="57" t="str">
        <f t="shared" si="12"/>
        <v xml:space="preserve"> </v>
      </c>
      <c r="M132" s="73"/>
      <c r="N132" s="78"/>
      <c r="O132" s="78"/>
      <c r="P132" s="79">
        <f t="shared" si="11"/>
        <v>0</v>
      </c>
      <c r="Q132" s="73"/>
    </row>
    <row r="133" spans="1:17" x14ac:dyDescent="0.2">
      <c r="A133" s="73"/>
      <c r="B133" s="153"/>
      <c r="C133" s="121"/>
      <c r="D133" s="73"/>
      <c r="E133" s="156"/>
      <c r="F133" s="73"/>
      <c r="G133" s="80">
        <f t="shared" si="9"/>
        <v>-5.6843418860808015E-14</v>
      </c>
      <c r="H133" s="57">
        <f t="shared" si="9"/>
        <v>0</v>
      </c>
      <c r="I133" s="57"/>
      <c r="J133" s="57"/>
      <c r="K133" s="73"/>
      <c r="L133" s="57" t="str">
        <f t="shared" si="12"/>
        <v xml:space="preserve"> </v>
      </c>
      <c r="M133" s="73"/>
      <c r="N133" s="78"/>
      <c r="O133" s="78"/>
      <c r="P133" s="79">
        <f t="shared" si="11"/>
        <v>0</v>
      </c>
      <c r="Q133" s="73"/>
    </row>
    <row r="134" spans="1:17" x14ac:dyDescent="0.2">
      <c r="A134" s="73"/>
      <c r="B134" s="153"/>
      <c r="C134" s="121"/>
      <c r="D134" s="73"/>
      <c r="E134" s="156"/>
      <c r="F134" s="73"/>
      <c r="G134" s="80">
        <f t="shared" si="9"/>
        <v>-5.6843418860808015E-14</v>
      </c>
      <c r="H134" s="57">
        <f t="shared" si="9"/>
        <v>0</v>
      </c>
      <c r="I134" s="57"/>
      <c r="J134" s="57"/>
      <c r="K134" s="73"/>
      <c r="L134" s="57" t="str">
        <f t="shared" si="12"/>
        <v xml:space="preserve"> </v>
      </c>
      <c r="M134" s="73"/>
      <c r="N134" s="78"/>
      <c r="O134" s="78"/>
      <c r="P134" s="79">
        <f t="shared" si="11"/>
        <v>0</v>
      </c>
      <c r="Q134" s="73"/>
    </row>
    <row r="135" spans="1:17" x14ac:dyDescent="0.2">
      <c r="A135" s="73"/>
      <c r="B135" s="153"/>
      <c r="C135" s="121"/>
      <c r="D135" s="73"/>
      <c r="E135" s="156"/>
      <c r="F135" s="73"/>
      <c r="G135" s="80">
        <f t="shared" ref="G135:H181" si="13">G134-E135+C135</f>
        <v>-5.6843418860808015E-14</v>
      </c>
      <c r="H135" s="57">
        <f t="shared" si="13"/>
        <v>0</v>
      </c>
      <c r="I135" s="57"/>
      <c r="J135" s="57"/>
      <c r="K135" s="73"/>
      <c r="L135" s="57" t="str">
        <f t="shared" si="12"/>
        <v xml:space="preserve"> </v>
      </c>
      <c r="M135" s="73"/>
      <c r="N135" s="78"/>
      <c r="O135" s="78"/>
      <c r="P135" s="79">
        <f t="shared" si="11"/>
        <v>0</v>
      </c>
      <c r="Q135" s="73"/>
    </row>
    <row r="136" spans="1:17" x14ac:dyDescent="0.2">
      <c r="A136" s="73"/>
      <c r="B136" s="153"/>
      <c r="C136" s="121"/>
      <c r="D136" s="73"/>
      <c r="E136" s="156"/>
      <c r="F136" s="73"/>
      <c r="G136" s="80">
        <f t="shared" si="13"/>
        <v>-5.6843418860808015E-14</v>
      </c>
      <c r="H136" s="57">
        <f t="shared" si="13"/>
        <v>0</v>
      </c>
      <c r="I136" s="57"/>
      <c r="J136" s="57"/>
      <c r="K136" s="73"/>
      <c r="L136" s="57" t="str">
        <f t="shared" si="12"/>
        <v xml:space="preserve"> </v>
      </c>
      <c r="M136" s="73"/>
      <c r="N136" s="78"/>
      <c r="O136" s="78"/>
      <c r="P136" s="79">
        <f t="shared" si="11"/>
        <v>0</v>
      </c>
      <c r="Q136" s="73"/>
    </row>
    <row r="137" spans="1:17" x14ac:dyDescent="0.2">
      <c r="A137" s="73"/>
      <c r="B137" s="153"/>
      <c r="C137" s="121"/>
      <c r="D137" s="73"/>
      <c r="E137" s="156"/>
      <c r="F137" s="73"/>
      <c r="G137" s="80">
        <f t="shared" si="13"/>
        <v>-5.6843418860808015E-14</v>
      </c>
      <c r="H137" s="57">
        <f t="shared" si="13"/>
        <v>0</v>
      </c>
      <c r="I137" s="57"/>
      <c r="J137" s="57"/>
      <c r="K137" s="73"/>
      <c r="L137" s="57" t="str">
        <f t="shared" si="12"/>
        <v xml:space="preserve"> </v>
      </c>
      <c r="M137" s="73"/>
      <c r="N137" s="78"/>
      <c r="O137" s="78"/>
      <c r="P137" s="79">
        <f t="shared" si="11"/>
        <v>0</v>
      </c>
      <c r="Q137" s="73"/>
    </row>
    <row r="138" spans="1:17" x14ac:dyDescent="0.2">
      <c r="A138" s="73"/>
      <c r="B138" s="153"/>
      <c r="C138" s="121"/>
      <c r="D138" s="73"/>
      <c r="E138" s="156"/>
      <c r="F138" s="73"/>
      <c r="G138" s="80">
        <f t="shared" si="13"/>
        <v>-5.6843418860808015E-14</v>
      </c>
      <c r="H138" s="57">
        <f t="shared" si="13"/>
        <v>0</v>
      </c>
      <c r="I138" s="57"/>
      <c r="J138" s="57"/>
      <c r="K138" s="73"/>
      <c r="L138" s="57" t="str">
        <f t="shared" si="12"/>
        <v xml:space="preserve"> </v>
      </c>
      <c r="M138" s="73"/>
      <c r="N138" s="78"/>
      <c r="O138" s="78"/>
      <c r="P138" s="79">
        <f t="shared" si="11"/>
        <v>0</v>
      </c>
      <c r="Q138" s="73"/>
    </row>
    <row r="139" spans="1:17" x14ac:dyDescent="0.2">
      <c r="A139" s="73"/>
      <c r="B139" s="153"/>
      <c r="C139" s="121"/>
      <c r="D139" s="73"/>
      <c r="E139" s="156"/>
      <c r="F139" s="73"/>
      <c r="G139" s="80">
        <f t="shared" si="13"/>
        <v>-5.6843418860808015E-14</v>
      </c>
      <c r="H139" s="57">
        <f t="shared" si="13"/>
        <v>0</v>
      </c>
      <c r="I139" s="57"/>
      <c r="J139" s="57"/>
      <c r="K139" s="73"/>
      <c r="L139" s="57" t="str">
        <f t="shared" si="12"/>
        <v xml:space="preserve"> </v>
      </c>
      <c r="M139" s="73"/>
      <c r="N139" s="78"/>
      <c r="O139" s="78"/>
      <c r="P139" s="79">
        <f t="shared" si="11"/>
        <v>0</v>
      </c>
      <c r="Q139" s="73"/>
    </row>
    <row r="140" spans="1:17" x14ac:dyDescent="0.2">
      <c r="A140" s="73"/>
      <c r="B140" s="153"/>
      <c r="C140" s="121"/>
      <c r="D140" s="73"/>
      <c r="E140" s="156"/>
      <c r="F140" s="73"/>
      <c r="G140" s="80">
        <f t="shared" si="13"/>
        <v>-5.6843418860808015E-14</v>
      </c>
      <c r="H140" s="57">
        <f t="shared" si="13"/>
        <v>0</v>
      </c>
      <c r="I140" s="57"/>
      <c r="J140" s="57"/>
      <c r="K140" s="73"/>
      <c r="L140" s="57" t="str">
        <f t="shared" si="12"/>
        <v xml:space="preserve"> </v>
      </c>
      <c r="M140" s="73"/>
      <c r="N140" s="78"/>
      <c r="O140" s="78"/>
      <c r="P140" s="79">
        <f t="shared" si="11"/>
        <v>0</v>
      </c>
      <c r="Q140" s="73"/>
    </row>
    <row r="141" spans="1:17" x14ac:dyDescent="0.2">
      <c r="A141" s="73"/>
      <c r="B141" s="153"/>
      <c r="C141" s="121"/>
      <c r="D141" s="73"/>
      <c r="E141" s="156"/>
      <c r="F141" s="73"/>
      <c r="G141" s="80">
        <f t="shared" si="13"/>
        <v>-5.6843418860808015E-14</v>
      </c>
      <c r="H141" s="57">
        <f t="shared" si="13"/>
        <v>0</v>
      </c>
      <c r="I141" s="57"/>
      <c r="J141" s="57"/>
      <c r="K141" s="73"/>
      <c r="L141" s="57" t="str">
        <f t="shared" si="12"/>
        <v xml:space="preserve"> </v>
      </c>
      <c r="M141" s="73"/>
      <c r="N141" s="78"/>
      <c r="O141" s="78"/>
      <c r="P141" s="79">
        <f t="shared" si="11"/>
        <v>0</v>
      </c>
      <c r="Q141" s="73"/>
    </row>
    <row r="142" spans="1:17" x14ac:dyDescent="0.2">
      <c r="A142" s="73"/>
      <c r="B142" s="153"/>
      <c r="C142" s="121"/>
      <c r="D142" s="73"/>
      <c r="E142" s="156"/>
      <c r="F142" s="73"/>
      <c r="G142" s="80">
        <f t="shared" si="13"/>
        <v>-5.6843418860808015E-14</v>
      </c>
      <c r="H142" s="57">
        <f t="shared" si="13"/>
        <v>0</v>
      </c>
      <c r="I142" s="57"/>
      <c r="J142" s="57"/>
      <c r="K142" s="73"/>
      <c r="L142" s="57" t="str">
        <f t="shared" si="12"/>
        <v xml:space="preserve"> </v>
      </c>
      <c r="M142" s="73"/>
      <c r="N142" s="78"/>
      <c r="O142" s="78"/>
      <c r="P142" s="79">
        <f t="shared" si="11"/>
        <v>0</v>
      </c>
      <c r="Q142" s="73"/>
    </row>
    <row r="143" spans="1:17" x14ac:dyDescent="0.2">
      <c r="A143" s="73"/>
      <c r="B143" s="153"/>
      <c r="C143" s="121"/>
      <c r="D143" s="73"/>
      <c r="E143" s="156"/>
      <c r="F143" s="73"/>
      <c r="G143" s="80">
        <f t="shared" si="13"/>
        <v>-5.6843418860808015E-14</v>
      </c>
      <c r="H143" s="57">
        <f t="shared" si="13"/>
        <v>0</v>
      </c>
      <c r="I143" s="57"/>
      <c r="J143" s="57"/>
      <c r="K143" s="73"/>
      <c r="L143" s="57" t="str">
        <f t="shared" si="12"/>
        <v xml:space="preserve"> </v>
      </c>
      <c r="M143" s="73"/>
      <c r="N143" s="78"/>
      <c r="O143" s="78"/>
      <c r="P143" s="79">
        <f t="shared" si="11"/>
        <v>0</v>
      </c>
      <c r="Q143" s="73"/>
    </row>
    <row r="144" spans="1:17" x14ac:dyDescent="0.2">
      <c r="A144" s="73"/>
      <c r="B144" s="153"/>
      <c r="C144" s="121"/>
      <c r="D144" s="73"/>
      <c r="E144" s="156"/>
      <c r="F144" s="73"/>
      <c r="G144" s="80">
        <f t="shared" si="13"/>
        <v>-5.6843418860808015E-14</v>
      </c>
      <c r="H144" s="57">
        <f t="shared" si="13"/>
        <v>0</v>
      </c>
      <c r="I144" s="57"/>
      <c r="J144" s="57"/>
      <c r="K144" s="73"/>
      <c r="L144" s="57" t="str">
        <f t="shared" si="12"/>
        <v xml:space="preserve"> </v>
      </c>
      <c r="M144" s="73"/>
      <c r="N144" s="78"/>
      <c r="O144" s="78"/>
      <c r="P144" s="79">
        <f t="shared" si="11"/>
        <v>0</v>
      </c>
      <c r="Q144" s="73"/>
    </row>
    <row r="145" spans="1:17" x14ac:dyDescent="0.2">
      <c r="A145" s="73"/>
      <c r="B145" s="153"/>
      <c r="C145" s="121"/>
      <c r="D145" s="73"/>
      <c r="E145" s="156"/>
      <c r="F145" s="73"/>
      <c r="G145" s="80">
        <f t="shared" si="13"/>
        <v>-5.6843418860808015E-14</v>
      </c>
      <c r="H145" s="57">
        <f t="shared" si="13"/>
        <v>0</v>
      </c>
      <c r="I145" s="57"/>
      <c r="J145" s="57"/>
      <c r="K145" s="73"/>
      <c r="L145" s="57" t="str">
        <f t="shared" si="12"/>
        <v xml:space="preserve"> </v>
      </c>
      <c r="M145" s="73"/>
      <c r="N145" s="78"/>
      <c r="O145" s="78"/>
      <c r="P145" s="79">
        <f t="shared" si="11"/>
        <v>0</v>
      </c>
      <c r="Q145" s="73"/>
    </row>
    <row r="146" spans="1:17" x14ac:dyDescent="0.2">
      <c r="A146" s="73"/>
      <c r="B146" s="153"/>
      <c r="C146" s="121"/>
      <c r="D146" s="73"/>
      <c r="E146" s="156"/>
      <c r="F146" s="73"/>
      <c r="G146" s="80">
        <f t="shared" si="13"/>
        <v>-5.6843418860808015E-14</v>
      </c>
      <c r="H146" s="57">
        <f t="shared" si="13"/>
        <v>0</v>
      </c>
      <c r="I146" s="57"/>
      <c r="J146" s="57"/>
      <c r="K146" s="73"/>
      <c r="L146" s="57" t="str">
        <f t="shared" si="12"/>
        <v xml:space="preserve"> </v>
      </c>
      <c r="M146" s="73"/>
      <c r="N146" s="78"/>
      <c r="O146" s="78"/>
      <c r="P146" s="79">
        <f t="shared" si="11"/>
        <v>0</v>
      </c>
      <c r="Q146" s="73"/>
    </row>
    <row r="147" spans="1:17" x14ac:dyDescent="0.2">
      <c r="A147" s="73"/>
      <c r="B147" s="153"/>
      <c r="C147" s="121"/>
      <c r="D147" s="73"/>
      <c r="E147" s="156"/>
      <c r="F147" s="73"/>
      <c r="G147" s="80">
        <f t="shared" si="13"/>
        <v>-5.6843418860808015E-14</v>
      </c>
      <c r="H147" s="57">
        <f t="shared" si="13"/>
        <v>0</v>
      </c>
      <c r="I147" s="57"/>
      <c r="J147" s="57"/>
      <c r="K147" s="73"/>
      <c r="L147" s="57" t="str">
        <f t="shared" si="12"/>
        <v xml:space="preserve"> </v>
      </c>
      <c r="M147" s="73"/>
      <c r="N147" s="78"/>
      <c r="O147" s="78"/>
      <c r="P147" s="79">
        <f t="shared" si="11"/>
        <v>0</v>
      </c>
      <c r="Q147" s="73"/>
    </row>
    <row r="148" spans="1:17" x14ac:dyDescent="0.2">
      <c r="A148" s="73"/>
      <c r="B148" s="153"/>
      <c r="C148" s="121"/>
      <c r="D148" s="73"/>
      <c r="E148" s="156"/>
      <c r="F148" s="73"/>
      <c r="G148" s="80">
        <f t="shared" si="13"/>
        <v>-5.6843418860808015E-14</v>
      </c>
      <c r="H148" s="57">
        <f t="shared" si="13"/>
        <v>0</v>
      </c>
      <c r="I148" s="57"/>
      <c r="J148" s="57"/>
      <c r="K148" s="73"/>
      <c r="L148" s="57" t="str">
        <f t="shared" si="12"/>
        <v xml:space="preserve"> </v>
      </c>
      <c r="M148" s="73"/>
      <c r="N148" s="78"/>
      <c r="O148" s="78"/>
      <c r="P148" s="79">
        <f t="shared" si="11"/>
        <v>0</v>
      </c>
      <c r="Q148" s="73"/>
    </row>
    <row r="149" spans="1:17" x14ac:dyDescent="0.2">
      <c r="A149" s="73"/>
      <c r="B149" s="153"/>
      <c r="C149" s="121"/>
      <c r="D149" s="73"/>
      <c r="E149" s="156"/>
      <c r="F149" s="73"/>
      <c r="G149" s="80">
        <f t="shared" si="13"/>
        <v>-5.6843418860808015E-14</v>
      </c>
      <c r="H149" s="57">
        <f t="shared" si="13"/>
        <v>0</v>
      </c>
      <c r="I149" s="57"/>
      <c r="J149" s="57"/>
      <c r="K149" s="73"/>
      <c r="L149" s="57" t="str">
        <f t="shared" si="12"/>
        <v xml:space="preserve"> </v>
      </c>
      <c r="M149" s="73"/>
      <c r="N149" s="78"/>
      <c r="O149" s="78"/>
      <c r="P149" s="79">
        <f t="shared" si="11"/>
        <v>0</v>
      </c>
      <c r="Q149" s="73"/>
    </row>
    <row r="150" spans="1:17" x14ac:dyDescent="0.2">
      <c r="A150" s="73"/>
      <c r="B150" s="153"/>
      <c r="C150" s="121"/>
      <c r="D150" s="73"/>
      <c r="E150" s="156"/>
      <c r="F150" s="73"/>
      <c r="G150" s="80">
        <f t="shared" si="13"/>
        <v>-5.6843418860808015E-14</v>
      </c>
      <c r="H150" s="57">
        <f t="shared" si="13"/>
        <v>0</v>
      </c>
      <c r="I150" s="57"/>
      <c r="J150" s="57"/>
      <c r="K150" s="73"/>
      <c r="L150" s="57" t="str">
        <f t="shared" si="12"/>
        <v xml:space="preserve"> </v>
      </c>
      <c r="M150" s="73"/>
      <c r="N150" s="78"/>
      <c r="O150" s="78"/>
      <c r="P150" s="79">
        <f t="shared" si="11"/>
        <v>0</v>
      </c>
      <c r="Q150" s="73"/>
    </row>
    <row r="151" spans="1:17" x14ac:dyDescent="0.2">
      <c r="A151" s="73"/>
      <c r="B151" s="153"/>
      <c r="C151" s="121"/>
      <c r="D151" s="73"/>
      <c r="E151" s="156"/>
      <c r="F151" s="73"/>
      <c r="G151" s="80">
        <f t="shared" si="13"/>
        <v>-5.6843418860808015E-14</v>
      </c>
      <c r="H151" s="57">
        <f t="shared" si="13"/>
        <v>0</v>
      </c>
      <c r="I151" s="57"/>
      <c r="J151" s="57"/>
      <c r="K151" s="73"/>
      <c r="L151" s="57" t="str">
        <f t="shared" si="12"/>
        <v xml:space="preserve"> </v>
      </c>
      <c r="M151" s="73"/>
      <c r="N151" s="78"/>
      <c r="O151" s="78"/>
      <c r="P151" s="79">
        <f t="shared" si="11"/>
        <v>0</v>
      </c>
      <c r="Q151" s="73"/>
    </row>
    <row r="152" spans="1:17" x14ac:dyDescent="0.2">
      <c r="A152" s="73"/>
      <c r="B152" s="153"/>
      <c r="C152" s="121"/>
      <c r="D152" s="73"/>
      <c r="E152" s="156"/>
      <c r="F152" s="73"/>
      <c r="G152" s="80">
        <f t="shared" si="13"/>
        <v>-5.6843418860808015E-14</v>
      </c>
      <c r="H152" s="57">
        <f t="shared" si="13"/>
        <v>0</v>
      </c>
      <c r="I152" s="57"/>
      <c r="J152" s="57"/>
      <c r="K152" s="73"/>
      <c r="L152" s="57" t="str">
        <f t="shared" si="12"/>
        <v xml:space="preserve"> </v>
      </c>
      <c r="M152" s="73"/>
      <c r="N152" s="78"/>
      <c r="O152" s="78"/>
      <c r="P152" s="79">
        <f t="shared" si="11"/>
        <v>0</v>
      </c>
      <c r="Q152" s="73"/>
    </row>
    <row r="153" spans="1:17" x14ac:dyDescent="0.2">
      <c r="A153" s="73"/>
      <c r="B153" s="153"/>
      <c r="C153" s="121"/>
      <c r="D153" s="73"/>
      <c r="E153" s="156"/>
      <c r="F153" s="73"/>
      <c r="G153" s="80">
        <f t="shared" si="13"/>
        <v>-5.6843418860808015E-14</v>
      </c>
      <c r="H153" s="57">
        <f t="shared" si="13"/>
        <v>0</v>
      </c>
      <c r="I153" s="57"/>
      <c r="J153" s="57"/>
      <c r="K153" s="73"/>
      <c r="L153" s="57" t="str">
        <f t="shared" si="12"/>
        <v xml:space="preserve"> </v>
      </c>
      <c r="M153" s="73"/>
      <c r="N153" s="78"/>
      <c r="O153" s="78"/>
      <c r="P153" s="79">
        <f t="shared" si="11"/>
        <v>0</v>
      </c>
      <c r="Q153" s="73"/>
    </row>
    <row r="154" spans="1:17" x14ac:dyDescent="0.2">
      <c r="A154" s="73"/>
      <c r="B154" s="153"/>
      <c r="C154" s="121"/>
      <c r="D154" s="73"/>
      <c r="E154" s="156"/>
      <c r="F154" s="73"/>
      <c r="G154" s="80">
        <f t="shared" si="13"/>
        <v>-5.6843418860808015E-14</v>
      </c>
      <c r="H154" s="57">
        <f t="shared" si="13"/>
        <v>0</v>
      </c>
      <c r="I154" s="57"/>
      <c r="J154" s="57"/>
      <c r="K154" s="73"/>
      <c r="L154" s="57" t="str">
        <f t="shared" si="12"/>
        <v xml:space="preserve"> </v>
      </c>
      <c r="M154" s="73"/>
      <c r="N154" s="78"/>
      <c r="O154" s="78"/>
      <c r="P154" s="79">
        <f t="shared" si="11"/>
        <v>0</v>
      </c>
      <c r="Q154" s="73"/>
    </row>
    <row r="155" spans="1:17" x14ac:dyDescent="0.2">
      <c r="A155" s="73"/>
      <c r="B155" s="153"/>
      <c r="C155" s="121"/>
      <c r="D155" s="73"/>
      <c r="E155" s="156"/>
      <c r="F155" s="73"/>
      <c r="G155" s="80">
        <f t="shared" si="13"/>
        <v>-5.6843418860808015E-14</v>
      </c>
      <c r="H155" s="57">
        <f t="shared" si="13"/>
        <v>0</v>
      </c>
      <c r="I155" s="57"/>
      <c r="J155" s="57"/>
      <c r="K155" s="73"/>
      <c r="L155" s="57" t="str">
        <f t="shared" si="12"/>
        <v xml:space="preserve"> </v>
      </c>
      <c r="M155" s="73"/>
      <c r="N155" s="78"/>
      <c r="O155" s="78"/>
      <c r="P155" s="79">
        <f t="shared" si="11"/>
        <v>0</v>
      </c>
      <c r="Q155" s="73"/>
    </row>
    <row r="156" spans="1:17" x14ac:dyDescent="0.2">
      <c r="A156" s="73"/>
      <c r="B156" s="153"/>
      <c r="C156" s="121"/>
      <c r="D156" s="73"/>
      <c r="E156" s="156"/>
      <c r="F156" s="73"/>
      <c r="G156" s="80">
        <f t="shared" si="13"/>
        <v>-5.6843418860808015E-14</v>
      </c>
      <c r="H156" s="57">
        <f t="shared" si="13"/>
        <v>0</v>
      </c>
      <c r="I156" s="57"/>
      <c r="J156" s="57"/>
      <c r="K156" s="73"/>
      <c r="L156" s="57" t="str">
        <f t="shared" si="12"/>
        <v xml:space="preserve"> </v>
      </c>
      <c r="M156" s="73"/>
      <c r="N156" s="78"/>
      <c r="O156" s="78"/>
      <c r="P156" s="79">
        <f t="shared" si="11"/>
        <v>0</v>
      </c>
      <c r="Q156" s="73"/>
    </row>
    <row r="157" spans="1:17" x14ac:dyDescent="0.2">
      <c r="A157" s="73"/>
      <c r="B157" s="153"/>
      <c r="C157" s="121"/>
      <c r="D157" s="73"/>
      <c r="E157" s="156"/>
      <c r="F157" s="73"/>
      <c r="G157" s="80">
        <f t="shared" si="13"/>
        <v>-5.6843418860808015E-14</v>
      </c>
      <c r="H157" s="57">
        <f t="shared" si="13"/>
        <v>0</v>
      </c>
      <c r="I157" s="57"/>
      <c r="J157" s="57"/>
      <c r="K157" s="73"/>
      <c r="L157" s="57" t="str">
        <f t="shared" si="12"/>
        <v xml:space="preserve"> </v>
      </c>
      <c r="M157" s="73"/>
      <c r="N157" s="78"/>
      <c r="O157" s="78"/>
      <c r="P157" s="79">
        <f t="shared" si="11"/>
        <v>0</v>
      </c>
      <c r="Q157" s="73"/>
    </row>
    <row r="158" spans="1:17" x14ac:dyDescent="0.2">
      <c r="A158" s="73"/>
      <c r="B158" s="153"/>
      <c r="C158" s="121"/>
      <c r="D158" s="73"/>
      <c r="E158" s="156"/>
      <c r="F158" s="73"/>
      <c r="G158" s="80">
        <f t="shared" si="13"/>
        <v>-5.6843418860808015E-14</v>
      </c>
      <c r="H158" s="57">
        <f t="shared" si="13"/>
        <v>0</v>
      </c>
      <c r="I158" s="57"/>
      <c r="J158" s="57"/>
      <c r="K158" s="73"/>
      <c r="L158" s="57" t="str">
        <f t="shared" si="12"/>
        <v xml:space="preserve"> </v>
      </c>
      <c r="M158" s="73"/>
      <c r="N158" s="78"/>
      <c r="O158" s="78"/>
      <c r="P158" s="79">
        <f t="shared" si="11"/>
        <v>0</v>
      </c>
      <c r="Q158" s="73"/>
    </row>
    <row r="159" spans="1:17" x14ac:dyDescent="0.2">
      <c r="A159" s="73"/>
      <c r="B159" s="153"/>
      <c r="C159" s="121"/>
      <c r="D159" s="73"/>
      <c r="E159" s="156"/>
      <c r="F159" s="73"/>
      <c r="G159" s="80">
        <f t="shared" si="13"/>
        <v>-5.6843418860808015E-14</v>
      </c>
      <c r="H159" s="57">
        <f t="shared" si="13"/>
        <v>0</v>
      </c>
      <c r="I159" s="57"/>
      <c r="J159" s="57"/>
      <c r="K159" s="73"/>
      <c r="L159" s="57" t="str">
        <f t="shared" si="12"/>
        <v xml:space="preserve"> </v>
      </c>
      <c r="M159" s="73"/>
      <c r="N159" s="78"/>
      <c r="O159" s="78"/>
      <c r="P159" s="79">
        <f t="shared" si="11"/>
        <v>0</v>
      </c>
      <c r="Q159" s="73"/>
    </row>
    <row r="160" spans="1:17" x14ac:dyDescent="0.2">
      <c r="A160" s="73"/>
      <c r="B160" s="153"/>
      <c r="C160" s="121"/>
      <c r="D160" s="73"/>
      <c r="E160" s="156"/>
      <c r="F160" s="73"/>
      <c r="G160" s="80">
        <f t="shared" si="13"/>
        <v>-5.6843418860808015E-14</v>
      </c>
      <c r="H160" s="57">
        <f t="shared" si="13"/>
        <v>0</v>
      </c>
      <c r="I160" s="57"/>
      <c r="J160" s="57"/>
      <c r="K160" s="73"/>
      <c r="L160" s="57" t="str">
        <f t="shared" si="12"/>
        <v xml:space="preserve"> </v>
      </c>
      <c r="M160" s="73"/>
      <c r="N160" s="78"/>
      <c r="O160" s="78"/>
      <c r="P160" s="79">
        <f t="shared" si="11"/>
        <v>0</v>
      </c>
      <c r="Q160" s="73"/>
    </row>
    <row r="161" spans="1:17" x14ac:dyDescent="0.2">
      <c r="A161" s="73"/>
      <c r="B161" s="153"/>
      <c r="C161" s="121"/>
      <c r="D161" s="73"/>
      <c r="E161" s="156"/>
      <c r="F161" s="73"/>
      <c r="G161" s="80">
        <f t="shared" si="13"/>
        <v>-5.6843418860808015E-14</v>
      </c>
      <c r="H161" s="57">
        <f t="shared" si="13"/>
        <v>0</v>
      </c>
      <c r="I161" s="57"/>
      <c r="J161" s="57"/>
      <c r="K161" s="73"/>
      <c r="L161" s="57" t="str">
        <f t="shared" si="12"/>
        <v xml:space="preserve"> </v>
      </c>
      <c r="M161" s="73"/>
      <c r="N161" s="78"/>
      <c r="O161" s="78"/>
      <c r="P161" s="79">
        <f t="shared" si="11"/>
        <v>0</v>
      </c>
      <c r="Q161" s="73"/>
    </row>
    <row r="162" spans="1:17" x14ac:dyDescent="0.2">
      <c r="A162" s="73"/>
      <c r="B162" s="153"/>
      <c r="C162" s="121"/>
      <c r="D162" s="73"/>
      <c r="E162" s="156"/>
      <c r="F162" s="73"/>
      <c r="G162" s="80">
        <f t="shared" si="13"/>
        <v>-5.6843418860808015E-14</v>
      </c>
      <c r="H162" s="57">
        <f t="shared" si="13"/>
        <v>0</v>
      </c>
      <c r="I162" s="57"/>
      <c r="J162" s="57"/>
      <c r="K162" s="73"/>
      <c r="L162" s="57" t="str">
        <f t="shared" si="12"/>
        <v xml:space="preserve"> </v>
      </c>
      <c r="M162" s="73"/>
      <c r="N162" s="78"/>
      <c r="O162" s="78"/>
      <c r="P162" s="79">
        <f t="shared" si="11"/>
        <v>0</v>
      </c>
      <c r="Q162" s="73"/>
    </row>
    <row r="163" spans="1:17" x14ac:dyDescent="0.2">
      <c r="A163" s="73"/>
      <c r="B163" s="153"/>
      <c r="C163" s="121"/>
      <c r="D163" s="73"/>
      <c r="E163" s="156"/>
      <c r="F163" s="73"/>
      <c r="G163" s="80">
        <f t="shared" si="13"/>
        <v>-5.6843418860808015E-14</v>
      </c>
      <c r="H163" s="57">
        <f t="shared" si="13"/>
        <v>0</v>
      </c>
      <c r="I163" s="57"/>
      <c r="J163" s="57"/>
      <c r="K163" s="73"/>
      <c r="L163" s="57" t="str">
        <f t="shared" si="12"/>
        <v xml:space="preserve"> </v>
      </c>
      <c r="M163" s="73"/>
      <c r="N163" s="78"/>
      <c r="O163" s="78"/>
      <c r="P163" s="79">
        <f t="shared" si="11"/>
        <v>0</v>
      </c>
      <c r="Q163" s="73"/>
    </row>
    <row r="164" spans="1:17" x14ac:dyDescent="0.2">
      <c r="A164" s="73"/>
      <c r="B164" s="153"/>
      <c r="C164" s="121"/>
      <c r="D164" s="73"/>
      <c r="E164" s="156"/>
      <c r="F164" s="73"/>
      <c r="G164" s="80">
        <f t="shared" si="13"/>
        <v>-5.6843418860808015E-14</v>
      </c>
      <c r="H164" s="57">
        <f t="shared" si="13"/>
        <v>0</v>
      </c>
      <c r="I164" s="57"/>
      <c r="J164" s="57"/>
      <c r="K164" s="73"/>
      <c r="L164" s="57" t="str">
        <f t="shared" si="12"/>
        <v xml:space="preserve"> </v>
      </c>
      <c r="M164" s="73"/>
      <c r="N164" s="78"/>
      <c r="O164" s="78"/>
      <c r="P164" s="79">
        <f t="shared" si="11"/>
        <v>0</v>
      </c>
      <c r="Q164" s="73"/>
    </row>
    <row r="165" spans="1:17" x14ac:dyDescent="0.2">
      <c r="A165" s="73"/>
      <c r="B165" s="153"/>
      <c r="C165" s="121"/>
      <c r="D165" s="73"/>
      <c r="E165" s="156"/>
      <c r="F165" s="73"/>
      <c r="G165" s="80">
        <f t="shared" si="13"/>
        <v>-5.6843418860808015E-14</v>
      </c>
      <c r="H165" s="57">
        <f t="shared" si="13"/>
        <v>0</v>
      </c>
      <c r="I165" s="57"/>
      <c r="J165" s="57"/>
      <c r="K165" s="73"/>
      <c r="L165" s="57" t="str">
        <f t="shared" si="12"/>
        <v xml:space="preserve"> </v>
      </c>
      <c r="M165" s="73"/>
      <c r="N165" s="78"/>
      <c r="O165" s="78"/>
      <c r="P165" s="79">
        <f t="shared" si="11"/>
        <v>0</v>
      </c>
      <c r="Q165" s="73"/>
    </row>
    <row r="166" spans="1:17" x14ac:dyDescent="0.2">
      <c r="A166" s="73"/>
      <c r="B166" s="153"/>
      <c r="C166" s="121"/>
      <c r="D166" s="73"/>
      <c r="E166" s="156"/>
      <c r="F166" s="73"/>
      <c r="G166" s="80">
        <f t="shared" si="13"/>
        <v>-5.6843418860808015E-14</v>
      </c>
      <c r="H166" s="57">
        <f t="shared" si="13"/>
        <v>0</v>
      </c>
      <c r="I166" s="57"/>
      <c r="J166" s="57"/>
      <c r="K166" s="73"/>
      <c r="L166" s="57" t="str">
        <f t="shared" si="12"/>
        <v xml:space="preserve"> </v>
      </c>
      <c r="M166" s="73"/>
      <c r="N166" s="78"/>
      <c r="O166" s="78"/>
      <c r="P166" s="79">
        <f t="shared" si="11"/>
        <v>0</v>
      </c>
      <c r="Q166" s="73"/>
    </row>
    <row r="167" spans="1:17" x14ac:dyDescent="0.2">
      <c r="A167" s="73"/>
      <c r="B167" s="153"/>
      <c r="C167" s="121"/>
      <c r="D167" s="73"/>
      <c r="E167" s="156"/>
      <c r="F167" s="73"/>
      <c r="G167" s="80">
        <f t="shared" si="13"/>
        <v>-5.6843418860808015E-14</v>
      </c>
      <c r="H167" s="57">
        <f t="shared" si="13"/>
        <v>0</v>
      </c>
      <c r="I167" s="57"/>
      <c r="J167" s="57"/>
      <c r="K167" s="73"/>
      <c r="L167" s="57" t="str">
        <f t="shared" si="12"/>
        <v xml:space="preserve"> </v>
      </c>
      <c r="M167" s="73"/>
      <c r="N167" s="78"/>
      <c r="O167" s="78"/>
      <c r="P167" s="79">
        <f t="shared" si="11"/>
        <v>0</v>
      </c>
      <c r="Q167" s="73"/>
    </row>
    <row r="168" spans="1:17" x14ac:dyDescent="0.2">
      <c r="A168" s="73"/>
      <c r="B168" s="153"/>
      <c r="C168" s="121"/>
      <c r="D168" s="73"/>
      <c r="E168" s="156"/>
      <c r="F168" s="73"/>
      <c r="G168" s="80">
        <f t="shared" si="13"/>
        <v>-5.6843418860808015E-14</v>
      </c>
      <c r="H168" s="57">
        <f t="shared" si="13"/>
        <v>0</v>
      </c>
      <c r="I168" s="57"/>
      <c r="J168" s="57"/>
      <c r="K168" s="73"/>
      <c r="L168" s="57" t="str">
        <f t="shared" si="12"/>
        <v xml:space="preserve"> </v>
      </c>
      <c r="M168" s="73"/>
      <c r="N168" s="78"/>
      <c r="O168" s="78"/>
      <c r="P168" s="79">
        <f t="shared" si="11"/>
        <v>0</v>
      </c>
      <c r="Q168" s="73"/>
    </row>
    <row r="169" spans="1:17" x14ac:dyDescent="0.2">
      <c r="A169" s="73"/>
      <c r="B169" s="153"/>
      <c r="C169" s="121"/>
      <c r="D169" s="73"/>
      <c r="E169" s="156"/>
      <c r="F169" s="73"/>
      <c r="G169" s="80">
        <f t="shared" si="13"/>
        <v>-5.6843418860808015E-14</v>
      </c>
      <c r="H169" s="57">
        <f t="shared" si="13"/>
        <v>0</v>
      </c>
      <c r="I169" s="57"/>
      <c r="J169" s="57"/>
      <c r="K169" s="73"/>
      <c r="L169" s="57" t="str">
        <f t="shared" si="12"/>
        <v xml:space="preserve"> </v>
      </c>
      <c r="M169" s="73"/>
      <c r="N169" s="78"/>
      <c r="O169" s="78"/>
      <c r="P169" s="79">
        <f t="shared" si="11"/>
        <v>0</v>
      </c>
      <c r="Q169" s="73"/>
    </row>
    <row r="170" spans="1:17" x14ac:dyDescent="0.2">
      <c r="A170" s="73"/>
      <c r="B170" s="153"/>
      <c r="C170" s="121"/>
      <c r="D170" s="73"/>
      <c r="E170" s="156"/>
      <c r="F170" s="73"/>
      <c r="G170" s="80">
        <f t="shared" si="13"/>
        <v>-5.6843418860808015E-14</v>
      </c>
      <c r="H170" s="57">
        <f t="shared" si="13"/>
        <v>0</v>
      </c>
      <c r="I170" s="57"/>
      <c r="J170" s="57"/>
      <c r="K170" s="73"/>
      <c r="L170" s="57" t="str">
        <f t="shared" si="12"/>
        <v xml:space="preserve"> </v>
      </c>
      <c r="M170" s="73"/>
      <c r="N170" s="78"/>
      <c r="O170" s="78"/>
      <c r="P170" s="79">
        <f t="shared" ref="P170:P176" si="14">O170*G170</f>
        <v>0</v>
      </c>
      <c r="Q170" s="73"/>
    </row>
    <row r="171" spans="1:17" x14ac:dyDescent="0.2">
      <c r="A171" s="73"/>
      <c r="B171" s="153"/>
      <c r="C171" s="121"/>
      <c r="D171" s="73"/>
      <c r="E171" s="156"/>
      <c r="F171" s="73"/>
      <c r="G171" s="80">
        <f t="shared" si="13"/>
        <v>-5.6843418860808015E-14</v>
      </c>
      <c r="H171" s="57">
        <f t="shared" si="13"/>
        <v>0</v>
      </c>
      <c r="I171" s="57"/>
      <c r="J171" s="57"/>
      <c r="K171" s="73"/>
      <c r="L171" s="57" t="str">
        <f t="shared" si="12"/>
        <v xml:space="preserve"> </v>
      </c>
      <c r="M171" s="73"/>
      <c r="N171" s="78"/>
      <c r="O171" s="78"/>
      <c r="P171" s="79">
        <f t="shared" si="14"/>
        <v>0</v>
      </c>
      <c r="Q171" s="73"/>
    </row>
    <row r="172" spans="1:17" x14ac:dyDescent="0.2">
      <c r="A172" s="73"/>
      <c r="B172" s="153"/>
      <c r="C172" s="121"/>
      <c r="D172" s="73"/>
      <c r="E172" s="156"/>
      <c r="F172" s="73"/>
      <c r="G172" s="80">
        <f t="shared" si="13"/>
        <v>-5.6843418860808015E-14</v>
      </c>
      <c r="H172" s="57">
        <f t="shared" si="13"/>
        <v>0</v>
      </c>
      <c r="I172" s="57"/>
      <c r="J172" s="57"/>
      <c r="K172" s="73"/>
      <c r="L172" s="57"/>
      <c r="M172" s="73"/>
      <c r="N172" s="78"/>
      <c r="O172" s="78"/>
      <c r="P172" s="79">
        <f t="shared" si="14"/>
        <v>0</v>
      </c>
      <c r="Q172" s="73"/>
    </row>
    <row r="173" spans="1:17" x14ac:dyDescent="0.2">
      <c r="A173" s="73"/>
      <c r="B173" s="153"/>
      <c r="C173" s="121"/>
      <c r="D173" s="73"/>
      <c r="E173" s="156"/>
      <c r="F173" s="73"/>
      <c r="G173" s="80">
        <f t="shared" si="13"/>
        <v>-5.6843418860808015E-14</v>
      </c>
      <c r="H173" s="57">
        <f t="shared" si="13"/>
        <v>0</v>
      </c>
      <c r="I173" s="57"/>
      <c r="J173" s="57"/>
      <c r="K173" s="73"/>
      <c r="L173" s="57"/>
      <c r="M173" s="73"/>
      <c r="N173" s="78"/>
      <c r="O173" s="78"/>
      <c r="P173" s="79">
        <f t="shared" si="14"/>
        <v>0</v>
      </c>
      <c r="Q173" s="73"/>
    </row>
    <row r="174" spans="1:17" ht="14.25" customHeight="1" x14ac:dyDescent="0.2">
      <c r="A174" s="181"/>
      <c r="B174" s="153"/>
      <c r="C174" s="121"/>
      <c r="D174" s="73"/>
      <c r="E174" s="156"/>
      <c r="F174" s="73"/>
      <c r="G174" s="80">
        <f t="shared" si="13"/>
        <v>-5.6843418860808015E-14</v>
      </c>
      <c r="H174" s="57">
        <f t="shared" si="13"/>
        <v>0</v>
      </c>
      <c r="I174" s="57"/>
      <c r="J174" s="57"/>
      <c r="K174" s="73"/>
      <c r="L174" s="57"/>
      <c r="M174" s="73"/>
      <c r="N174" s="78"/>
      <c r="O174" s="78"/>
      <c r="P174" s="79">
        <f t="shared" si="14"/>
        <v>0</v>
      </c>
      <c r="Q174" s="73"/>
    </row>
    <row r="175" spans="1:17" ht="15" customHeight="1" x14ac:dyDescent="0.2">
      <c r="A175" s="182"/>
      <c r="E175" s="156"/>
      <c r="F175" s="73"/>
      <c r="G175" s="80">
        <f t="shared" si="13"/>
        <v>-5.6843418860808015E-14</v>
      </c>
      <c r="H175" s="57">
        <f t="shared" si="13"/>
        <v>0</v>
      </c>
      <c r="I175" s="87"/>
      <c r="L175" s="57"/>
      <c r="M175" s="87"/>
      <c r="N175" s="78"/>
      <c r="O175" s="78"/>
      <c r="P175" s="79">
        <f t="shared" si="14"/>
        <v>0</v>
      </c>
      <c r="Q175" s="73"/>
    </row>
    <row r="176" spans="1:17" x14ac:dyDescent="0.2">
      <c r="A176" s="183"/>
      <c r="B176" s="153"/>
      <c r="C176" s="121"/>
      <c r="D176" s="73"/>
      <c r="E176" s="156"/>
      <c r="F176" s="73"/>
      <c r="G176" s="80">
        <f t="shared" si="13"/>
        <v>-5.6843418860808015E-14</v>
      </c>
      <c r="H176" s="57">
        <f t="shared" si="13"/>
        <v>0</v>
      </c>
      <c r="I176" s="57"/>
      <c r="J176" s="57"/>
      <c r="K176" s="73"/>
      <c r="L176" s="57"/>
      <c r="M176" s="73"/>
      <c r="N176" s="78"/>
      <c r="O176" s="78"/>
      <c r="P176" s="79">
        <f t="shared" si="14"/>
        <v>0</v>
      </c>
      <c r="Q176" s="73"/>
    </row>
    <row r="177" spans="1:13" x14ac:dyDescent="0.2">
      <c r="A177" s="183"/>
      <c r="C177" s="122"/>
      <c r="G177" s="80">
        <f t="shared" si="13"/>
        <v>-5.6843418860808015E-14</v>
      </c>
      <c r="H177" s="57">
        <f t="shared" si="13"/>
        <v>0</v>
      </c>
    </row>
    <row r="178" spans="1:13" x14ac:dyDescent="0.2">
      <c r="C178" s="122"/>
      <c r="G178" s="80">
        <f t="shared" si="13"/>
        <v>-5.6843418860808015E-14</v>
      </c>
      <c r="H178" s="57">
        <f t="shared" si="13"/>
        <v>0</v>
      </c>
    </row>
    <row r="179" spans="1:13" x14ac:dyDescent="0.2">
      <c r="C179" s="122"/>
      <c r="G179" s="80">
        <f t="shared" si="13"/>
        <v>-5.6843418860808015E-14</v>
      </c>
      <c r="H179" s="57">
        <f t="shared" si="13"/>
        <v>0</v>
      </c>
    </row>
    <row r="180" spans="1:13" x14ac:dyDescent="0.2">
      <c r="C180" s="122"/>
      <c r="G180" s="80">
        <f t="shared" si="13"/>
        <v>-5.6843418860808015E-14</v>
      </c>
      <c r="H180" s="57">
        <f t="shared" si="13"/>
        <v>0</v>
      </c>
    </row>
    <row r="181" spans="1:13" x14ac:dyDescent="0.2">
      <c r="C181" s="122"/>
      <c r="G181" s="80">
        <f t="shared" si="13"/>
        <v>-5.6843418860808015E-14</v>
      </c>
      <c r="H181" s="57">
        <f t="shared" si="13"/>
        <v>0</v>
      </c>
      <c r="I181" s="87"/>
      <c r="M181" s="87"/>
    </row>
    <row r="182" spans="1:13" x14ac:dyDescent="0.2">
      <c r="G182" s="80">
        <f t="shared" ref="G182:H189" si="15">G181-E182+C182</f>
        <v>-5.6843418860808015E-14</v>
      </c>
      <c r="H182" s="57">
        <f t="shared" si="15"/>
        <v>0</v>
      </c>
    </row>
    <row r="183" spans="1:13" x14ac:dyDescent="0.2">
      <c r="G183" s="80">
        <f t="shared" si="15"/>
        <v>-5.6843418860808015E-14</v>
      </c>
      <c r="H183" s="57">
        <f t="shared" si="15"/>
        <v>0</v>
      </c>
    </row>
    <row r="184" spans="1:13" x14ac:dyDescent="0.2">
      <c r="G184" s="80">
        <f t="shared" si="15"/>
        <v>-5.6843418860808015E-14</v>
      </c>
      <c r="H184" s="57">
        <f t="shared" si="15"/>
        <v>0</v>
      </c>
    </row>
    <row r="185" spans="1:13" x14ac:dyDescent="0.2">
      <c r="G185" s="80">
        <f t="shared" si="15"/>
        <v>-5.6843418860808015E-14</v>
      </c>
      <c r="H185" s="57">
        <f t="shared" si="15"/>
        <v>0</v>
      </c>
    </row>
    <row r="186" spans="1:13" x14ac:dyDescent="0.2">
      <c r="C186" s="190"/>
      <c r="G186" s="80">
        <f t="shared" si="15"/>
        <v>-5.6843418860808015E-14</v>
      </c>
      <c r="H186" s="57">
        <f t="shared" si="15"/>
        <v>0</v>
      </c>
    </row>
    <row r="187" spans="1:13" x14ac:dyDescent="0.2">
      <c r="G187" s="80">
        <f t="shared" si="15"/>
        <v>-5.6843418860808015E-14</v>
      </c>
      <c r="H187" s="57">
        <f t="shared" si="15"/>
        <v>0</v>
      </c>
    </row>
    <row r="188" spans="1:13" x14ac:dyDescent="0.2">
      <c r="G188" s="80">
        <f t="shared" si="15"/>
        <v>-5.6843418860808015E-14</v>
      </c>
      <c r="H188" s="57">
        <f t="shared" si="15"/>
        <v>0</v>
      </c>
    </row>
    <row r="189" spans="1:13" x14ac:dyDescent="0.2">
      <c r="G189" s="80">
        <f t="shared" si="15"/>
        <v>-5.6843418860808015E-14</v>
      </c>
      <c r="H189" s="57">
        <f t="shared" si="15"/>
        <v>0</v>
      </c>
    </row>
  </sheetData>
  <autoFilter ref="A8:O189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C00000"/>
  </sheetPr>
  <dimension ref="A2:S221"/>
  <sheetViews>
    <sheetView topLeftCell="A5" zoomScale="130" zoomScaleNormal="130" workbookViewId="0">
      <pane ySplit="4" topLeftCell="A9" activePane="bottomLeft" state="frozen"/>
      <selection activeCell="A5" sqref="A5"/>
      <selection pane="bottomLeft" activeCell="J16" sqref="J16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94"/>
  </cols>
  <sheetData>
    <row r="2" spans="1:19" ht="20.25" x14ac:dyDescent="0.3">
      <c r="C2" s="35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30" t="s">
        <v>0</v>
      </c>
      <c r="B5" s="31"/>
      <c r="C5" s="32" t="s">
        <v>66</v>
      </c>
      <c r="D5" s="33"/>
      <c r="E5" s="32"/>
      <c r="F5" s="34"/>
      <c r="G5" s="4"/>
      <c r="H5" s="30" t="s">
        <v>1</v>
      </c>
      <c r="I5" s="32"/>
    </row>
    <row r="6" spans="1:19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9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196"/>
    </row>
    <row r="8" spans="1:19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/>
      <c r="H8" s="20"/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9" ht="15.75" x14ac:dyDescent="0.25">
      <c r="A9" s="43" t="s">
        <v>70</v>
      </c>
      <c r="F9" s="199"/>
      <c r="G9" s="279">
        <v>1293.4000000000001</v>
      </c>
      <c r="H9" s="280">
        <v>48</v>
      </c>
      <c r="I9" s="281"/>
      <c r="J9" s="278" t="s">
        <v>23</v>
      </c>
      <c r="K9" s="8"/>
      <c r="L9" s="9">
        <v>316</v>
      </c>
      <c r="M9" s="42"/>
      <c r="P9" s="14">
        <f t="shared" ref="P9:P85" si="0">O9*G9</f>
        <v>0</v>
      </c>
      <c r="R9" s="193" t="b">
        <f>IF((F9)&gt;=1, SUM(E9))</f>
        <v>0</v>
      </c>
    </row>
    <row r="10" spans="1:19" s="773" customFormat="1" ht="18" x14ac:dyDescent="0.25">
      <c r="B10" s="781">
        <v>1</v>
      </c>
      <c r="C10" s="782"/>
      <c r="E10" s="783">
        <v>547.5</v>
      </c>
      <c r="F10" s="784">
        <v>20</v>
      </c>
      <c r="G10" s="785">
        <f t="shared" ref="G10:G69" si="1">G9-E10+C10</f>
        <v>745.90000000000009</v>
      </c>
      <c r="H10" s="786">
        <f>H9-F10+D10</f>
        <v>28</v>
      </c>
      <c r="I10" s="787" t="s">
        <v>76</v>
      </c>
      <c r="J10" s="788" t="s">
        <v>52</v>
      </c>
      <c r="K10" s="789"/>
      <c r="M10" s="790"/>
      <c r="N10" s="774"/>
      <c r="O10" s="774"/>
      <c r="P10" s="774">
        <f t="shared" si="0"/>
        <v>0</v>
      </c>
      <c r="R10" s="791">
        <f t="shared" ref="R10:R86" si="2">IF((F10)&gt;=1, SUM(E10))</f>
        <v>547.5</v>
      </c>
      <c r="S10" s="792"/>
    </row>
    <row r="11" spans="1:19" s="773" customFormat="1" ht="18" x14ac:dyDescent="0.25">
      <c r="B11" s="781">
        <v>2</v>
      </c>
      <c r="C11" s="776"/>
      <c r="E11" s="783">
        <v>745.9</v>
      </c>
      <c r="F11" s="784">
        <v>28</v>
      </c>
      <c r="G11" s="785">
        <f t="shared" si="1"/>
        <v>1.1368683772161603E-13</v>
      </c>
      <c r="H11" s="786">
        <f t="shared" ref="H11:H47" si="3">H10-F11+D11</f>
        <v>0</v>
      </c>
      <c r="I11" s="787" t="s">
        <v>78</v>
      </c>
      <c r="J11" s="788" t="s">
        <v>53</v>
      </c>
      <c r="K11" s="789"/>
      <c r="M11" s="790"/>
      <c r="N11" s="774"/>
      <c r="O11" s="774"/>
      <c r="P11" s="774">
        <f t="shared" si="0"/>
        <v>0</v>
      </c>
      <c r="R11" s="791">
        <f t="shared" si="2"/>
        <v>745.9</v>
      </c>
      <c r="S11" s="792"/>
    </row>
    <row r="12" spans="1:19" s="130" customFormat="1" ht="18" x14ac:dyDescent="0.25">
      <c r="B12" s="244">
        <v>27</v>
      </c>
      <c r="C12" s="656">
        <v>16495</v>
      </c>
      <c r="D12" s="317">
        <v>579</v>
      </c>
      <c r="E12" s="630"/>
      <c r="F12" s="292"/>
      <c r="G12" s="293">
        <f t="shared" si="1"/>
        <v>16495</v>
      </c>
      <c r="H12" s="421">
        <f t="shared" si="3"/>
        <v>579</v>
      </c>
      <c r="I12" s="957"/>
      <c r="J12" s="958" t="s">
        <v>335</v>
      </c>
      <c r="K12" s="307"/>
      <c r="M12" s="253"/>
      <c r="N12" s="284"/>
      <c r="O12" s="284"/>
      <c r="P12" s="284">
        <f t="shared" si="0"/>
        <v>0</v>
      </c>
      <c r="R12" s="347" t="b">
        <f t="shared" si="2"/>
        <v>0</v>
      </c>
      <c r="S12" s="348"/>
    </row>
    <row r="13" spans="1:19" s="130" customFormat="1" ht="18" x14ac:dyDescent="0.25">
      <c r="B13" s="244"/>
      <c r="C13" s="254"/>
      <c r="E13" s="657"/>
      <c r="F13" s="294"/>
      <c r="G13" s="293">
        <f t="shared" si="1"/>
        <v>16495</v>
      </c>
      <c r="H13" s="421">
        <f t="shared" si="3"/>
        <v>579</v>
      </c>
      <c r="I13" s="287"/>
      <c r="J13" s="424"/>
      <c r="K13" s="272"/>
      <c r="M13" s="253"/>
      <c r="N13" s="284"/>
      <c r="O13" s="283"/>
      <c r="P13" s="284">
        <f t="shared" si="0"/>
        <v>0</v>
      </c>
      <c r="R13" s="347" t="b">
        <f t="shared" si="2"/>
        <v>0</v>
      </c>
      <c r="S13" s="348"/>
    </row>
    <row r="14" spans="1:19" s="130" customFormat="1" ht="18" x14ac:dyDescent="0.25">
      <c r="B14" s="244"/>
      <c r="C14" s="254"/>
      <c r="E14" s="657"/>
      <c r="F14" s="294"/>
      <c r="G14" s="293">
        <f t="shared" si="1"/>
        <v>16495</v>
      </c>
      <c r="H14" s="421">
        <f t="shared" si="3"/>
        <v>579</v>
      </c>
      <c r="I14" s="286"/>
      <c r="J14" s="506"/>
      <c r="K14" s="272"/>
      <c r="M14" s="253"/>
      <c r="N14" s="284"/>
      <c r="O14" s="284"/>
      <c r="P14" s="284">
        <f t="shared" si="0"/>
        <v>0</v>
      </c>
      <c r="R14" s="347" t="b">
        <f t="shared" si="2"/>
        <v>0</v>
      </c>
      <c r="S14" s="348"/>
    </row>
    <row r="15" spans="1:19" s="130" customFormat="1" ht="18" x14ac:dyDescent="0.25">
      <c r="B15" s="244"/>
      <c r="C15" s="254"/>
      <c r="E15" s="630"/>
      <c r="F15" s="294"/>
      <c r="G15" s="293">
        <f t="shared" si="1"/>
        <v>16495</v>
      </c>
      <c r="H15" s="421">
        <f t="shared" si="3"/>
        <v>579</v>
      </c>
      <c r="I15" s="286"/>
      <c r="J15" s="506"/>
      <c r="N15" s="284"/>
      <c r="O15" s="284"/>
      <c r="P15" s="284">
        <f t="shared" si="0"/>
        <v>0</v>
      </c>
      <c r="R15" s="347" t="b">
        <f t="shared" si="2"/>
        <v>0</v>
      </c>
      <c r="S15" s="348"/>
    </row>
    <row r="16" spans="1:19" s="130" customFormat="1" ht="18" x14ac:dyDescent="0.25">
      <c r="B16" s="244"/>
      <c r="C16" s="254"/>
      <c r="E16" s="630"/>
      <c r="F16" s="294"/>
      <c r="G16" s="293">
        <f t="shared" si="1"/>
        <v>16495</v>
      </c>
      <c r="H16" s="421">
        <f t="shared" si="3"/>
        <v>579</v>
      </c>
      <c r="I16" s="286"/>
      <c r="J16" s="506"/>
      <c r="N16" s="284"/>
      <c r="O16" s="284"/>
      <c r="P16" s="284">
        <f t="shared" si="0"/>
        <v>0</v>
      </c>
      <c r="R16" s="347" t="b">
        <f t="shared" si="2"/>
        <v>0</v>
      </c>
      <c r="S16" s="348"/>
    </row>
    <row r="17" spans="2:19" s="130" customFormat="1" ht="18" x14ac:dyDescent="0.25">
      <c r="B17" s="244"/>
      <c r="C17" s="254"/>
      <c r="E17" s="630"/>
      <c r="F17" s="294"/>
      <c r="G17" s="293">
        <f t="shared" si="1"/>
        <v>16495</v>
      </c>
      <c r="H17" s="421">
        <f t="shared" si="3"/>
        <v>579</v>
      </c>
      <c r="I17" s="286"/>
      <c r="J17" s="506"/>
      <c r="N17" s="284"/>
      <c r="O17" s="284"/>
      <c r="P17" s="284"/>
      <c r="R17" s="347" t="b">
        <f t="shared" si="2"/>
        <v>0</v>
      </c>
      <c r="S17" s="348"/>
    </row>
    <row r="18" spans="2:19" s="130" customFormat="1" ht="18" x14ac:dyDescent="0.25">
      <c r="B18" s="244"/>
      <c r="C18" s="254"/>
      <c r="E18" s="630"/>
      <c r="F18" s="294"/>
      <c r="G18" s="293">
        <f t="shared" si="1"/>
        <v>16495</v>
      </c>
      <c r="H18" s="421">
        <f t="shared" si="3"/>
        <v>579</v>
      </c>
      <c r="I18" s="286"/>
      <c r="J18" s="506"/>
      <c r="N18" s="284"/>
      <c r="O18" s="284"/>
      <c r="P18" s="284">
        <f t="shared" si="0"/>
        <v>0</v>
      </c>
      <c r="R18" s="347" t="b">
        <f t="shared" si="2"/>
        <v>0</v>
      </c>
      <c r="S18" s="348"/>
    </row>
    <row r="19" spans="2:19" s="307" customFormat="1" ht="18" x14ac:dyDescent="0.25">
      <c r="B19" s="287"/>
      <c r="C19" s="658"/>
      <c r="E19" s="630"/>
      <c r="F19" s="294"/>
      <c r="G19" s="293">
        <f t="shared" si="1"/>
        <v>16495</v>
      </c>
      <c r="H19" s="421">
        <f t="shared" si="3"/>
        <v>579</v>
      </c>
      <c r="I19" s="286"/>
      <c r="J19" s="506"/>
      <c r="N19" s="479"/>
      <c r="O19" s="479"/>
      <c r="P19" s="479">
        <f t="shared" si="0"/>
        <v>0</v>
      </c>
      <c r="R19" s="480" t="b">
        <f t="shared" si="2"/>
        <v>0</v>
      </c>
    </row>
    <row r="20" spans="2:19" s="365" customFormat="1" ht="18" x14ac:dyDescent="0.25">
      <c r="B20" s="287"/>
      <c r="C20" s="659"/>
      <c r="E20" s="291"/>
      <c r="F20" s="294"/>
      <c r="G20" s="293">
        <f t="shared" si="1"/>
        <v>16495</v>
      </c>
      <c r="H20" s="421">
        <f t="shared" si="3"/>
        <v>579</v>
      </c>
      <c r="I20" s="286"/>
      <c r="J20" s="506"/>
      <c r="N20" s="584"/>
      <c r="O20" s="584"/>
      <c r="P20" s="584">
        <f t="shared" si="0"/>
        <v>0</v>
      </c>
      <c r="R20" s="660" t="b">
        <f t="shared" si="2"/>
        <v>0</v>
      </c>
    </row>
    <row r="21" spans="2:19" s="365" customFormat="1" ht="18" x14ac:dyDescent="0.25">
      <c r="B21" s="287"/>
      <c r="C21" s="659"/>
      <c r="E21" s="291"/>
      <c r="F21" s="294"/>
      <c r="G21" s="293">
        <f t="shared" si="1"/>
        <v>16495</v>
      </c>
      <c r="H21" s="421">
        <f t="shared" si="3"/>
        <v>579</v>
      </c>
      <c r="I21" s="286"/>
      <c r="J21" s="506"/>
      <c r="N21" s="584"/>
      <c r="O21" s="584"/>
      <c r="P21" s="584"/>
      <c r="R21" s="660" t="b">
        <f t="shared" si="2"/>
        <v>0</v>
      </c>
    </row>
    <row r="22" spans="2:19" s="360" customFormat="1" ht="18" x14ac:dyDescent="0.25">
      <c r="B22" s="287"/>
      <c r="C22" s="482"/>
      <c r="D22" s="304"/>
      <c r="E22" s="291"/>
      <c r="F22" s="294"/>
      <c r="G22" s="293">
        <f t="shared" si="1"/>
        <v>16495</v>
      </c>
      <c r="H22" s="421">
        <f t="shared" si="3"/>
        <v>579</v>
      </c>
      <c r="I22" s="286"/>
      <c r="J22" s="506"/>
      <c r="N22" s="590"/>
      <c r="O22" s="590"/>
      <c r="P22" s="590">
        <f t="shared" si="0"/>
        <v>0</v>
      </c>
      <c r="R22" s="661" t="b">
        <f t="shared" si="2"/>
        <v>0</v>
      </c>
    </row>
    <row r="23" spans="2:19" s="360" customFormat="1" ht="18" x14ac:dyDescent="0.25">
      <c r="B23" s="244"/>
      <c r="C23" s="482"/>
      <c r="D23" s="304"/>
      <c r="E23" s="291"/>
      <c r="F23" s="294"/>
      <c r="G23" s="293">
        <f t="shared" si="1"/>
        <v>16495</v>
      </c>
      <c r="H23" s="421">
        <f t="shared" si="3"/>
        <v>579</v>
      </c>
      <c r="I23" s="286"/>
      <c r="J23" s="506"/>
      <c r="N23" s="590"/>
      <c r="O23" s="590"/>
      <c r="P23" s="590">
        <f t="shared" si="0"/>
        <v>0</v>
      </c>
      <c r="R23" s="661" t="b">
        <f t="shared" si="2"/>
        <v>0</v>
      </c>
    </row>
    <row r="24" spans="2:19" s="304" customFormat="1" ht="18" x14ac:dyDescent="0.25">
      <c r="B24" s="244"/>
      <c r="C24" s="481"/>
      <c r="D24" s="317"/>
      <c r="E24" s="291"/>
      <c r="F24" s="294"/>
      <c r="G24" s="293">
        <f t="shared" si="1"/>
        <v>16495</v>
      </c>
      <c r="H24" s="421">
        <f t="shared" si="3"/>
        <v>579</v>
      </c>
      <c r="I24" s="286"/>
      <c r="J24" s="506"/>
      <c r="N24" s="336"/>
      <c r="O24" s="336"/>
      <c r="P24" s="336">
        <f t="shared" si="0"/>
        <v>0</v>
      </c>
      <c r="R24" s="662" t="b">
        <f t="shared" si="2"/>
        <v>0</v>
      </c>
    </row>
    <row r="25" spans="2:19" s="304" customFormat="1" ht="18" x14ac:dyDescent="0.25">
      <c r="B25" s="244"/>
      <c r="C25" s="481"/>
      <c r="D25" s="317"/>
      <c r="E25" s="291"/>
      <c r="F25" s="294"/>
      <c r="G25" s="293">
        <f t="shared" si="1"/>
        <v>16495</v>
      </c>
      <c r="H25" s="421">
        <f t="shared" si="3"/>
        <v>579</v>
      </c>
      <c r="I25" s="286"/>
      <c r="J25" s="506"/>
      <c r="N25" s="336"/>
      <c r="O25" s="336"/>
      <c r="P25" s="336"/>
      <c r="R25" s="662"/>
    </row>
    <row r="26" spans="2:19" s="130" customFormat="1" ht="18" x14ac:dyDescent="0.25">
      <c r="B26" s="244"/>
      <c r="C26" s="254"/>
      <c r="E26" s="291"/>
      <c r="F26" s="294"/>
      <c r="G26" s="293">
        <f t="shared" si="1"/>
        <v>16495</v>
      </c>
      <c r="H26" s="421">
        <f t="shared" si="3"/>
        <v>579</v>
      </c>
      <c r="I26" s="286"/>
      <c r="J26" s="506"/>
      <c r="N26" s="284"/>
      <c r="O26" s="284"/>
      <c r="P26" s="284">
        <f t="shared" si="0"/>
        <v>0</v>
      </c>
      <c r="R26" s="347" t="b">
        <f t="shared" si="2"/>
        <v>0</v>
      </c>
      <c r="S26" s="348"/>
    </row>
    <row r="27" spans="2:19" s="130" customFormat="1" ht="18" x14ac:dyDescent="0.25">
      <c r="B27" s="244"/>
      <c r="C27" s="254"/>
      <c r="E27" s="291"/>
      <c r="F27" s="294"/>
      <c r="G27" s="293">
        <f t="shared" si="1"/>
        <v>16495</v>
      </c>
      <c r="H27" s="421">
        <f t="shared" si="3"/>
        <v>579</v>
      </c>
      <c r="I27" s="286"/>
      <c r="J27" s="506"/>
      <c r="N27" s="284"/>
      <c r="O27" s="284"/>
      <c r="P27" s="284">
        <f t="shared" si="0"/>
        <v>0</v>
      </c>
      <c r="R27" s="347" t="b">
        <f t="shared" si="2"/>
        <v>0</v>
      </c>
      <c r="S27" s="348"/>
    </row>
    <row r="28" spans="2:19" s="304" customFormat="1" ht="18" x14ac:dyDescent="0.25">
      <c r="B28" s="244"/>
      <c r="C28" s="482"/>
      <c r="E28" s="291"/>
      <c r="F28" s="294"/>
      <c r="G28" s="293">
        <f t="shared" si="1"/>
        <v>16495</v>
      </c>
      <c r="H28" s="421">
        <f t="shared" si="3"/>
        <v>579</v>
      </c>
      <c r="I28" s="286"/>
      <c r="J28" s="506"/>
      <c r="N28" s="336"/>
      <c r="O28" s="336"/>
      <c r="P28" s="336">
        <f t="shared" si="0"/>
        <v>0</v>
      </c>
      <c r="R28" s="662" t="b">
        <f t="shared" si="2"/>
        <v>0</v>
      </c>
    </row>
    <row r="29" spans="2:19" s="304" customFormat="1" ht="18" x14ac:dyDescent="0.25">
      <c r="B29" s="244"/>
      <c r="C29" s="482"/>
      <c r="E29" s="291"/>
      <c r="F29" s="294"/>
      <c r="G29" s="293">
        <f t="shared" si="1"/>
        <v>16495</v>
      </c>
      <c r="H29" s="421">
        <f t="shared" si="3"/>
        <v>579</v>
      </c>
      <c r="I29" s="286"/>
      <c r="J29" s="506"/>
      <c r="N29" s="336"/>
      <c r="O29" s="336"/>
      <c r="P29" s="336"/>
      <c r="R29" s="662" t="b">
        <f t="shared" si="2"/>
        <v>0</v>
      </c>
    </row>
    <row r="30" spans="2:19" s="665" customFormat="1" ht="18" x14ac:dyDescent="0.25">
      <c r="B30" s="663"/>
      <c r="C30" s="664"/>
      <c r="E30" s="291"/>
      <c r="F30" s="294"/>
      <c r="G30" s="293">
        <f t="shared" si="1"/>
        <v>16495</v>
      </c>
      <c r="H30" s="421">
        <f t="shared" si="3"/>
        <v>579</v>
      </c>
      <c r="I30" s="666"/>
      <c r="J30" s="667"/>
      <c r="N30" s="668"/>
      <c r="O30" s="668"/>
      <c r="P30" s="668">
        <f t="shared" si="0"/>
        <v>0</v>
      </c>
      <c r="Q30" s="665" t="s">
        <v>54</v>
      </c>
      <c r="R30" s="669" t="b">
        <f t="shared" si="2"/>
        <v>0</v>
      </c>
    </row>
    <row r="31" spans="2:19" s="665" customFormat="1" ht="18" x14ac:dyDescent="0.25">
      <c r="B31" s="663"/>
      <c r="C31" s="670"/>
      <c r="D31" s="671"/>
      <c r="E31" s="291"/>
      <c r="F31" s="672"/>
      <c r="G31" s="293">
        <f t="shared" si="1"/>
        <v>16495</v>
      </c>
      <c r="H31" s="421">
        <f t="shared" si="3"/>
        <v>579</v>
      </c>
      <c r="I31" s="666"/>
      <c r="J31" s="667"/>
      <c r="N31" s="668"/>
      <c r="O31" s="668"/>
      <c r="P31" s="668">
        <f t="shared" si="0"/>
        <v>0</v>
      </c>
      <c r="R31" s="669" t="b">
        <f t="shared" si="2"/>
        <v>0</v>
      </c>
    </row>
    <row r="32" spans="2:19" s="130" customFormat="1" ht="18" x14ac:dyDescent="0.25">
      <c r="B32" s="244"/>
      <c r="C32" s="481"/>
      <c r="D32" s="317"/>
      <c r="E32" s="291"/>
      <c r="F32" s="294"/>
      <c r="G32" s="293">
        <f t="shared" si="1"/>
        <v>16495</v>
      </c>
      <c r="H32" s="421">
        <f t="shared" si="3"/>
        <v>579</v>
      </c>
      <c r="I32" s="286"/>
      <c r="J32" s="506"/>
      <c r="N32" s="284"/>
      <c r="O32" s="284"/>
      <c r="P32" s="284">
        <f t="shared" si="0"/>
        <v>0</v>
      </c>
      <c r="R32" s="347" t="b">
        <f t="shared" si="2"/>
        <v>0</v>
      </c>
      <c r="S32" s="348"/>
    </row>
    <row r="33" spans="1:19" s="130" customFormat="1" ht="18" x14ac:dyDescent="0.25">
      <c r="B33" s="244"/>
      <c r="C33" s="254"/>
      <c r="E33" s="291"/>
      <c r="F33" s="294"/>
      <c r="G33" s="293">
        <f t="shared" si="1"/>
        <v>16495</v>
      </c>
      <c r="H33" s="421">
        <f t="shared" si="3"/>
        <v>579</v>
      </c>
      <c r="I33" s="286"/>
      <c r="J33" s="506"/>
      <c r="N33" s="284"/>
      <c r="O33" s="284"/>
      <c r="P33" s="284">
        <f t="shared" si="0"/>
        <v>0</v>
      </c>
      <c r="R33" s="347" t="b">
        <f t="shared" si="2"/>
        <v>0</v>
      </c>
      <c r="S33" s="348"/>
    </row>
    <row r="34" spans="1:19" s="130" customFormat="1" ht="18" x14ac:dyDescent="0.25">
      <c r="B34" s="244"/>
      <c r="C34" s="254"/>
      <c r="E34" s="291"/>
      <c r="F34" s="672"/>
      <c r="G34" s="293">
        <f t="shared" si="1"/>
        <v>16495</v>
      </c>
      <c r="H34" s="421">
        <f t="shared" si="3"/>
        <v>579</v>
      </c>
      <c r="I34" s="286"/>
      <c r="J34" s="506"/>
      <c r="N34" s="284"/>
      <c r="O34" s="284"/>
      <c r="P34" s="284"/>
      <c r="R34" s="347"/>
      <c r="S34" s="348"/>
    </row>
    <row r="35" spans="1:19" s="130" customFormat="1" ht="18" x14ac:dyDescent="0.25">
      <c r="B35" s="244"/>
      <c r="C35" s="254"/>
      <c r="E35" s="291"/>
      <c r="F35" s="672"/>
      <c r="G35" s="293">
        <f t="shared" si="1"/>
        <v>16495</v>
      </c>
      <c r="H35" s="421">
        <f t="shared" si="3"/>
        <v>579</v>
      </c>
      <c r="I35" s="286"/>
      <c r="J35" s="506"/>
      <c r="N35" s="284"/>
      <c r="O35" s="284"/>
      <c r="P35" s="284"/>
      <c r="R35" s="347"/>
      <c r="S35" s="348"/>
    </row>
    <row r="36" spans="1:19" s="130" customFormat="1" ht="18" x14ac:dyDescent="0.25">
      <c r="B36" s="244"/>
      <c r="C36" s="254"/>
      <c r="E36" s="291"/>
      <c r="F36" s="294"/>
      <c r="G36" s="293">
        <f t="shared" si="1"/>
        <v>16495</v>
      </c>
      <c r="H36" s="421">
        <f t="shared" si="3"/>
        <v>579</v>
      </c>
      <c r="I36" s="286"/>
      <c r="J36" s="506"/>
      <c r="N36" s="284"/>
      <c r="O36" s="284"/>
      <c r="P36" s="284">
        <f t="shared" si="0"/>
        <v>0</v>
      </c>
      <c r="R36" s="347" t="b">
        <f t="shared" si="2"/>
        <v>0</v>
      </c>
      <c r="S36" s="348"/>
    </row>
    <row r="37" spans="1:19" s="130" customFormat="1" ht="18" x14ac:dyDescent="0.25">
      <c r="B37" s="244"/>
      <c r="C37" s="293"/>
      <c r="D37" s="317"/>
      <c r="E37" s="291"/>
      <c r="F37" s="294"/>
      <c r="G37" s="293">
        <f t="shared" si="1"/>
        <v>16495</v>
      </c>
      <c r="H37" s="421">
        <f t="shared" si="3"/>
        <v>579</v>
      </c>
      <c r="I37" s="286"/>
      <c r="J37" s="506"/>
      <c r="L37" s="317"/>
      <c r="M37" s="317"/>
      <c r="N37" s="284"/>
      <c r="O37" s="284"/>
      <c r="P37" s="284">
        <f t="shared" si="0"/>
        <v>0</v>
      </c>
      <c r="R37" s="347" t="b">
        <f t="shared" si="2"/>
        <v>0</v>
      </c>
      <c r="S37" s="348"/>
    </row>
    <row r="38" spans="1:19" s="130" customFormat="1" ht="18" x14ac:dyDescent="0.25">
      <c r="B38" s="244"/>
      <c r="C38" s="293"/>
      <c r="D38" s="317"/>
      <c r="E38" s="291"/>
      <c r="F38" s="294"/>
      <c r="G38" s="293">
        <f t="shared" si="1"/>
        <v>16495</v>
      </c>
      <c r="H38" s="421">
        <f t="shared" si="3"/>
        <v>579</v>
      </c>
      <c r="I38" s="286"/>
      <c r="J38" s="506"/>
      <c r="L38" s="317"/>
      <c r="M38" s="317"/>
      <c r="N38" s="284"/>
      <c r="O38" s="284"/>
      <c r="P38" s="284"/>
      <c r="R38" s="347" t="b">
        <f t="shared" si="2"/>
        <v>0</v>
      </c>
      <c r="S38" s="348"/>
    </row>
    <row r="39" spans="1:19" s="130" customFormat="1" ht="18" x14ac:dyDescent="0.25">
      <c r="B39" s="244"/>
      <c r="E39" s="291"/>
      <c r="F39" s="294"/>
      <c r="G39" s="293">
        <f t="shared" si="1"/>
        <v>16495</v>
      </c>
      <c r="H39" s="421">
        <f t="shared" si="3"/>
        <v>579</v>
      </c>
      <c r="I39" s="286"/>
      <c r="J39" s="506"/>
      <c r="N39" s="284"/>
      <c r="O39" s="284"/>
      <c r="P39" s="284">
        <f t="shared" si="0"/>
        <v>0</v>
      </c>
      <c r="R39" s="347" t="b">
        <f t="shared" si="2"/>
        <v>0</v>
      </c>
      <c r="S39" s="348"/>
    </row>
    <row r="40" spans="1:19" s="130" customFormat="1" ht="18" x14ac:dyDescent="0.25">
      <c r="B40" s="244"/>
      <c r="E40" s="291"/>
      <c r="F40" s="294"/>
      <c r="G40" s="293">
        <f t="shared" si="1"/>
        <v>16495</v>
      </c>
      <c r="H40" s="421">
        <f t="shared" si="3"/>
        <v>579</v>
      </c>
      <c r="I40" s="286"/>
      <c r="J40" s="506"/>
      <c r="N40" s="284"/>
      <c r="O40" s="284"/>
      <c r="P40" s="284"/>
      <c r="R40" s="347" t="b">
        <f t="shared" si="2"/>
        <v>0</v>
      </c>
      <c r="S40" s="348"/>
    </row>
    <row r="41" spans="1:19" s="130" customFormat="1" ht="15.75" x14ac:dyDescent="0.25">
      <c r="A41" s="304"/>
      <c r="B41" s="244"/>
      <c r="C41" s="254"/>
      <c r="E41" s="287"/>
      <c r="G41" s="293">
        <f t="shared" si="1"/>
        <v>16495</v>
      </c>
      <c r="H41" s="421">
        <f t="shared" si="3"/>
        <v>579</v>
      </c>
      <c r="I41" s="286"/>
      <c r="J41" s="506"/>
      <c r="N41" s="284"/>
      <c r="O41" s="284"/>
      <c r="P41" s="284">
        <f t="shared" si="0"/>
        <v>0</v>
      </c>
      <c r="R41" s="347" t="b">
        <f t="shared" si="2"/>
        <v>0</v>
      </c>
      <c r="S41" s="348"/>
    </row>
    <row r="42" spans="1:19" s="130" customFormat="1" ht="18" x14ac:dyDescent="0.25">
      <c r="A42" s="304"/>
      <c r="B42" s="244"/>
      <c r="C42" s="254"/>
      <c r="E42" s="291"/>
      <c r="F42" s="294"/>
      <c r="G42" s="293">
        <f t="shared" si="1"/>
        <v>16495</v>
      </c>
      <c r="H42" s="421">
        <f t="shared" si="3"/>
        <v>579</v>
      </c>
      <c r="I42" s="286"/>
      <c r="J42" s="506"/>
      <c r="K42" s="304"/>
      <c r="N42" s="284"/>
      <c r="O42" s="284"/>
      <c r="P42" s="284">
        <f t="shared" si="0"/>
        <v>0</v>
      </c>
      <c r="R42" s="347" t="b">
        <f t="shared" si="2"/>
        <v>0</v>
      </c>
      <c r="S42" s="348"/>
    </row>
    <row r="43" spans="1:19" s="130" customFormat="1" ht="18" x14ac:dyDescent="0.25">
      <c r="A43" s="304"/>
      <c r="B43" s="244"/>
      <c r="C43" s="481"/>
      <c r="D43" s="317"/>
      <c r="E43" s="291"/>
      <c r="F43" s="294"/>
      <c r="G43" s="293">
        <f t="shared" si="1"/>
        <v>16495</v>
      </c>
      <c r="H43" s="421">
        <f t="shared" si="3"/>
        <v>579</v>
      </c>
      <c r="I43" s="286"/>
      <c r="J43" s="506"/>
      <c r="N43" s="284"/>
      <c r="O43" s="284"/>
      <c r="P43" s="284">
        <f t="shared" si="0"/>
        <v>0</v>
      </c>
      <c r="R43" s="347" t="b">
        <f t="shared" si="2"/>
        <v>0</v>
      </c>
      <c r="S43" s="348"/>
    </row>
    <row r="44" spans="1:19" s="130" customFormat="1" ht="18" x14ac:dyDescent="0.25">
      <c r="A44" s="304"/>
      <c r="B44" s="244"/>
      <c r="C44" s="481"/>
      <c r="D44" s="317"/>
      <c r="E44" s="291"/>
      <c r="F44" s="292"/>
      <c r="G44" s="293">
        <f t="shared" si="1"/>
        <v>16495</v>
      </c>
      <c r="H44" s="421">
        <f t="shared" si="3"/>
        <v>579</v>
      </c>
      <c r="I44" s="287"/>
      <c r="J44" s="424"/>
      <c r="N44" s="284"/>
      <c r="O44" s="284"/>
      <c r="P44" s="284">
        <f t="shared" si="0"/>
        <v>0</v>
      </c>
      <c r="R44" s="347" t="b">
        <f t="shared" si="2"/>
        <v>0</v>
      </c>
      <c r="S44" s="348"/>
    </row>
    <row r="45" spans="1:19" s="130" customFormat="1" ht="18" x14ac:dyDescent="0.25">
      <c r="A45" s="304"/>
      <c r="B45" s="244"/>
      <c r="C45" s="481"/>
      <c r="D45" s="317"/>
      <c r="E45" s="291"/>
      <c r="F45" s="292"/>
      <c r="G45" s="293">
        <f t="shared" si="1"/>
        <v>16495</v>
      </c>
      <c r="H45" s="421">
        <f t="shared" si="3"/>
        <v>579</v>
      </c>
      <c r="I45" s="287"/>
      <c r="J45" s="244"/>
      <c r="M45" s="291"/>
      <c r="N45" s="294"/>
      <c r="O45" s="284"/>
      <c r="P45" s="284">
        <f t="shared" si="0"/>
        <v>0</v>
      </c>
      <c r="R45" s="347" t="b">
        <f t="shared" si="2"/>
        <v>0</v>
      </c>
      <c r="S45" s="348"/>
    </row>
    <row r="46" spans="1:19" s="130" customFormat="1" ht="18" x14ac:dyDescent="0.25">
      <c r="A46" s="304"/>
      <c r="B46" s="244"/>
      <c r="C46" s="481"/>
      <c r="D46" s="317"/>
      <c r="E46" s="291"/>
      <c r="F46" s="292"/>
      <c r="G46" s="293">
        <f t="shared" si="1"/>
        <v>16495</v>
      </c>
      <c r="H46" s="421">
        <f t="shared" si="3"/>
        <v>579</v>
      </c>
      <c r="I46" s="287"/>
      <c r="J46" s="424"/>
      <c r="N46" s="284"/>
      <c r="O46" s="284"/>
      <c r="P46" s="284"/>
      <c r="R46" s="347" t="b">
        <f t="shared" si="2"/>
        <v>0</v>
      </c>
      <c r="S46" s="348"/>
    </row>
    <row r="47" spans="1:19" s="130" customFormat="1" ht="18" x14ac:dyDescent="0.25">
      <c r="B47" s="244"/>
      <c r="C47" s="481"/>
      <c r="D47" s="317"/>
      <c r="E47" s="291"/>
      <c r="F47" s="292"/>
      <c r="G47" s="293">
        <f t="shared" si="1"/>
        <v>16495</v>
      </c>
      <c r="H47" s="421">
        <f t="shared" si="3"/>
        <v>579</v>
      </c>
      <c r="I47" s="287"/>
      <c r="J47" s="424"/>
      <c r="N47" s="284"/>
      <c r="O47" s="284"/>
      <c r="P47" s="284">
        <f t="shared" si="0"/>
        <v>0</v>
      </c>
      <c r="R47" s="347" t="b">
        <f t="shared" si="2"/>
        <v>0</v>
      </c>
      <c r="S47" s="348"/>
    </row>
    <row r="48" spans="1:19" s="130" customFormat="1" ht="18" x14ac:dyDescent="0.25">
      <c r="B48" s="244"/>
      <c r="C48" s="254"/>
      <c r="E48" s="291"/>
      <c r="F48" s="292"/>
      <c r="G48" s="293">
        <f t="shared" si="1"/>
        <v>16495</v>
      </c>
      <c r="H48" s="421">
        <f t="shared" ref="H48:H53" si="4">H47-F48+D48</f>
        <v>579</v>
      </c>
      <c r="I48" s="287"/>
      <c r="J48" s="424"/>
      <c r="N48" s="284"/>
      <c r="O48" s="284"/>
      <c r="P48" s="284">
        <f t="shared" si="0"/>
        <v>0</v>
      </c>
      <c r="R48" s="347" t="b">
        <f t="shared" si="2"/>
        <v>0</v>
      </c>
      <c r="S48" s="348"/>
    </row>
    <row r="49" spans="1:19" s="130" customFormat="1" ht="18" x14ac:dyDescent="0.25">
      <c r="B49" s="244"/>
      <c r="C49" s="254"/>
      <c r="E49" s="291"/>
      <c r="F49" s="292"/>
      <c r="G49" s="293">
        <f t="shared" si="1"/>
        <v>16495</v>
      </c>
      <c r="H49" s="421">
        <f t="shared" si="4"/>
        <v>579</v>
      </c>
      <c r="I49" s="287"/>
      <c r="J49" s="424"/>
      <c r="N49" s="284"/>
      <c r="O49" s="284"/>
      <c r="P49" s="284"/>
      <c r="R49" s="347" t="b">
        <f t="shared" si="2"/>
        <v>0</v>
      </c>
      <c r="S49" s="348"/>
    </row>
    <row r="50" spans="1:19" s="130" customFormat="1" ht="18" x14ac:dyDescent="0.25">
      <c r="B50" s="244"/>
      <c r="C50" s="254"/>
      <c r="E50" s="291"/>
      <c r="F50" s="292"/>
      <c r="G50" s="293">
        <f t="shared" si="1"/>
        <v>16495</v>
      </c>
      <c r="H50" s="421">
        <f t="shared" si="4"/>
        <v>579</v>
      </c>
      <c r="I50" s="287"/>
      <c r="J50" s="424"/>
      <c r="N50" s="284"/>
      <c r="O50" s="284"/>
      <c r="P50" s="284">
        <f t="shared" si="0"/>
        <v>0</v>
      </c>
      <c r="R50" s="347" t="b">
        <f t="shared" si="2"/>
        <v>0</v>
      </c>
      <c r="S50" s="348"/>
    </row>
    <row r="51" spans="1:19" s="130" customFormat="1" ht="18" x14ac:dyDescent="0.25">
      <c r="B51" s="244"/>
      <c r="C51" s="254"/>
      <c r="E51" s="291"/>
      <c r="F51" s="292"/>
      <c r="G51" s="293">
        <f t="shared" si="1"/>
        <v>16495</v>
      </c>
      <c r="H51" s="421">
        <f t="shared" si="4"/>
        <v>579</v>
      </c>
      <c r="I51" s="287"/>
      <c r="J51" s="424"/>
      <c r="N51" s="284"/>
      <c r="O51" s="284"/>
      <c r="P51" s="284">
        <f t="shared" si="0"/>
        <v>0</v>
      </c>
      <c r="R51" s="347" t="b">
        <f t="shared" si="2"/>
        <v>0</v>
      </c>
      <c r="S51" s="348"/>
    </row>
    <row r="52" spans="1:19" s="307" customFormat="1" ht="18" x14ac:dyDescent="0.25">
      <c r="B52" s="244"/>
      <c r="C52" s="254"/>
      <c r="D52" s="130"/>
      <c r="E52" s="291"/>
      <c r="F52" s="292"/>
      <c r="G52" s="293">
        <f t="shared" si="1"/>
        <v>16495</v>
      </c>
      <c r="H52" s="421">
        <f t="shared" si="4"/>
        <v>579</v>
      </c>
      <c r="I52" s="287"/>
      <c r="J52" s="424"/>
      <c r="N52" s="479"/>
      <c r="O52" s="479"/>
      <c r="P52" s="479">
        <f t="shared" si="0"/>
        <v>0</v>
      </c>
      <c r="R52" s="480" t="b">
        <f t="shared" si="2"/>
        <v>0</v>
      </c>
    </row>
    <row r="53" spans="1:19" s="130" customFormat="1" ht="18" x14ac:dyDescent="0.25">
      <c r="A53" s="304"/>
      <c r="C53" s="254"/>
      <c r="E53" s="291"/>
      <c r="F53" s="292"/>
      <c r="G53" s="293">
        <f t="shared" si="1"/>
        <v>16495</v>
      </c>
      <c r="H53" s="421">
        <f t="shared" si="4"/>
        <v>579</v>
      </c>
      <c r="I53" s="287"/>
      <c r="J53" s="424"/>
      <c r="N53" s="284"/>
      <c r="O53" s="284"/>
      <c r="P53" s="284">
        <f t="shared" si="0"/>
        <v>0</v>
      </c>
      <c r="R53" s="347" t="b">
        <f t="shared" si="2"/>
        <v>0</v>
      </c>
      <c r="S53" s="348"/>
    </row>
    <row r="54" spans="1:19" s="130" customFormat="1" ht="18" x14ac:dyDescent="0.25">
      <c r="A54" s="304"/>
      <c r="C54" s="254"/>
      <c r="E54" s="291"/>
      <c r="F54" s="292"/>
      <c r="G54" s="293">
        <f t="shared" si="1"/>
        <v>16495</v>
      </c>
      <c r="H54" s="421">
        <f t="shared" ref="H54:H68" si="5">H53-F54+D54</f>
        <v>579</v>
      </c>
      <c r="I54" s="287"/>
      <c r="J54" s="424"/>
      <c r="N54" s="284"/>
      <c r="O54" s="284"/>
      <c r="P54" s="284"/>
      <c r="R54" s="347" t="b">
        <f t="shared" si="2"/>
        <v>0</v>
      </c>
      <c r="S54" s="348"/>
    </row>
    <row r="55" spans="1:19" s="130" customFormat="1" ht="18" x14ac:dyDescent="0.25">
      <c r="A55" s="304"/>
      <c r="C55" s="254"/>
      <c r="E55" s="291"/>
      <c r="F55" s="292"/>
      <c r="G55" s="293">
        <f t="shared" si="1"/>
        <v>16495</v>
      </c>
      <c r="H55" s="421">
        <f t="shared" si="5"/>
        <v>579</v>
      </c>
      <c r="I55" s="287"/>
      <c r="J55" s="424"/>
      <c r="N55" s="284"/>
      <c r="O55" s="284"/>
      <c r="P55" s="284"/>
      <c r="R55" s="347"/>
      <c r="S55" s="348"/>
    </row>
    <row r="56" spans="1:19" s="130" customFormat="1" ht="15.75" x14ac:dyDescent="0.25">
      <c r="A56" s="310"/>
      <c r="C56" s="437"/>
      <c r="D56" s="438"/>
      <c r="E56" s="437"/>
      <c r="F56" s="438"/>
      <c r="G56" s="293">
        <f t="shared" si="1"/>
        <v>16495</v>
      </c>
      <c r="H56" s="421">
        <f t="shared" si="5"/>
        <v>579</v>
      </c>
      <c r="I56" s="439"/>
      <c r="J56" s="424"/>
      <c r="N56" s="284"/>
      <c r="O56" s="284"/>
      <c r="P56" s="284">
        <f t="shared" si="0"/>
        <v>0</v>
      </c>
      <c r="R56" s="347" t="b">
        <f t="shared" si="2"/>
        <v>0</v>
      </c>
      <c r="S56" s="348"/>
    </row>
    <row r="57" spans="1:19" s="130" customFormat="1" ht="18" x14ac:dyDescent="0.25">
      <c r="C57" s="349"/>
      <c r="D57" s="423"/>
      <c r="E57" s="311"/>
      <c r="F57" s="438"/>
      <c r="G57" s="293">
        <f t="shared" si="1"/>
        <v>16495</v>
      </c>
      <c r="H57" s="421">
        <f t="shared" si="5"/>
        <v>579</v>
      </c>
      <c r="I57" s="439"/>
      <c r="J57" s="317"/>
      <c r="M57" s="304"/>
      <c r="N57" s="284"/>
      <c r="O57" s="284"/>
      <c r="P57" s="284">
        <f t="shared" si="0"/>
        <v>0</v>
      </c>
      <c r="R57" s="347" t="b">
        <f t="shared" si="2"/>
        <v>0</v>
      </c>
      <c r="S57" s="348"/>
    </row>
    <row r="58" spans="1:19" s="130" customFormat="1" ht="18" x14ac:dyDescent="0.25">
      <c r="C58" s="437"/>
      <c r="D58" s="438"/>
      <c r="E58" s="311"/>
      <c r="F58" s="438"/>
      <c r="G58" s="293">
        <f t="shared" si="1"/>
        <v>16495</v>
      </c>
      <c r="H58" s="421">
        <f t="shared" si="5"/>
        <v>579</v>
      </c>
      <c r="I58" s="439"/>
      <c r="J58" s="317"/>
      <c r="N58" s="284"/>
      <c r="O58" s="284"/>
      <c r="P58" s="284">
        <f t="shared" si="0"/>
        <v>0</v>
      </c>
      <c r="R58" s="347" t="b">
        <f t="shared" si="2"/>
        <v>0</v>
      </c>
      <c r="S58" s="348"/>
    </row>
    <row r="59" spans="1:19" s="130" customFormat="1" ht="18" x14ac:dyDescent="0.25">
      <c r="C59" s="349"/>
      <c r="D59" s="423"/>
      <c r="E59" s="311"/>
      <c r="F59" s="438"/>
      <c r="G59" s="293">
        <f t="shared" si="1"/>
        <v>16495</v>
      </c>
      <c r="H59" s="421">
        <f t="shared" si="5"/>
        <v>579</v>
      </c>
      <c r="I59" s="439"/>
      <c r="J59" s="317"/>
      <c r="N59" s="284"/>
      <c r="O59" s="284"/>
      <c r="P59" s="284">
        <f t="shared" si="0"/>
        <v>0</v>
      </c>
      <c r="R59" s="347" t="b">
        <f t="shared" si="2"/>
        <v>0</v>
      </c>
      <c r="S59" s="348"/>
    </row>
    <row r="60" spans="1:19" s="130" customFormat="1" ht="18" x14ac:dyDescent="0.25">
      <c r="C60" s="349"/>
      <c r="D60" s="423"/>
      <c r="E60" s="311"/>
      <c r="F60" s="438"/>
      <c r="G60" s="293">
        <f t="shared" si="1"/>
        <v>16495</v>
      </c>
      <c r="H60" s="421">
        <f t="shared" si="5"/>
        <v>579</v>
      </c>
      <c r="I60" s="439"/>
      <c r="J60" s="317"/>
      <c r="N60" s="284"/>
      <c r="O60" s="284"/>
      <c r="P60" s="284">
        <f t="shared" si="0"/>
        <v>0</v>
      </c>
      <c r="R60" s="347" t="b">
        <f t="shared" si="2"/>
        <v>0</v>
      </c>
      <c r="S60" s="348"/>
    </row>
    <row r="61" spans="1:19" s="130" customFormat="1" ht="18" x14ac:dyDescent="0.25">
      <c r="C61" s="349"/>
      <c r="D61" s="423"/>
      <c r="E61" s="311"/>
      <c r="F61" s="438"/>
      <c r="G61" s="293">
        <f t="shared" si="1"/>
        <v>16495</v>
      </c>
      <c r="H61" s="421">
        <f t="shared" si="5"/>
        <v>579</v>
      </c>
      <c r="I61" s="439"/>
      <c r="J61" s="317"/>
      <c r="N61" s="284"/>
      <c r="O61" s="284"/>
      <c r="P61" s="284">
        <f t="shared" si="0"/>
        <v>0</v>
      </c>
      <c r="R61" s="347" t="b">
        <f t="shared" si="2"/>
        <v>0</v>
      </c>
      <c r="S61" s="348"/>
    </row>
    <row r="62" spans="1:19" s="130" customFormat="1" ht="18" x14ac:dyDescent="0.25">
      <c r="C62" s="349"/>
      <c r="D62" s="423"/>
      <c r="E62" s="311"/>
      <c r="F62" s="438"/>
      <c r="G62" s="293">
        <f t="shared" si="1"/>
        <v>16495</v>
      </c>
      <c r="H62" s="421">
        <f t="shared" si="5"/>
        <v>579</v>
      </c>
      <c r="I62" s="439"/>
      <c r="J62" s="317"/>
      <c r="N62" s="284"/>
      <c r="O62" s="284"/>
      <c r="P62" s="284">
        <f t="shared" si="0"/>
        <v>0</v>
      </c>
      <c r="R62" s="347" t="b">
        <f t="shared" si="2"/>
        <v>0</v>
      </c>
      <c r="S62" s="348"/>
    </row>
    <row r="63" spans="1:19" s="130" customFormat="1" ht="18" x14ac:dyDescent="0.25">
      <c r="C63" s="349"/>
      <c r="D63" s="423"/>
      <c r="E63" s="311"/>
      <c r="F63" s="438"/>
      <c r="G63" s="293">
        <f t="shared" si="1"/>
        <v>16495</v>
      </c>
      <c r="H63" s="421">
        <f t="shared" si="5"/>
        <v>579</v>
      </c>
      <c r="I63" s="439"/>
      <c r="J63" s="317"/>
      <c r="N63" s="284"/>
      <c r="O63" s="284"/>
      <c r="P63" s="284">
        <f t="shared" si="0"/>
        <v>0</v>
      </c>
      <c r="R63" s="347" t="b">
        <f t="shared" si="2"/>
        <v>0</v>
      </c>
      <c r="S63" s="348"/>
    </row>
    <row r="64" spans="1:19" s="130" customFormat="1" ht="18" x14ac:dyDescent="0.25">
      <c r="C64" s="349"/>
      <c r="D64" s="423"/>
      <c r="E64" s="311"/>
      <c r="F64" s="438"/>
      <c r="G64" s="293">
        <f t="shared" si="1"/>
        <v>16495</v>
      </c>
      <c r="H64" s="421">
        <f t="shared" si="5"/>
        <v>579</v>
      </c>
      <c r="I64" s="439"/>
      <c r="J64" s="317"/>
      <c r="N64" s="284"/>
      <c r="O64" s="284"/>
      <c r="P64" s="284">
        <f t="shared" si="0"/>
        <v>0</v>
      </c>
      <c r="R64" s="347" t="b">
        <f t="shared" si="2"/>
        <v>0</v>
      </c>
      <c r="S64" s="348"/>
    </row>
    <row r="65" spans="3:19" s="130" customFormat="1" ht="18" x14ac:dyDescent="0.25">
      <c r="C65" s="349"/>
      <c r="D65" s="423"/>
      <c r="E65" s="311"/>
      <c r="F65" s="438"/>
      <c r="G65" s="293">
        <f t="shared" si="1"/>
        <v>16495</v>
      </c>
      <c r="H65" s="421">
        <f t="shared" si="5"/>
        <v>579</v>
      </c>
      <c r="I65" s="439"/>
      <c r="J65" s="317"/>
      <c r="N65" s="284"/>
      <c r="O65" s="284"/>
      <c r="P65" s="284">
        <f t="shared" si="0"/>
        <v>0</v>
      </c>
      <c r="R65" s="347" t="b">
        <f t="shared" si="2"/>
        <v>0</v>
      </c>
      <c r="S65" s="348"/>
    </row>
    <row r="66" spans="3:19" s="130" customFormat="1" ht="18" hidden="1" x14ac:dyDescent="0.25">
      <c r="C66" s="349"/>
      <c r="D66" s="423"/>
      <c r="E66" s="311"/>
      <c r="F66" s="438"/>
      <c r="G66" s="293">
        <f t="shared" si="1"/>
        <v>16495</v>
      </c>
      <c r="H66" s="421">
        <f t="shared" si="5"/>
        <v>579</v>
      </c>
      <c r="I66" s="438"/>
      <c r="J66" s="317"/>
      <c r="N66" s="284"/>
      <c r="O66" s="284"/>
      <c r="P66" s="284"/>
      <c r="R66" s="347"/>
      <c r="S66" s="348"/>
    </row>
    <row r="67" spans="3:19" s="130" customFormat="1" ht="18" x14ac:dyDescent="0.25">
      <c r="C67" s="349"/>
      <c r="D67" s="423"/>
      <c r="E67" s="311"/>
      <c r="F67" s="438"/>
      <c r="G67" s="293">
        <f t="shared" si="1"/>
        <v>16495</v>
      </c>
      <c r="H67" s="421">
        <f t="shared" si="5"/>
        <v>579</v>
      </c>
      <c r="I67" s="439"/>
      <c r="J67" s="317"/>
      <c r="N67" s="284"/>
      <c r="O67" s="284"/>
      <c r="P67" s="284">
        <f t="shared" si="0"/>
        <v>0</v>
      </c>
      <c r="R67" s="347" t="b">
        <f t="shared" si="2"/>
        <v>0</v>
      </c>
      <c r="S67" s="348"/>
    </row>
    <row r="68" spans="3:19" s="130" customFormat="1" ht="18" x14ac:dyDescent="0.25">
      <c r="C68" s="349"/>
      <c r="D68" s="423"/>
      <c r="E68" s="311"/>
      <c r="F68" s="423"/>
      <c r="G68" s="293">
        <f t="shared" si="1"/>
        <v>16495</v>
      </c>
      <c r="H68" s="421">
        <f t="shared" si="5"/>
        <v>579</v>
      </c>
      <c r="I68" s="439"/>
      <c r="J68" s="304"/>
      <c r="N68" s="284"/>
      <c r="O68" s="284"/>
      <c r="P68" s="284">
        <f t="shared" si="0"/>
        <v>0</v>
      </c>
      <c r="R68" s="347" t="b">
        <f t="shared" si="2"/>
        <v>0</v>
      </c>
      <c r="S68" s="348"/>
    </row>
    <row r="69" spans="3:19" s="130" customFormat="1" ht="18" x14ac:dyDescent="0.25">
      <c r="C69" s="349"/>
      <c r="D69" s="423"/>
      <c r="E69" s="311"/>
      <c r="F69" s="423"/>
      <c r="G69" s="293">
        <f t="shared" si="1"/>
        <v>16495</v>
      </c>
      <c r="H69" s="487">
        <f t="shared" ref="G69:H112" si="6">H68-F69+D69</f>
        <v>579</v>
      </c>
      <c r="I69" s="439"/>
      <c r="J69" s="304"/>
      <c r="N69" s="284"/>
      <c r="O69" s="284"/>
      <c r="P69" s="284">
        <f t="shared" si="0"/>
        <v>0</v>
      </c>
      <c r="R69" s="347" t="b">
        <f t="shared" si="2"/>
        <v>0</v>
      </c>
      <c r="S69" s="348"/>
    </row>
    <row r="70" spans="3:19" s="130" customFormat="1" ht="18" x14ac:dyDescent="0.25">
      <c r="C70" s="349"/>
      <c r="D70" s="423"/>
      <c r="E70" s="311"/>
      <c r="F70" s="423"/>
      <c r="G70" s="293">
        <f t="shared" si="6"/>
        <v>16495</v>
      </c>
      <c r="H70" s="487">
        <f t="shared" si="6"/>
        <v>579</v>
      </c>
      <c r="I70" s="439"/>
      <c r="J70" s="304"/>
      <c r="N70" s="284"/>
      <c r="O70" s="284"/>
      <c r="P70" s="284">
        <f t="shared" si="0"/>
        <v>0</v>
      </c>
      <c r="R70" s="347" t="b">
        <f t="shared" si="2"/>
        <v>0</v>
      </c>
      <c r="S70" s="348"/>
    </row>
    <row r="71" spans="3:19" s="130" customFormat="1" ht="18" x14ac:dyDescent="0.25">
      <c r="C71" s="349"/>
      <c r="D71" s="423"/>
      <c r="E71" s="311"/>
      <c r="F71" s="423"/>
      <c r="G71" s="293">
        <f t="shared" si="6"/>
        <v>16495</v>
      </c>
      <c r="H71" s="487">
        <f t="shared" si="6"/>
        <v>579</v>
      </c>
      <c r="I71" s="439"/>
      <c r="J71" s="304"/>
      <c r="N71" s="284"/>
      <c r="O71" s="284"/>
      <c r="P71" s="284">
        <f t="shared" si="0"/>
        <v>0</v>
      </c>
      <c r="R71" s="347" t="b">
        <f t="shared" si="2"/>
        <v>0</v>
      </c>
      <c r="S71" s="348"/>
    </row>
    <row r="72" spans="3:19" s="130" customFormat="1" ht="18" x14ac:dyDescent="0.25">
      <c r="C72" s="349"/>
      <c r="D72" s="423"/>
      <c r="E72" s="311"/>
      <c r="F72" s="423"/>
      <c r="G72" s="293">
        <f t="shared" si="6"/>
        <v>16495</v>
      </c>
      <c r="H72" s="487">
        <f t="shared" si="6"/>
        <v>579</v>
      </c>
      <c r="I72" s="423"/>
      <c r="J72" s="304"/>
      <c r="L72" s="130" t="str">
        <f t="shared" ref="L72:L89" si="7">IF(D72&gt;0,D72," ")</f>
        <v xml:space="preserve"> </v>
      </c>
      <c r="N72" s="284"/>
      <c r="O72" s="284"/>
      <c r="P72" s="284">
        <f t="shared" si="0"/>
        <v>0</v>
      </c>
      <c r="R72" s="347" t="b">
        <f t="shared" si="2"/>
        <v>0</v>
      </c>
      <c r="S72" s="348"/>
    </row>
    <row r="73" spans="3:19" s="130" customFormat="1" ht="18" x14ac:dyDescent="0.25">
      <c r="C73" s="349"/>
      <c r="D73" s="423"/>
      <c r="E73" s="311"/>
      <c r="F73" s="423"/>
      <c r="G73" s="293">
        <f t="shared" si="6"/>
        <v>16495</v>
      </c>
      <c r="H73" s="487">
        <f t="shared" si="6"/>
        <v>579</v>
      </c>
      <c r="I73" s="423"/>
      <c r="J73" s="304"/>
      <c r="L73" s="130" t="str">
        <f t="shared" si="7"/>
        <v xml:space="preserve"> </v>
      </c>
      <c r="N73" s="284"/>
      <c r="O73" s="284"/>
      <c r="P73" s="284">
        <f t="shared" si="0"/>
        <v>0</v>
      </c>
      <c r="R73" s="347" t="b">
        <f t="shared" si="2"/>
        <v>0</v>
      </c>
      <c r="S73" s="348"/>
    </row>
    <row r="74" spans="3:19" s="130" customFormat="1" ht="18" x14ac:dyDescent="0.25">
      <c r="C74" s="349"/>
      <c r="D74" s="423"/>
      <c r="E74" s="311"/>
      <c r="F74" s="423"/>
      <c r="G74" s="293">
        <f t="shared" si="6"/>
        <v>16495</v>
      </c>
      <c r="H74" s="487">
        <f t="shared" si="6"/>
        <v>579</v>
      </c>
      <c r="I74" s="423"/>
      <c r="J74" s="304"/>
      <c r="L74" s="130" t="str">
        <f t="shared" si="7"/>
        <v xml:space="preserve"> </v>
      </c>
      <c r="N74" s="284"/>
      <c r="O74" s="284"/>
      <c r="P74" s="284">
        <f t="shared" si="0"/>
        <v>0</v>
      </c>
      <c r="R74" s="347" t="b">
        <f t="shared" si="2"/>
        <v>0</v>
      </c>
      <c r="S74" s="348"/>
    </row>
    <row r="75" spans="3:19" s="130" customFormat="1" ht="18" x14ac:dyDescent="0.25">
      <c r="C75" s="349"/>
      <c r="D75" s="423"/>
      <c r="E75" s="311"/>
      <c r="F75" s="423"/>
      <c r="G75" s="293">
        <f t="shared" si="6"/>
        <v>16495</v>
      </c>
      <c r="H75" s="487">
        <f t="shared" si="6"/>
        <v>579</v>
      </c>
      <c r="I75" s="423"/>
      <c r="J75" s="304"/>
      <c r="L75" s="130" t="str">
        <f t="shared" si="7"/>
        <v xml:space="preserve"> </v>
      </c>
      <c r="N75" s="284"/>
      <c r="O75" s="284"/>
      <c r="P75" s="284">
        <f t="shared" si="0"/>
        <v>0</v>
      </c>
      <c r="R75" s="347" t="b">
        <f t="shared" si="2"/>
        <v>0</v>
      </c>
      <c r="S75" s="348"/>
    </row>
    <row r="76" spans="3:19" s="130" customFormat="1" ht="18" x14ac:dyDescent="0.25">
      <c r="C76" s="349"/>
      <c r="D76" s="423"/>
      <c r="E76" s="311"/>
      <c r="F76" s="423"/>
      <c r="G76" s="293">
        <f t="shared" si="6"/>
        <v>16495</v>
      </c>
      <c r="H76" s="487">
        <f t="shared" si="6"/>
        <v>579</v>
      </c>
      <c r="I76" s="423"/>
      <c r="J76" s="304"/>
      <c r="L76" s="130" t="str">
        <f t="shared" si="7"/>
        <v xml:space="preserve"> </v>
      </c>
      <c r="N76" s="284"/>
      <c r="O76" s="284"/>
      <c r="P76" s="284">
        <f t="shared" si="0"/>
        <v>0</v>
      </c>
      <c r="R76" s="347" t="b">
        <f t="shared" si="2"/>
        <v>0</v>
      </c>
      <c r="S76" s="348"/>
    </row>
    <row r="77" spans="3:19" s="130" customFormat="1" ht="18" x14ac:dyDescent="0.25">
      <c r="C77" s="349"/>
      <c r="D77" s="423"/>
      <c r="E77" s="303"/>
      <c r="F77" s="423"/>
      <c r="G77" s="293">
        <f t="shared" si="6"/>
        <v>16495</v>
      </c>
      <c r="H77" s="487">
        <f t="shared" si="6"/>
        <v>579</v>
      </c>
      <c r="I77" s="423"/>
      <c r="J77" s="304"/>
      <c r="L77" s="130" t="str">
        <f t="shared" si="7"/>
        <v xml:space="preserve"> </v>
      </c>
      <c r="N77" s="284"/>
      <c r="O77" s="284"/>
      <c r="P77" s="284">
        <f t="shared" si="0"/>
        <v>0</v>
      </c>
      <c r="R77" s="347" t="b">
        <f t="shared" si="2"/>
        <v>0</v>
      </c>
      <c r="S77" s="348"/>
    </row>
    <row r="78" spans="3:19" s="130" customFormat="1" ht="15.75" x14ac:dyDescent="0.25">
      <c r="C78" s="349"/>
      <c r="D78" s="423"/>
      <c r="E78" s="437"/>
      <c r="F78" s="423"/>
      <c r="G78" s="293">
        <f t="shared" si="6"/>
        <v>16495</v>
      </c>
      <c r="H78" s="487">
        <f t="shared" si="6"/>
        <v>579</v>
      </c>
      <c r="I78" s="423"/>
      <c r="J78" s="304"/>
      <c r="L78" s="130" t="str">
        <f t="shared" si="7"/>
        <v xml:space="preserve"> </v>
      </c>
      <c r="N78" s="284"/>
      <c r="O78" s="284"/>
      <c r="P78" s="284">
        <f t="shared" si="0"/>
        <v>0</v>
      </c>
      <c r="R78" s="347" t="b">
        <f t="shared" si="2"/>
        <v>0</v>
      </c>
      <c r="S78" s="348"/>
    </row>
    <row r="79" spans="3:19" s="130" customFormat="1" ht="15.75" x14ac:dyDescent="0.25">
      <c r="C79" s="349"/>
      <c r="D79" s="423"/>
      <c r="E79" s="437"/>
      <c r="F79" s="423"/>
      <c r="G79" s="293">
        <f t="shared" si="6"/>
        <v>16495</v>
      </c>
      <c r="H79" s="487">
        <f t="shared" si="6"/>
        <v>579</v>
      </c>
      <c r="I79" s="423"/>
      <c r="L79" s="130" t="str">
        <f t="shared" si="7"/>
        <v xml:space="preserve"> </v>
      </c>
      <c r="N79" s="284"/>
      <c r="O79" s="284"/>
      <c r="P79" s="284">
        <f t="shared" si="0"/>
        <v>0</v>
      </c>
      <c r="R79" s="347" t="b">
        <f t="shared" si="2"/>
        <v>0</v>
      </c>
      <c r="S79" s="348"/>
    </row>
    <row r="80" spans="3:19" s="130" customFormat="1" ht="15.75" x14ac:dyDescent="0.25">
      <c r="C80" s="349"/>
      <c r="D80" s="423"/>
      <c r="E80" s="437"/>
      <c r="F80" s="423"/>
      <c r="G80" s="293">
        <f t="shared" si="6"/>
        <v>16495</v>
      </c>
      <c r="H80" s="487">
        <f t="shared" si="6"/>
        <v>579</v>
      </c>
      <c r="I80" s="423"/>
      <c r="L80" s="130" t="str">
        <f t="shared" si="7"/>
        <v xml:space="preserve"> </v>
      </c>
      <c r="N80" s="284"/>
      <c r="O80" s="284"/>
      <c r="P80" s="284">
        <f t="shared" si="0"/>
        <v>0</v>
      </c>
      <c r="R80" s="347" t="b">
        <f t="shared" si="2"/>
        <v>0</v>
      </c>
      <c r="S80" s="348"/>
    </row>
    <row r="81" spans="3:19" s="130" customFormat="1" ht="15.75" x14ac:dyDescent="0.25">
      <c r="C81" s="349"/>
      <c r="D81" s="423"/>
      <c r="E81" s="437"/>
      <c r="F81" s="423"/>
      <c r="G81" s="293">
        <f t="shared" si="6"/>
        <v>16495</v>
      </c>
      <c r="H81" s="487">
        <f t="shared" si="6"/>
        <v>579</v>
      </c>
      <c r="I81" s="423"/>
      <c r="L81" s="130" t="str">
        <f t="shared" si="7"/>
        <v xml:space="preserve"> </v>
      </c>
      <c r="N81" s="284"/>
      <c r="O81" s="284"/>
      <c r="P81" s="284">
        <f t="shared" si="0"/>
        <v>0</v>
      </c>
      <c r="R81" s="347" t="b">
        <f t="shared" si="2"/>
        <v>0</v>
      </c>
      <c r="S81" s="348"/>
    </row>
    <row r="82" spans="3:19" s="130" customFormat="1" ht="15.75" x14ac:dyDescent="0.25">
      <c r="C82" s="349"/>
      <c r="D82" s="423"/>
      <c r="E82" s="437"/>
      <c r="F82" s="423"/>
      <c r="G82" s="293">
        <f t="shared" si="6"/>
        <v>16495</v>
      </c>
      <c r="H82" s="487">
        <f t="shared" si="6"/>
        <v>579</v>
      </c>
      <c r="I82" s="423"/>
      <c r="L82" s="130" t="str">
        <f t="shared" si="7"/>
        <v xml:space="preserve"> </v>
      </c>
      <c r="N82" s="284"/>
      <c r="O82" s="284"/>
      <c r="P82" s="284">
        <f t="shared" si="0"/>
        <v>0</v>
      </c>
      <c r="R82" s="347" t="b">
        <f t="shared" si="2"/>
        <v>0</v>
      </c>
      <c r="S82" s="348"/>
    </row>
    <row r="83" spans="3:19" s="130" customFormat="1" ht="15.75" x14ac:dyDescent="0.25">
      <c r="C83" s="349"/>
      <c r="D83" s="423"/>
      <c r="E83" s="437"/>
      <c r="F83" s="423"/>
      <c r="G83" s="293">
        <f t="shared" si="6"/>
        <v>16495</v>
      </c>
      <c r="H83" s="292">
        <f t="shared" si="6"/>
        <v>579</v>
      </c>
      <c r="I83" s="423"/>
      <c r="L83" s="130" t="str">
        <f t="shared" si="7"/>
        <v xml:space="preserve"> </v>
      </c>
      <c r="N83" s="284"/>
      <c r="O83" s="284"/>
      <c r="P83" s="284">
        <f t="shared" si="0"/>
        <v>0</v>
      </c>
      <c r="R83" s="347" t="b">
        <f t="shared" si="2"/>
        <v>0</v>
      </c>
      <c r="S83" s="348"/>
    </row>
    <row r="84" spans="3:19" s="130" customFormat="1" ht="15.75" x14ac:dyDescent="0.25">
      <c r="C84" s="349"/>
      <c r="D84" s="423"/>
      <c r="E84" s="437"/>
      <c r="F84" s="423"/>
      <c r="G84" s="293">
        <f t="shared" si="6"/>
        <v>16495</v>
      </c>
      <c r="H84" s="292">
        <f t="shared" si="6"/>
        <v>579</v>
      </c>
      <c r="I84" s="423"/>
      <c r="L84" s="130" t="str">
        <f t="shared" si="7"/>
        <v xml:space="preserve"> </v>
      </c>
      <c r="N84" s="284"/>
      <c r="O84" s="284"/>
      <c r="P84" s="284">
        <f t="shared" si="0"/>
        <v>0</v>
      </c>
      <c r="R84" s="347" t="b">
        <f t="shared" si="2"/>
        <v>0</v>
      </c>
      <c r="S84" s="348"/>
    </row>
    <row r="85" spans="3:19" s="130" customFormat="1" ht="15.75" x14ac:dyDescent="0.25">
      <c r="C85" s="349"/>
      <c r="D85" s="423"/>
      <c r="E85" s="437"/>
      <c r="F85" s="423"/>
      <c r="G85" s="293">
        <f t="shared" si="6"/>
        <v>16495</v>
      </c>
      <c r="H85" s="292">
        <f t="shared" si="6"/>
        <v>579</v>
      </c>
      <c r="I85" s="423"/>
      <c r="L85" s="130" t="str">
        <f t="shared" si="7"/>
        <v xml:space="preserve"> </v>
      </c>
      <c r="N85" s="284"/>
      <c r="O85" s="284"/>
      <c r="P85" s="284">
        <f t="shared" si="0"/>
        <v>0</v>
      </c>
      <c r="R85" s="347" t="b">
        <f t="shared" si="2"/>
        <v>0</v>
      </c>
      <c r="S85" s="348"/>
    </row>
    <row r="86" spans="3:19" s="130" customFormat="1" ht="15.75" x14ac:dyDescent="0.25">
      <c r="C86" s="349"/>
      <c r="D86" s="423"/>
      <c r="E86" s="437"/>
      <c r="F86" s="423"/>
      <c r="G86" s="293">
        <f t="shared" si="6"/>
        <v>16495</v>
      </c>
      <c r="H86" s="292">
        <f t="shared" si="6"/>
        <v>579</v>
      </c>
      <c r="I86" s="423"/>
      <c r="L86" s="130" t="str">
        <f t="shared" si="7"/>
        <v xml:space="preserve"> </v>
      </c>
      <c r="N86" s="284"/>
      <c r="O86" s="284"/>
      <c r="P86" s="284">
        <f t="shared" ref="P86:P149" si="8">O86*G86</f>
        <v>0</v>
      </c>
      <c r="R86" s="347" t="b">
        <f t="shared" si="2"/>
        <v>0</v>
      </c>
      <c r="S86" s="348"/>
    </row>
    <row r="87" spans="3:19" s="130" customFormat="1" ht="15.75" x14ac:dyDescent="0.25">
      <c r="C87" s="349"/>
      <c r="D87" s="423"/>
      <c r="E87" s="437"/>
      <c r="F87" s="423"/>
      <c r="G87" s="293">
        <f t="shared" si="6"/>
        <v>16495</v>
      </c>
      <c r="H87" s="292">
        <f t="shared" si="6"/>
        <v>579</v>
      </c>
      <c r="I87" s="423"/>
      <c r="L87" s="130" t="str">
        <f t="shared" si="7"/>
        <v xml:space="preserve"> </v>
      </c>
      <c r="N87" s="284"/>
      <c r="O87" s="284"/>
      <c r="P87" s="284">
        <f t="shared" si="8"/>
        <v>0</v>
      </c>
      <c r="R87" s="347" t="b">
        <f t="shared" ref="R87:R150" si="9">IF((F87)&gt;=1, SUM(E87))</f>
        <v>0</v>
      </c>
      <c r="S87" s="348"/>
    </row>
    <row r="88" spans="3:19" s="130" customFormat="1" ht="15.75" x14ac:dyDescent="0.25">
      <c r="C88" s="349"/>
      <c r="D88" s="423"/>
      <c r="E88" s="437"/>
      <c r="F88" s="423"/>
      <c r="G88" s="293">
        <f t="shared" si="6"/>
        <v>16495</v>
      </c>
      <c r="H88" s="292">
        <f t="shared" si="6"/>
        <v>579</v>
      </c>
      <c r="I88" s="423"/>
      <c r="L88" s="130" t="str">
        <f t="shared" si="7"/>
        <v xml:space="preserve"> </v>
      </c>
      <c r="N88" s="284"/>
      <c r="O88" s="284"/>
      <c r="P88" s="284">
        <f t="shared" si="8"/>
        <v>0</v>
      </c>
      <c r="R88" s="347" t="b">
        <f t="shared" si="9"/>
        <v>0</v>
      </c>
      <c r="S88" s="348"/>
    </row>
    <row r="89" spans="3:19" s="130" customFormat="1" ht="15.75" x14ac:dyDescent="0.25">
      <c r="C89" s="349"/>
      <c r="D89" s="423"/>
      <c r="E89" s="437"/>
      <c r="F89" s="423"/>
      <c r="G89" s="293">
        <f t="shared" si="6"/>
        <v>16495</v>
      </c>
      <c r="H89" s="292">
        <f t="shared" si="6"/>
        <v>579</v>
      </c>
      <c r="I89" s="423"/>
      <c r="L89" s="130" t="str">
        <f t="shared" si="7"/>
        <v xml:space="preserve"> </v>
      </c>
      <c r="N89" s="284"/>
      <c r="O89" s="284"/>
      <c r="P89" s="284">
        <f t="shared" si="8"/>
        <v>0</v>
      </c>
      <c r="R89" s="347" t="b">
        <f t="shared" si="9"/>
        <v>0</v>
      </c>
      <c r="S89" s="348"/>
    </row>
    <row r="90" spans="3:19" s="130" customFormat="1" ht="15.75" x14ac:dyDescent="0.25">
      <c r="C90" s="349"/>
      <c r="D90" s="423"/>
      <c r="E90" s="437"/>
      <c r="F90" s="423"/>
      <c r="G90" s="293">
        <f t="shared" si="6"/>
        <v>16495</v>
      </c>
      <c r="H90" s="292">
        <f t="shared" si="6"/>
        <v>579</v>
      </c>
      <c r="I90" s="423"/>
      <c r="L90" s="130" t="str">
        <f t="shared" ref="L90:L153" si="10">IF(D90&gt;0,D90," ")</f>
        <v xml:space="preserve"> </v>
      </c>
      <c r="N90" s="284"/>
      <c r="O90" s="284"/>
      <c r="P90" s="284">
        <f t="shared" si="8"/>
        <v>0</v>
      </c>
      <c r="R90" s="347" t="b">
        <f t="shared" si="9"/>
        <v>0</v>
      </c>
      <c r="S90" s="348"/>
    </row>
    <row r="91" spans="3:19" s="130" customFormat="1" ht="15.75" x14ac:dyDescent="0.25">
      <c r="C91" s="349"/>
      <c r="D91" s="423"/>
      <c r="E91" s="437"/>
      <c r="F91" s="423"/>
      <c r="G91" s="293">
        <f t="shared" si="6"/>
        <v>16495</v>
      </c>
      <c r="H91" s="292">
        <f t="shared" si="6"/>
        <v>579</v>
      </c>
      <c r="I91" s="423"/>
      <c r="L91" s="130" t="str">
        <f t="shared" si="10"/>
        <v xml:space="preserve"> </v>
      </c>
      <c r="N91" s="284"/>
      <c r="O91" s="284"/>
      <c r="P91" s="284">
        <f t="shared" si="8"/>
        <v>0</v>
      </c>
      <c r="R91" s="347" t="b">
        <f t="shared" si="9"/>
        <v>0</v>
      </c>
      <c r="S91" s="348"/>
    </row>
    <row r="92" spans="3:19" s="130" customFormat="1" ht="15.75" x14ac:dyDescent="0.25">
      <c r="C92" s="349"/>
      <c r="D92" s="423"/>
      <c r="E92" s="437"/>
      <c r="F92" s="423"/>
      <c r="G92" s="293">
        <f t="shared" si="6"/>
        <v>16495</v>
      </c>
      <c r="H92" s="292">
        <f t="shared" si="6"/>
        <v>579</v>
      </c>
      <c r="I92" s="423"/>
      <c r="L92" s="130" t="str">
        <f t="shared" si="10"/>
        <v xml:space="preserve"> </v>
      </c>
      <c r="N92" s="284"/>
      <c r="O92" s="284"/>
      <c r="P92" s="284">
        <f t="shared" si="8"/>
        <v>0</v>
      </c>
      <c r="R92" s="347" t="b">
        <f t="shared" si="9"/>
        <v>0</v>
      </c>
      <c r="S92" s="348"/>
    </row>
    <row r="93" spans="3:19" s="130" customFormat="1" ht="15.75" x14ac:dyDescent="0.25">
      <c r="C93" s="349"/>
      <c r="D93" s="423"/>
      <c r="E93" s="437"/>
      <c r="F93" s="423"/>
      <c r="G93" s="293">
        <f t="shared" si="6"/>
        <v>16495</v>
      </c>
      <c r="H93" s="292">
        <f t="shared" si="6"/>
        <v>579</v>
      </c>
      <c r="I93" s="423"/>
      <c r="L93" s="130" t="str">
        <f t="shared" si="10"/>
        <v xml:space="preserve"> </v>
      </c>
      <c r="N93" s="284"/>
      <c r="O93" s="284"/>
      <c r="P93" s="284">
        <f t="shared" si="8"/>
        <v>0</v>
      </c>
      <c r="R93" s="347" t="b">
        <f t="shared" si="9"/>
        <v>0</v>
      </c>
      <c r="S93" s="348"/>
    </row>
    <row r="94" spans="3:19" s="130" customFormat="1" ht="15.75" x14ac:dyDescent="0.25">
      <c r="C94" s="349"/>
      <c r="D94" s="423"/>
      <c r="E94" s="437"/>
      <c r="F94" s="423"/>
      <c r="G94" s="293">
        <f t="shared" si="6"/>
        <v>16495</v>
      </c>
      <c r="H94" s="292">
        <f t="shared" si="6"/>
        <v>579</v>
      </c>
      <c r="I94" s="423"/>
      <c r="L94" s="130" t="str">
        <f t="shared" si="10"/>
        <v xml:space="preserve"> </v>
      </c>
      <c r="N94" s="284"/>
      <c r="O94" s="284"/>
      <c r="P94" s="284">
        <f t="shared" si="8"/>
        <v>0</v>
      </c>
      <c r="R94" s="347" t="b">
        <f t="shared" si="9"/>
        <v>0</v>
      </c>
      <c r="S94" s="348"/>
    </row>
    <row r="95" spans="3:19" s="130" customFormat="1" ht="15.75" x14ac:dyDescent="0.25">
      <c r="C95" s="349"/>
      <c r="D95" s="423"/>
      <c r="E95" s="437"/>
      <c r="F95" s="423"/>
      <c r="G95" s="293">
        <f t="shared" si="6"/>
        <v>16495</v>
      </c>
      <c r="H95" s="292">
        <f t="shared" si="6"/>
        <v>579</v>
      </c>
      <c r="I95" s="423"/>
      <c r="L95" s="130" t="str">
        <f t="shared" si="10"/>
        <v xml:space="preserve"> </v>
      </c>
      <c r="N95" s="284"/>
      <c r="O95" s="284"/>
      <c r="P95" s="284">
        <f t="shared" si="8"/>
        <v>0</v>
      </c>
      <c r="R95" s="347" t="b">
        <f t="shared" si="9"/>
        <v>0</v>
      </c>
      <c r="S95" s="348"/>
    </row>
    <row r="96" spans="3:19" s="130" customFormat="1" ht="15.75" x14ac:dyDescent="0.25">
      <c r="C96" s="349"/>
      <c r="D96" s="423"/>
      <c r="E96" s="437"/>
      <c r="F96" s="423"/>
      <c r="G96" s="293">
        <f t="shared" si="6"/>
        <v>16495</v>
      </c>
      <c r="H96" s="292">
        <f t="shared" si="6"/>
        <v>579</v>
      </c>
      <c r="I96" s="423"/>
      <c r="L96" s="130" t="str">
        <f t="shared" si="10"/>
        <v xml:space="preserve"> </v>
      </c>
      <c r="N96" s="284"/>
      <c r="O96" s="284"/>
      <c r="P96" s="284">
        <f t="shared" si="8"/>
        <v>0</v>
      </c>
      <c r="R96" s="347" t="b">
        <f t="shared" si="9"/>
        <v>0</v>
      </c>
      <c r="S96" s="348"/>
    </row>
    <row r="97" spans="3:19" s="130" customFormat="1" ht="15.75" x14ac:dyDescent="0.25">
      <c r="C97" s="349"/>
      <c r="D97" s="423"/>
      <c r="E97" s="437"/>
      <c r="F97" s="423"/>
      <c r="G97" s="293">
        <f t="shared" si="6"/>
        <v>16495</v>
      </c>
      <c r="H97" s="292">
        <f t="shared" si="6"/>
        <v>579</v>
      </c>
      <c r="I97" s="423"/>
      <c r="L97" s="130" t="str">
        <f t="shared" si="10"/>
        <v xml:space="preserve"> </v>
      </c>
      <c r="N97" s="284"/>
      <c r="O97" s="284"/>
      <c r="P97" s="284">
        <f t="shared" si="8"/>
        <v>0</v>
      </c>
      <c r="R97" s="347" t="b">
        <f t="shared" si="9"/>
        <v>0</v>
      </c>
      <c r="S97" s="348"/>
    </row>
    <row r="98" spans="3:19" s="130" customFormat="1" ht="15.75" x14ac:dyDescent="0.25">
      <c r="C98" s="349"/>
      <c r="D98" s="423"/>
      <c r="E98" s="437"/>
      <c r="F98" s="423"/>
      <c r="G98" s="293">
        <f t="shared" si="6"/>
        <v>16495</v>
      </c>
      <c r="H98" s="292">
        <f t="shared" si="6"/>
        <v>579</v>
      </c>
      <c r="I98" s="423"/>
      <c r="L98" s="130" t="str">
        <f t="shared" si="10"/>
        <v xml:space="preserve"> </v>
      </c>
      <c r="N98" s="284"/>
      <c r="O98" s="284"/>
      <c r="P98" s="284">
        <f t="shared" si="8"/>
        <v>0</v>
      </c>
      <c r="R98" s="347" t="b">
        <f t="shared" si="9"/>
        <v>0</v>
      </c>
      <c r="S98" s="348"/>
    </row>
    <row r="99" spans="3:19" s="130" customFormat="1" ht="18" x14ac:dyDescent="0.25">
      <c r="C99" s="254"/>
      <c r="E99" s="291"/>
      <c r="G99" s="293">
        <f t="shared" si="6"/>
        <v>16495</v>
      </c>
      <c r="H99" s="292">
        <f t="shared" si="6"/>
        <v>579</v>
      </c>
      <c r="L99" s="130" t="str">
        <f t="shared" si="10"/>
        <v xml:space="preserve"> </v>
      </c>
      <c r="N99" s="284"/>
      <c r="O99" s="284"/>
      <c r="P99" s="284">
        <f t="shared" si="8"/>
        <v>0</v>
      </c>
      <c r="R99" s="347" t="b">
        <f t="shared" si="9"/>
        <v>0</v>
      </c>
      <c r="S99" s="348"/>
    </row>
    <row r="100" spans="3:19" s="130" customFormat="1" ht="18" x14ac:dyDescent="0.25">
      <c r="C100" s="254"/>
      <c r="E100" s="291"/>
      <c r="G100" s="293">
        <f t="shared" si="6"/>
        <v>16495</v>
      </c>
      <c r="H100" s="292">
        <f t="shared" si="6"/>
        <v>579</v>
      </c>
      <c r="L100" s="130" t="str">
        <f t="shared" si="10"/>
        <v xml:space="preserve"> </v>
      </c>
      <c r="N100" s="284"/>
      <c r="O100" s="284"/>
      <c r="P100" s="284">
        <f t="shared" si="8"/>
        <v>0</v>
      </c>
      <c r="R100" s="347" t="b">
        <f t="shared" si="9"/>
        <v>0</v>
      </c>
      <c r="S100" s="348"/>
    </row>
    <row r="101" spans="3:19" s="130" customFormat="1" ht="18" x14ac:dyDescent="0.25">
      <c r="C101" s="254"/>
      <c r="E101" s="291"/>
      <c r="G101" s="293">
        <f t="shared" si="6"/>
        <v>16495</v>
      </c>
      <c r="H101" s="292">
        <f t="shared" si="6"/>
        <v>579</v>
      </c>
      <c r="L101" s="130" t="str">
        <f t="shared" si="10"/>
        <v xml:space="preserve"> </v>
      </c>
      <c r="N101" s="284"/>
      <c r="O101" s="284"/>
      <c r="P101" s="284">
        <f t="shared" si="8"/>
        <v>0</v>
      </c>
      <c r="R101" s="347" t="b">
        <f t="shared" si="9"/>
        <v>0</v>
      </c>
      <c r="S101" s="348"/>
    </row>
    <row r="102" spans="3:19" s="130" customFormat="1" ht="18" x14ac:dyDescent="0.25">
      <c r="C102" s="254"/>
      <c r="E102" s="291"/>
      <c r="G102" s="293">
        <f t="shared" si="6"/>
        <v>16495</v>
      </c>
      <c r="H102" s="292">
        <f t="shared" si="6"/>
        <v>579</v>
      </c>
      <c r="L102" s="130" t="str">
        <f t="shared" si="10"/>
        <v xml:space="preserve"> </v>
      </c>
      <c r="N102" s="284"/>
      <c r="O102" s="284"/>
      <c r="P102" s="284">
        <f t="shared" si="8"/>
        <v>0</v>
      </c>
      <c r="R102" s="347" t="b">
        <f t="shared" si="9"/>
        <v>0</v>
      </c>
      <c r="S102" s="348"/>
    </row>
    <row r="103" spans="3:19" s="130" customFormat="1" ht="18" x14ac:dyDescent="0.25">
      <c r="C103" s="254"/>
      <c r="E103" s="291"/>
      <c r="G103" s="293">
        <f t="shared" si="6"/>
        <v>16495</v>
      </c>
      <c r="H103" s="292">
        <f t="shared" si="6"/>
        <v>579</v>
      </c>
      <c r="L103" s="130" t="str">
        <f t="shared" si="10"/>
        <v xml:space="preserve"> </v>
      </c>
      <c r="N103" s="284"/>
      <c r="O103" s="284"/>
      <c r="P103" s="284">
        <f t="shared" si="8"/>
        <v>0</v>
      </c>
      <c r="R103" s="347" t="b">
        <f t="shared" si="9"/>
        <v>0</v>
      </c>
      <c r="S103" s="348"/>
    </row>
    <row r="104" spans="3:19" s="130" customFormat="1" ht="18" x14ac:dyDescent="0.25">
      <c r="C104" s="254"/>
      <c r="E104" s="291"/>
      <c r="G104" s="293">
        <f t="shared" si="6"/>
        <v>16495</v>
      </c>
      <c r="H104" s="292">
        <f t="shared" si="6"/>
        <v>579</v>
      </c>
      <c r="L104" s="130" t="str">
        <f t="shared" si="10"/>
        <v xml:space="preserve"> </v>
      </c>
      <c r="N104" s="284"/>
      <c r="O104" s="284"/>
      <c r="P104" s="284">
        <f t="shared" si="8"/>
        <v>0</v>
      </c>
      <c r="R104" s="347" t="b">
        <f t="shared" si="9"/>
        <v>0</v>
      </c>
      <c r="S104" s="348"/>
    </row>
    <row r="105" spans="3:19" s="130" customFormat="1" ht="18" x14ac:dyDescent="0.25">
      <c r="C105" s="254"/>
      <c r="E105" s="291"/>
      <c r="G105" s="293">
        <f t="shared" si="6"/>
        <v>16495</v>
      </c>
      <c r="H105" s="292">
        <f t="shared" si="6"/>
        <v>579</v>
      </c>
      <c r="L105" s="130" t="str">
        <f t="shared" si="10"/>
        <v xml:space="preserve"> </v>
      </c>
      <c r="N105" s="284"/>
      <c r="O105" s="284"/>
      <c r="P105" s="284">
        <f t="shared" si="8"/>
        <v>0</v>
      </c>
      <c r="R105" s="347" t="b">
        <f t="shared" si="9"/>
        <v>0</v>
      </c>
      <c r="S105" s="348"/>
    </row>
    <row r="106" spans="3:19" s="130" customFormat="1" ht="18" x14ac:dyDescent="0.25">
      <c r="C106" s="254"/>
      <c r="E106" s="291"/>
      <c r="G106" s="293">
        <f t="shared" si="6"/>
        <v>16495</v>
      </c>
      <c r="H106" s="292">
        <f t="shared" si="6"/>
        <v>579</v>
      </c>
      <c r="L106" s="130" t="str">
        <f t="shared" si="10"/>
        <v xml:space="preserve"> </v>
      </c>
      <c r="N106" s="284"/>
      <c r="O106" s="284"/>
      <c r="P106" s="284">
        <f t="shared" si="8"/>
        <v>0</v>
      </c>
      <c r="R106" s="347" t="b">
        <f t="shared" si="9"/>
        <v>0</v>
      </c>
      <c r="S106" s="348"/>
    </row>
    <row r="107" spans="3:19" s="130" customFormat="1" ht="18" x14ac:dyDescent="0.25">
      <c r="C107" s="254"/>
      <c r="E107" s="291"/>
      <c r="G107" s="293">
        <f t="shared" si="6"/>
        <v>16495</v>
      </c>
      <c r="H107" s="292">
        <f t="shared" si="6"/>
        <v>579</v>
      </c>
      <c r="L107" s="130" t="str">
        <f t="shared" si="10"/>
        <v xml:space="preserve"> </v>
      </c>
      <c r="N107" s="284"/>
      <c r="O107" s="284"/>
      <c r="P107" s="284">
        <f t="shared" si="8"/>
        <v>0</v>
      </c>
      <c r="R107" s="347" t="b">
        <f t="shared" si="9"/>
        <v>0</v>
      </c>
      <c r="S107" s="348"/>
    </row>
    <row r="108" spans="3:19" s="130" customFormat="1" ht="18" x14ac:dyDescent="0.25">
      <c r="C108" s="254"/>
      <c r="E108" s="291"/>
      <c r="G108" s="293">
        <f t="shared" si="6"/>
        <v>16495</v>
      </c>
      <c r="H108" s="292">
        <f t="shared" si="6"/>
        <v>579</v>
      </c>
      <c r="L108" s="130" t="str">
        <f t="shared" si="10"/>
        <v xml:space="preserve"> </v>
      </c>
      <c r="N108" s="284"/>
      <c r="O108" s="284"/>
      <c r="P108" s="284">
        <f t="shared" si="8"/>
        <v>0</v>
      </c>
      <c r="R108" s="347" t="b">
        <f t="shared" si="9"/>
        <v>0</v>
      </c>
      <c r="S108" s="348"/>
    </row>
    <row r="109" spans="3:19" s="130" customFormat="1" ht="18" x14ac:dyDescent="0.25">
      <c r="C109" s="254"/>
      <c r="E109" s="291"/>
      <c r="G109" s="293">
        <f t="shared" si="6"/>
        <v>16495</v>
      </c>
      <c r="H109" s="292">
        <f t="shared" si="6"/>
        <v>579</v>
      </c>
      <c r="L109" s="130" t="str">
        <f t="shared" si="10"/>
        <v xml:space="preserve"> </v>
      </c>
      <c r="N109" s="284"/>
      <c r="O109" s="284"/>
      <c r="P109" s="284">
        <f t="shared" si="8"/>
        <v>0</v>
      </c>
      <c r="R109" s="347" t="b">
        <f t="shared" si="9"/>
        <v>0</v>
      </c>
      <c r="S109" s="348"/>
    </row>
    <row r="110" spans="3:19" s="130" customFormat="1" ht="18" x14ac:dyDescent="0.25">
      <c r="C110" s="254"/>
      <c r="E110" s="291"/>
      <c r="G110" s="293">
        <f t="shared" si="6"/>
        <v>16495</v>
      </c>
      <c r="H110" s="292">
        <f t="shared" si="6"/>
        <v>579</v>
      </c>
      <c r="L110" s="130" t="str">
        <f t="shared" si="10"/>
        <v xml:space="preserve"> </v>
      </c>
      <c r="N110" s="284"/>
      <c r="O110" s="284"/>
      <c r="P110" s="284">
        <f t="shared" si="8"/>
        <v>0</v>
      </c>
      <c r="R110" s="347" t="b">
        <f t="shared" si="9"/>
        <v>0</v>
      </c>
      <c r="S110" s="348"/>
    </row>
    <row r="111" spans="3:19" s="130" customFormat="1" ht="18" x14ac:dyDescent="0.25">
      <c r="C111" s="254"/>
      <c r="E111" s="291"/>
      <c r="G111" s="293">
        <f t="shared" si="6"/>
        <v>16495</v>
      </c>
      <c r="H111" s="292">
        <f t="shared" si="6"/>
        <v>579</v>
      </c>
      <c r="L111" s="130" t="str">
        <f t="shared" si="10"/>
        <v xml:space="preserve"> </v>
      </c>
      <c r="N111" s="284"/>
      <c r="O111" s="284"/>
      <c r="P111" s="284">
        <f t="shared" si="8"/>
        <v>0</v>
      </c>
      <c r="R111" s="347" t="b">
        <f t="shared" si="9"/>
        <v>0</v>
      </c>
      <c r="S111" s="348"/>
    </row>
    <row r="112" spans="3:19" s="130" customFormat="1" ht="18" x14ac:dyDescent="0.25">
      <c r="C112" s="254"/>
      <c r="E112" s="291"/>
      <c r="G112" s="293">
        <f t="shared" si="6"/>
        <v>16495</v>
      </c>
      <c r="H112" s="292">
        <f t="shared" si="6"/>
        <v>579</v>
      </c>
      <c r="L112" s="130" t="str">
        <f t="shared" si="10"/>
        <v xml:space="preserve"> </v>
      </c>
      <c r="N112" s="284"/>
      <c r="O112" s="284"/>
      <c r="P112" s="284">
        <f t="shared" si="8"/>
        <v>0</v>
      </c>
      <c r="R112" s="347" t="b">
        <f t="shared" si="9"/>
        <v>0</v>
      </c>
      <c r="S112" s="348"/>
    </row>
    <row r="113" spans="3:19" s="130" customFormat="1" ht="18" x14ac:dyDescent="0.25">
      <c r="C113" s="254"/>
      <c r="E113" s="291"/>
      <c r="G113" s="293">
        <f t="shared" ref="G113:H120" si="11">G112-E113+C113</f>
        <v>16495</v>
      </c>
      <c r="H113" s="292">
        <f t="shared" si="11"/>
        <v>579</v>
      </c>
      <c r="L113" s="130" t="str">
        <f t="shared" si="10"/>
        <v xml:space="preserve"> </v>
      </c>
      <c r="N113" s="284"/>
      <c r="O113" s="284"/>
      <c r="P113" s="284">
        <f t="shared" si="8"/>
        <v>0</v>
      </c>
      <c r="R113" s="347" t="b">
        <f t="shared" si="9"/>
        <v>0</v>
      </c>
      <c r="S113" s="348"/>
    </row>
    <row r="114" spans="3:19" s="130" customFormat="1" ht="18" x14ac:dyDescent="0.25">
      <c r="C114" s="254"/>
      <c r="E114" s="291"/>
      <c r="G114" s="293">
        <f t="shared" si="11"/>
        <v>16495</v>
      </c>
      <c r="H114" s="292">
        <f t="shared" si="11"/>
        <v>579</v>
      </c>
      <c r="L114" s="130" t="str">
        <f t="shared" si="10"/>
        <v xml:space="preserve"> </v>
      </c>
      <c r="N114" s="284"/>
      <c r="O114" s="284"/>
      <c r="P114" s="284">
        <f t="shared" si="8"/>
        <v>0</v>
      </c>
      <c r="R114" s="347" t="b">
        <f t="shared" si="9"/>
        <v>0</v>
      </c>
      <c r="S114" s="348"/>
    </row>
    <row r="115" spans="3:19" s="130" customFormat="1" ht="18" x14ac:dyDescent="0.25">
      <c r="C115" s="254"/>
      <c r="E115" s="291"/>
      <c r="G115" s="293">
        <f t="shared" si="11"/>
        <v>16495</v>
      </c>
      <c r="H115" s="292">
        <f t="shared" si="11"/>
        <v>579</v>
      </c>
      <c r="L115" s="130" t="str">
        <f t="shared" si="10"/>
        <v xml:space="preserve"> </v>
      </c>
      <c r="N115" s="284"/>
      <c r="O115" s="284"/>
      <c r="P115" s="284">
        <f t="shared" si="8"/>
        <v>0</v>
      </c>
      <c r="R115" s="347" t="b">
        <f t="shared" si="9"/>
        <v>0</v>
      </c>
      <c r="S115" s="348"/>
    </row>
    <row r="116" spans="3:19" s="130" customFormat="1" ht="18" x14ac:dyDescent="0.25">
      <c r="C116" s="254"/>
      <c r="E116" s="291"/>
      <c r="G116" s="293">
        <f t="shared" si="11"/>
        <v>16495</v>
      </c>
      <c r="H116" s="292">
        <f t="shared" si="11"/>
        <v>579</v>
      </c>
      <c r="L116" s="130" t="str">
        <f t="shared" si="10"/>
        <v xml:space="preserve"> </v>
      </c>
      <c r="N116" s="284"/>
      <c r="O116" s="284"/>
      <c r="P116" s="284">
        <f t="shared" si="8"/>
        <v>0</v>
      </c>
      <c r="R116" s="347" t="b">
        <f t="shared" si="9"/>
        <v>0</v>
      </c>
      <c r="S116" s="348"/>
    </row>
    <row r="117" spans="3:19" s="130" customFormat="1" ht="18" x14ac:dyDescent="0.25">
      <c r="C117" s="254"/>
      <c r="E117" s="291"/>
      <c r="G117" s="293">
        <f t="shared" si="11"/>
        <v>16495</v>
      </c>
      <c r="H117" s="292">
        <f t="shared" si="11"/>
        <v>579</v>
      </c>
      <c r="L117" s="130" t="str">
        <f t="shared" si="10"/>
        <v xml:space="preserve"> </v>
      </c>
      <c r="N117" s="284"/>
      <c r="O117" s="284"/>
      <c r="P117" s="284">
        <f t="shared" si="8"/>
        <v>0</v>
      </c>
      <c r="R117" s="347" t="b">
        <f t="shared" si="9"/>
        <v>0</v>
      </c>
      <c r="S117" s="348"/>
    </row>
    <row r="118" spans="3:19" s="130" customFormat="1" ht="18" x14ac:dyDescent="0.25">
      <c r="C118" s="254"/>
      <c r="E118" s="291"/>
      <c r="G118" s="293">
        <f t="shared" si="11"/>
        <v>16495</v>
      </c>
      <c r="H118" s="130">
        <f t="shared" ref="G118:H130" si="12">H117-F118+D118</f>
        <v>579</v>
      </c>
      <c r="L118" s="130" t="str">
        <f t="shared" si="10"/>
        <v xml:space="preserve"> </v>
      </c>
      <c r="N118" s="284"/>
      <c r="O118" s="284"/>
      <c r="P118" s="284">
        <f t="shared" si="8"/>
        <v>0</v>
      </c>
      <c r="R118" s="347" t="b">
        <f t="shared" si="9"/>
        <v>0</v>
      </c>
      <c r="S118" s="348"/>
    </row>
    <row r="119" spans="3:19" s="130" customFormat="1" ht="18" x14ac:dyDescent="0.25">
      <c r="C119" s="254"/>
      <c r="E119" s="291"/>
      <c r="G119" s="293">
        <f t="shared" si="11"/>
        <v>16495</v>
      </c>
      <c r="H119" s="130">
        <f t="shared" si="12"/>
        <v>579</v>
      </c>
      <c r="L119" s="130" t="str">
        <f t="shared" si="10"/>
        <v xml:space="preserve"> </v>
      </c>
      <c r="N119" s="284"/>
      <c r="O119" s="284"/>
      <c r="P119" s="284">
        <f t="shared" si="8"/>
        <v>0</v>
      </c>
      <c r="R119" s="347" t="b">
        <f t="shared" si="9"/>
        <v>0</v>
      </c>
      <c r="S119" s="348"/>
    </row>
    <row r="120" spans="3:19" s="130" customFormat="1" ht="18" x14ac:dyDescent="0.25">
      <c r="C120" s="254"/>
      <c r="E120" s="291"/>
      <c r="G120" s="293">
        <f t="shared" si="11"/>
        <v>16495</v>
      </c>
      <c r="H120" s="130">
        <f t="shared" si="12"/>
        <v>579</v>
      </c>
      <c r="L120" s="130" t="str">
        <f t="shared" si="10"/>
        <v xml:space="preserve"> </v>
      </c>
      <c r="N120" s="284"/>
      <c r="O120" s="284"/>
      <c r="P120" s="284">
        <f t="shared" si="8"/>
        <v>0</v>
      </c>
      <c r="R120" s="347" t="b">
        <f t="shared" si="9"/>
        <v>0</v>
      </c>
      <c r="S120" s="348"/>
    </row>
    <row r="121" spans="3:19" s="130" customFormat="1" ht="18" x14ac:dyDescent="0.25">
      <c r="C121" s="254"/>
      <c r="E121" s="291"/>
      <c r="G121" s="349">
        <f t="shared" si="12"/>
        <v>16495</v>
      </c>
      <c r="H121" s="130">
        <f t="shared" si="12"/>
        <v>579</v>
      </c>
      <c r="L121" s="130" t="str">
        <f t="shared" si="10"/>
        <v xml:space="preserve"> </v>
      </c>
      <c r="N121" s="284"/>
      <c r="O121" s="284"/>
      <c r="P121" s="284">
        <f t="shared" si="8"/>
        <v>0</v>
      </c>
      <c r="R121" s="347" t="b">
        <f t="shared" si="9"/>
        <v>0</v>
      </c>
      <c r="S121" s="348"/>
    </row>
    <row r="122" spans="3:19" s="130" customFormat="1" ht="18" x14ac:dyDescent="0.25">
      <c r="C122" s="254"/>
      <c r="E122" s="291"/>
      <c r="G122" s="349">
        <f t="shared" si="12"/>
        <v>16495</v>
      </c>
      <c r="H122" s="130">
        <f t="shared" si="12"/>
        <v>579</v>
      </c>
      <c r="L122" s="130" t="str">
        <f t="shared" si="10"/>
        <v xml:space="preserve"> </v>
      </c>
      <c r="N122" s="284"/>
      <c r="O122" s="284"/>
      <c r="P122" s="284">
        <f t="shared" si="8"/>
        <v>0</v>
      </c>
      <c r="R122" s="347" t="b">
        <f t="shared" si="9"/>
        <v>0</v>
      </c>
      <c r="S122" s="348"/>
    </row>
    <row r="123" spans="3:19" s="130" customFormat="1" ht="18" x14ac:dyDescent="0.25">
      <c r="C123" s="254"/>
      <c r="E123" s="291"/>
      <c r="G123" s="349">
        <f t="shared" si="12"/>
        <v>16495</v>
      </c>
      <c r="H123" s="130">
        <f t="shared" si="12"/>
        <v>579</v>
      </c>
      <c r="L123" s="130" t="str">
        <f t="shared" si="10"/>
        <v xml:space="preserve"> </v>
      </c>
      <c r="N123" s="284"/>
      <c r="O123" s="284"/>
      <c r="P123" s="284">
        <f t="shared" si="8"/>
        <v>0</v>
      </c>
      <c r="R123" s="347" t="b">
        <f t="shared" si="9"/>
        <v>0</v>
      </c>
      <c r="S123" s="348"/>
    </row>
    <row r="124" spans="3:19" s="130" customFormat="1" ht="18" x14ac:dyDescent="0.25">
      <c r="C124" s="254"/>
      <c r="E124" s="291"/>
      <c r="G124" s="349">
        <f t="shared" si="12"/>
        <v>16495</v>
      </c>
      <c r="H124" s="130">
        <f t="shared" si="12"/>
        <v>579</v>
      </c>
      <c r="L124" s="130" t="str">
        <f t="shared" si="10"/>
        <v xml:space="preserve"> </v>
      </c>
      <c r="N124" s="284"/>
      <c r="O124" s="284"/>
      <c r="P124" s="284">
        <f t="shared" si="8"/>
        <v>0</v>
      </c>
      <c r="R124" s="347" t="b">
        <f t="shared" si="9"/>
        <v>0</v>
      </c>
      <c r="S124" s="348"/>
    </row>
    <row r="125" spans="3:19" s="130" customFormat="1" ht="18" x14ac:dyDescent="0.25">
      <c r="C125" s="254"/>
      <c r="E125" s="291"/>
      <c r="G125" s="349">
        <f t="shared" si="12"/>
        <v>16495</v>
      </c>
      <c r="H125" s="130">
        <f t="shared" si="12"/>
        <v>579</v>
      </c>
      <c r="L125" s="130" t="str">
        <f t="shared" si="10"/>
        <v xml:space="preserve"> </v>
      </c>
      <c r="N125" s="284"/>
      <c r="O125" s="284"/>
      <c r="P125" s="284">
        <f t="shared" si="8"/>
        <v>0</v>
      </c>
      <c r="R125" s="347" t="b">
        <f t="shared" si="9"/>
        <v>0</v>
      </c>
      <c r="S125" s="348"/>
    </row>
    <row r="126" spans="3:19" s="130" customFormat="1" ht="18" x14ac:dyDescent="0.25">
      <c r="C126" s="254"/>
      <c r="E126" s="291"/>
      <c r="G126" s="349">
        <f t="shared" si="12"/>
        <v>16495</v>
      </c>
      <c r="H126" s="130">
        <f t="shared" si="12"/>
        <v>579</v>
      </c>
      <c r="L126" s="130" t="str">
        <f t="shared" si="10"/>
        <v xml:space="preserve"> </v>
      </c>
      <c r="N126" s="284"/>
      <c r="O126" s="284"/>
      <c r="P126" s="284">
        <f t="shared" si="8"/>
        <v>0</v>
      </c>
      <c r="R126" s="347" t="b">
        <f t="shared" si="9"/>
        <v>0</v>
      </c>
      <c r="S126" s="348"/>
    </row>
    <row r="127" spans="3:19" s="130" customFormat="1" ht="18" x14ac:dyDescent="0.25">
      <c r="C127" s="254"/>
      <c r="E127" s="291"/>
      <c r="G127" s="349">
        <f t="shared" si="12"/>
        <v>16495</v>
      </c>
      <c r="H127" s="130">
        <f t="shared" si="12"/>
        <v>579</v>
      </c>
      <c r="L127" s="130" t="str">
        <f t="shared" si="10"/>
        <v xml:space="preserve"> </v>
      </c>
      <c r="N127" s="284"/>
      <c r="O127" s="284"/>
      <c r="P127" s="284">
        <f t="shared" si="8"/>
        <v>0</v>
      </c>
      <c r="R127" s="347" t="b">
        <f t="shared" si="9"/>
        <v>0</v>
      </c>
      <c r="S127" s="348"/>
    </row>
    <row r="128" spans="3:19" s="130" customFormat="1" ht="18" x14ac:dyDescent="0.25">
      <c r="C128" s="254"/>
      <c r="E128" s="291"/>
      <c r="G128" s="349">
        <f t="shared" si="12"/>
        <v>16495</v>
      </c>
      <c r="H128" s="130">
        <f t="shared" si="12"/>
        <v>579</v>
      </c>
      <c r="L128" s="130" t="str">
        <f t="shared" si="10"/>
        <v xml:space="preserve"> </v>
      </c>
      <c r="N128" s="284"/>
      <c r="O128" s="284"/>
      <c r="P128" s="284">
        <f t="shared" si="8"/>
        <v>0</v>
      </c>
      <c r="R128" s="347" t="b">
        <f t="shared" si="9"/>
        <v>0</v>
      </c>
      <c r="S128" s="348"/>
    </row>
    <row r="129" spans="3:19" s="130" customFormat="1" ht="18" x14ac:dyDescent="0.25">
      <c r="C129" s="254"/>
      <c r="E129" s="291"/>
      <c r="G129" s="349">
        <f t="shared" si="12"/>
        <v>16495</v>
      </c>
      <c r="H129" s="130">
        <f t="shared" si="12"/>
        <v>579</v>
      </c>
      <c r="L129" s="130" t="str">
        <f t="shared" si="10"/>
        <v xml:space="preserve"> </v>
      </c>
      <c r="N129" s="284"/>
      <c r="O129" s="284"/>
      <c r="P129" s="284">
        <f t="shared" si="8"/>
        <v>0</v>
      </c>
      <c r="R129" s="347" t="b">
        <f t="shared" si="9"/>
        <v>0</v>
      </c>
      <c r="S129" s="348"/>
    </row>
    <row r="130" spans="3:19" s="130" customFormat="1" ht="18" x14ac:dyDescent="0.25">
      <c r="C130" s="254"/>
      <c r="E130" s="291"/>
      <c r="G130" s="349">
        <f t="shared" si="12"/>
        <v>16495</v>
      </c>
      <c r="H130" s="130">
        <f t="shared" si="12"/>
        <v>579</v>
      </c>
      <c r="L130" s="130" t="str">
        <f t="shared" si="10"/>
        <v xml:space="preserve"> </v>
      </c>
      <c r="N130" s="284"/>
      <c r="O130" s="284"/>
      <c r="P130" s="284">
        <f t="shared" si="8"/>
        <v>0</v>
      </c>
      <c r="R130" s="347" t="b">
        <f t="shared" si="9"/>
        <v>0</v>
      </c>
      <c r="S130" s="348"/>
    </row>
    <row r="131" spans="3:19" s="130" customFormat="1" ht="18" x14ac:dyDescent="0.25">
      <c r="C131" s="254"/>
      <c r="E131" s="291"/>
      <c r="G131" s="349">
        <f t="shared" ref="G131:H194" si="13">G130-E131+C131</f>
        <v>16495</v>
      </c>
      <c r="H131" s="130">
        <f t="shared" si="13"/>
        <v>579</v>
      </c>
      <c r="L131" s="130" t="str">
        <f t="shared" si="10"/>
        <v xml:space="preserve"> </v>
      </c>
      <c r="N131" s="284"/>
      <c r="O131" s="284"/>
      <c r="P131" s="284">
        <f t="shared" si="8"/>
        <v>0</v>
      </c>
      <c r="R131" s="347" t="b">
        <f t="shared" si="9"/>
        <v>0</v>
      </c>
      <c r="S131" s="348"/>
    </row>
    <row r="132" spans="3:19" s="130" customFormat="1" ht="18" x14ac:dyDescent="0.25">
      <c r="C132" s="254"/>
      <c r="E132" s="291"/>
      <c r="G132" s="349">
        <f t="shared" si="13"/>
        <v>16495</v>
      </c>
      <c r="H132" s="130">
        <f t="shared" si="13"/>
        <v>579</v>
      </c>
      <c r="L132" s="130" t="str">
        <f t="shared" si="10"/>
        <v xml:space="preserve"> </v>
      </c>
      <c r="N132" s="284"/>
      <c r="O132" s="284"/>
      <c r="P132" s="284">
        <f t="shared" si="8"/>
        <v>0</v>
      </c>
      <c r="R132" s="347" t="b">
        <f t="shared" si="9"/>
        <v>0</v>
      </c>
      <c r="S132" s="348"/>
    </row>
    <row r="133" spans="3:19" s="130" customFormat="1" ht="18" x14ac:dyDescent="0.25">
      <c r="C133" s="254"/>
      <c r="E133" s="291"/>
      <c r="G133" s="349">
        <f t="shared" si="13"/>
        <v>16495</v>
      </c>
      <c r="H133" s="130">
        <f t="shared" si="13"/>
        <v>579</v>
      </c>
      <c r="L133" s="130" t="str">
        <f t="shared" si="10"/>
        <v xml:space="preserve"> </v>
      </c>
      <c r="N133" s="284"/>
      <c r="O133" s="284"/>
      <c r="P133" s="284">
        <f t="shared" si="8"/>
        <v>0</v>
      </c>
      <c r="R133" s="347" t="b">
        <f t="shared" si="9"/>
        <v>0</v>
      </c>
      <c r="S133" s="348"/>
    </row>
    <row r="134" spans="3:19" s="130" customFormat="1" ht="18" x14ac:dyDescent="0.25">
      <c r="C134" s="254"/>
      <c r="E134" s="291"/>
      <c r="G134" s="349">
        <f t="shared" si="13"/>
        <v>16495</v>
      </c>
      <c r="H134" s="130">
        <f t="shared" si="13"/>
        <v>579</v>
      </c>
      <c r="L134" s="130" t="str">
        <f t="shared" si="10"/>
        <v xml:space="preserve"> </v>
      </c>
      <c r="N134" s="284"/>
      <c r="O134" s="284"/>
      <c r="P134" s="284">
        <f t="shared" si="8"/>
        <v>0</v>
      </c>
      <c r="R134" s="347" t="b">
        <f t="shared" si="9"/>
        <v>0</v>
      </c>
      <c r="S134" s="348"/>
    </row>
    <row r="135" spans="3:19" s="130" customFormat="1" ht="18" x14ac:dyDescent="0.25">
      <c r="C135" s="254"/>
      <c r="E135" s="291"/>
      <c r="G135" s="349">
        <f t="shared" si="13"/>
        <v>16495</v>
      </c>
      <c r="H135" s="130">
        <f t="shared" si="13"/>
        <v>579</v>
      </c>
      <c r="L135" s="130" t="str">
        <f t="shared" si="10"/>
        <v xml:space="preserve"> </v>
      </c>
      <c r="N135" s="284"/>
      <c r="O135" s="284"/>
      <c r="P135" s="284">
        <f t="shared" si="8"/>
        <v>0</v>
      </c>
      <c r="R135" s="347" t="b">
        <f t="shared" si="9"/>
        <v>0</v>
      </c>
      <c r="S135" s="348"/>
    </row>
    <row r="136" spans="3:19" s="130" customFormat="1" ht="18" x14ac:dyDescent="0.25">
      <c r="C136" s="254"/>
      <c r="E136" s="291"/>
      <c r="G136" s="254">
        <f t="shared" si="13"/>
        <v>16495</v>
      </c>
      <c r="H136" s="130">
        <f t="shared" si="13"/>
        <v>579</v>
      </c>
      <c r="L136" s="130" t="str">
        <f t="shared" si="10"/>
        <v xml:space="preserve"> </v>
      </c>
      <c r="N136" s="284"/>
      <c r="O136" s="284"/>
      <c r="P136" s="284">
        <f t="shared" si="8"/>
        <v>0</v>
      </c>
      <c r="R136" s="347" t="b">
        <f t="shared" si="9"/>
        <v>0</v>
      </c>
      <c r="S136" s="348"/>
    </row>
    <row r="137" spans="3:19" s="130" customFormat="1" ht="18" x14ac:dyDescent="0.25">
      <c r="C137" s="254"/>
      <c r="E137" s="291"/>
      <c r="G137" s="254">
        <f t="shared" si="13"/>
        <v>16495</v>
      </c>
      <c r="H137" s="130">
        <f t="shared" si="13"/>
        <v>579</v>
      </c>
      <c r="L137" s="130" t="str">
        <f t="shared" si="10"/>
        <v xml:space="preserve"> </v>
      </c>
      <c r="N137" s="284"/>
      <c r="O137" s="284"/>
      <c r="P137" s="284">
        <f t="shared" si="8"/>
        <v>0</v>
      </c>
      <c r="R137" s="347" t="b">
        <f t="shared" si="9"/>
        <v>0</v>
      </c>
      <c r="S137" s="348"/>
    </row>
    <row r="138" spans="3:19" s="130" customFormat="1" ht="18" x14ac:dyDescent="0.25">
      <c r="C138" s="254"/>
      <c r="E138" s="291"/>
      <c r="G138" s="254">
        <f t="shared" si="13"/>
        <v>16495</v>
      </c>
      <c r="H138" s="130">
        <f t="shared" si="13"/>
        <v>579</v>
      </c>
      <c r="L138" s="130" t="str">
        <f t="shared" si="10"/>
        <v xml:space="preserve"> </v>
      </c>
      <c r="N138" s="284"/>
      <c r="O138" s="284"/>
      <c r="P138" s="284">
        <f t="shared" si="8"/>
        <v>0</v>
      </c>
      <c r="R138" s="347" t="b">
        <f t="shared" si="9"/>
        <v>0</v>
      </c>
      <c r="S138" s="348"/>
    </row>
    <row r="139" spans="3:19" s="130" customFormat="1" ht="18" x14ac:dyDescent="0.25">
      <c r="C139" s="254"/>
      <c r="E139" s="291"/>
      <c r="G139" s="254">
        <f t="shared" si="13"/>
        <v>16495</v>
      </c>
      <c r="H139" s="130">
        <f t="shared" si="13"/>
        <v>579</v>
      </c>
      <c r="L139" s="130" t="str">
        <f t="shared" si="10"/>
        <v xml:space="preserve"> </v>
      </c>
      <c r="N139" s="284"/>
      <c r="O139" s="284"/>
      <c r="P139" s="284">
        <f t="shared" si="8"/>
        <v>0</v>
      </c>
      <c r="R139" s="347" t="b">
        <f t="shared" si="9"/>
        <v>0</v>
      </c>
      <c r="S139" s="348"/>
    </row>
    <row r="140" spans="3:19" s="130" customFormat="1" ht="18" x14ac:dyDescent="0.25">
      <c r="C140" s="254"/>
      <c r="E140" s="291"/>
      <c r="G140" s="254">
        <f t="shared" si="13"/>
        <v>16495</v>
      </c>
      <c r="H140" s="130">
        <f t="shared" si="13"/>
        <v>579</v>
      </c>
      <c r="L140" s="130" t="str">
        <f t="shared" si="10"/>
        <v xml:space="preserve"> </v>
      </c>
      <c r="N140" s="284"/>
      <c r="O140" s="284"/>
      <c r="P140" s="284">
        <f t="shared" si="8"/>
        <v>0</v>
      </c>
      <c r="R140" s="347" t="b">
        <f t="shared" si="9"/>
        <v>0</v>
      </c>
      <c r="S140" s="348"/>
    </row>
    <row r="141" spans="3:19" s="130" customFormat="1" ht="18" x14ac:dyDescent="0.25">
      <c r="C141" s="254"/>
      <c r="E141" s="291"/>
      <c r="G141" s="254">
        <f t="shared" si="13"/>
        <v>16495</v>
      </c>
      <c r="H141" s="130">
        <f t="shared" si="13"/>
        <v>579</v>
      </c>
      <c r="L141" s="130" t="str">
        <f t="shared" si="10"/>
        <v xml:space="preserve"> </v>
      </c>
      <c r="N141" s="284"/>
      <c r="O141" s="284"/>
      <c r="P141" s="284">
        <f t="shared" si="8"/>
        <v>0</v>
      </c>
      <c r="R141" s="347" t="b">
        <f t="shared" si="9"/>
        <v>0</v>
      </c>
      <c r="S141" s="348"/>
    </row>
    <row r="142" spans="3:19" s="130" customFormat="1" ht="18" x14ac:dyDescent="0.25">
      <c r="C142" s="254"/>
      <c r="E142" s="291"/>
      <c r="G142" s="254">
        <f t="shared" si="13"/>
        <v>16495</v>
      </c>
      <c r="H142" s="130">
        <f t="shared" si="13"/>
        <v>579</v>
      </c>
      <c r="L142" s="130" t="str">
        <f t="shared" si="10"/>
        <v xml:space="preserve"> </v>
      </c>
      <c r="N142" s="284"/>
      <c r="O142" s="284"/>
      <c r="P142" s="284">
        <f t="shared" si="8"/>
        <v>0</v>
      </c>
      <c r="R142" s="347" t="b">
        <f t="shared" si="9"/>
        <v>0</v>
      </c>
      <c r="S142" s="348"/>
    </row>
    <row r="143" spans="3:19" s="130" customFormat="1" ht="18" x14ac:dyDescent="0.25">
      <c r="C143" s="254"/>
      <c r="E143" s="291"/>
      <c r="G143" s="254">
        <f t="shared" si="13"/>
        <v>16495</v>
      </c>
      <c r="H143" s="130">
        <f t="shared" si="13"/>
        <v>579</v>
      </c>
      <c r="L143" s="130" t="str">
        <f t="shared" si="10"/>
        <v xml:space="preserve"> </v>
      </c>
      <c r="N143" s="284"/>
      <c r="O143" s="284"/>
      <c r="P143" s="284">
        <f t="shared" si="8"/>
        <v>0</v>
      </c>
      <c r="R143" s="347" t="b">
        <f t="shared" si="9"/>
        <v>0</v>
      </c>
      <c r="S143" s="348"/>
    </row>
    <row r="144" spans="3:19" s="130" customFormat="1" ht="18" x14ac:dyDescent="0.25">
      <c r="C144" s="254"/>
      <c r="E144" s="291"/>
      <c r="G144" s="254">
        <f t="shared" si="13"/>
        <v>16495</v>
      </c>
      <c r="H144" s="130">
        <f t="shared" si="13"/>
        <v>579</v>
      </c>
      <c r="L144" s="130" t="str">
        <f t="shared" si="10"/>
        <v xml:space="preserve"> </v>
      </c>
      <c r="N144" s="284"/>
      <c r="O144" s="284"/>
      <c r="P144" s="284">
        <f t="shared" si="8"/>
        <v>0</v>
      </c>
      <c r="R144" s="347" t="b">
        <f t="shared" si="9"/>
        <v>0</v>
      </c>
      <c r="S144" s="348"/>
    </row>
    <row r="145" spans="3:19" s="130" customFormat="1" ht="18" x14ac:dyDescent="0.25">
      <c r="C145" s="254"/>
      <c r="E145" s="291"/>
      <c r="G145" s="254">
        <f t="shared" si="13"/>
        <v>16495</v>
      </c>
      <c r="H145" s="130">
        <f t="shared" si="13"/>
        <v>579</v>
      </c>
      <c r="L145" s="130" t="str">
        <f t="shared" si="10"/>
        <v xml:space="preserve"> </v>
      </c>
      <c r="N145" s="284"/>
      <c r="O145" s="284"/>
      <c r="P145" s="284">
        <f t="shared" si="8"/>
        <v>0</v>
      </c>
      <c r="R145" s="347" t="b">
        <f t="shared" si="9"/>
        <v>0</v>
      </c>
      <c r="S145" s="348"/>
    </row>
    <row r="146" spans="3:19" s="130" customFormat="1" ht="18" x14ac:dyDescent="0.25">
      <c r="C146" s="254"/>
      <c r="E146" s="291"/>
      <c r="G146" s="254">
        <f t="shared" si="13"/>
        <v>16495</v>
      </c>
      <c r="H146" s="130">
        <f t="shared" si="13"/>
        <v>579</v>
      </c>
      <c r="L146" s="130" t="str">
        <f t="shared" si="10"/>
        <v xml:space="preserve"> </v>
      </c>
      <c r="N146" s="284"/>
      <c r="O146" s="284"/>
      <c r="P146" s="284">
        <f t="shared" si="8"/>
        <v>0</v>
      </c>
      <c r="R146" s="347" t="b">
        <f t="shared" si="9"/>
        <v>0</v>
      </c>
      <c r="S146" s="348"/>
    </row>
    <row r="147" spans="3:19" s="130" customFormat="1" ht="18" x14ac:dyDescent="0.25">
      <c r="C147" s="254"/>
      <c r="E147" s="291"/>
      <c r="G147" s="254">
        <f t="shared" si="13"/>
        <v>16495</v>
      </c>
      <c r="H147" s="130">
        <f t="shared" si="13"/>
        <v>579</v>
      </c>
      <c r="L147" s="130" t="str">
        <f t="shared" si="10"/>
        <v xml:space="preserve"> </v>
      </c>
      <c r="N147" s="284"/>
      <c r="O147" s="284"/>
      <c r="P147" s="284">
        <f t="shared" si="8"/>
        <v>0</v>
      </c>
      <c r="R147" s="347" t="b">
        <f t="shared" si="9"/>
        <v>0</v>
      </c>
      <c r="S147" s="348"/>
    </row>
    <row r="148" spans="3:19" s="130" customFormat="1" ht="18" x14ac:dyDescent="0.25">
      <c r="C148" s="254"/>
      <c r="E148" s="291"/>
      <c r="G148" s="254">
        <f t="shared" si="13"/>
        <v>16495</v>
      </c>
      <c r="H148" s="130">
        <f t="shared" si="13"/>
        <v>579</v>
      </c>
      <c r="L148" s="130" t="str">
        <f t="shared" si="10"/>
        <v xml:space="preserve"> </v>
      </c>
      <c r="N148" s="284"/>
      <c r="O148" s="284"/>
      <c r="P148" s="284">
        <f t="shared" si="8"/>
        <v>0</v>
      </c>
      <c r="R148" s="347" t="b">
        <f t="shared" si="9"/>
        <v>0</v>
      </c>
      <c r="S148" s="348"/>
    </row>
    <row r="149" spans="3:19" s="130" customFormat="1" ht="18" x14ac:dyDescent="0.25">
      <c r="C149" s="254"/>
      <c r="E149" s="291"/>
      <c r="G149" s="254">
        <f t="shared" si="13"/>
        <v>16495</v>
      </c>
      <c r="H149" s="130">
        <f t="shared" si="13"/>
        <v>579</v>
      </c>
      <c r="L149" s="130" t="str">
        <f t="shared" si="10"/>
        <v xml:space="preserve"> </v>
      </c>
      <c r="N149" s="284"/>
      <c r="O149" s="284"/>
      <c r="P149" s="284">
        <f t="shared" si="8"/>
        <v>0</v>
      </c>
      <c r="R149" s="347" t="b">
        <f t="shared" si="9"/>
        <v>0</v>
      </c>
      <c r="S149" s="348"/>
    </row>
    <row r="150" spans="3:19" s="130" customFormat="1" ht="18" x14ac:dyDescent="0.25">
      <c r="C150" s="254"/>
      <c r="E150" s="291"/>
      <c r="G150" s="254">
        <f t="shared" si="13"/>
        <v>16495</v>
      </c>
      <c r="H150" s="130">
        <f t="shared" si="13"/>
        <v>579</v>
      </c>
      <c r="L150" s="130" t="str">
        <f t="shared" si="10"/>
        <v xml:space="preserve"> </v>
      </c>
      <c r="N150" s="284"/>
      <c r="O150" s="284"/>
      <c r="P150" s="284">
        <f t="shared" ref="P150:P213" si="14">O150*G150</f>
        <v>0</v>
      </c>
      <c r="R150" s="347" t="b">
        <f t="shared" si="9"/>
        <v>0</v>
      </c>
      <c r="S150" s="348"/>
    </row>
    <row r="151" spans="3:19" s="130" customFormat="1" ht="18" x14ac:dyDescent="0.25">
      <c r="C151" s="254"/>
      <c r="E151" s="291"/>
      <c r="G151" s="254">
        <f t="shared" si="13"/>
        <v>16495</v>
      </c>
      <c r="H151" s="130">
        <f t="shared" si="13"/>
        <v>579</v>
      </c>
      <c r="L151" s="130" t="str">
        <f t="shared" si="10"/>
        <v xml:space="preserve"> </v>
      </c>
      <c r="N151" s="284"/>
      <c r="O151" s="284"/>
      <c r="P151" s="284">
        <f t="shared" si="14"/>
        <v>0</v>
      </c>
      <c r="R151" s="347" t="b">
        <f t="shared" ref="R151:R214" si="15">IF((F151)&gt;=1, SUM(E151))</f>
        <v>0</v>
      </c>
      <c r="S151" s="348"/>
    </row>
    <row r="152" spans="3:19" s="130" customFormat="1" ht="18" x14ac:dyDescent="0.25">
      <c r="C152" s="254"/>
      <c r="E152" s="291"/>
      <c r="G152" s="254">
        <f t="shared" si="13"/>
        <v>16495</v>
      </c>
      <c r="H152" s="130">
        <f t="shared" si="13"/>
        <v>579</v>
      </c>
      <c r="L152" s="130" t="str">
        <f t="shared" si="10"/>
        <v xml:space="preserve"> </v>
      </c>
      <c r="N152" s="284"/>
      <c r="O152" s="284"/>
      <c r="P152" s="284">
        <f t="shared" si="14"/>
        <v>0</v>
      </c>
      <c r="R152" s="347" t="b">
        <f t="shared" si="15"/>
        <v>0</v>
      </c>
      <c r="S152" s="348"/>
    </row>
    <row r="153" spans="3:19" s="130" customFormat="1" ht="18" x14ac:dyDescent="0.25">
      <c r="C153" s="254"/>
      <c r="E153" s="291"/>
      <c r="G153" s="254">
        <f t="shared" si="13"/>
        <v>16495</v>
      </c>
      <c r="H153" s="130">
        <f t="shared" si="13"/>
        <v>579</v>
      </c>
      <c r="L153" s="130" t="str">
        <f t="shared" si="10"/>
        <v xml:space="preserve"> </v>
      </c>
      <c r="N153" s="284"/>
      <c r="O153" s="284"/>
      <c r="P153" s="284">
        <f t="shared" si="14"/>
        <v>0</v>
      </c>
      <c r="R153" s="347" t="b">
        <f t="shared" si="15"/>
        <v>0</v>
      </c>
      <c r="S153" s="348"/>
    </row>
    <row r="154" spans="3:19" s="130" customFormat="1" ht="18" x14ac:dyDescent="0.25">
      <c r="C154" s="254"/>
      <c r="E154" s="291"/>
      <c r="G154" s="254">
        <f t="shared" si="13"/>
        <v>16495</v>
      </c>
      <c r="H154" s="130">
        <f t="shared" si="13"/>
        <v>579</v>
      </c>
      <c r="L154" s="130" t="str">
        <f t="shared" ref="L154:L215" si="16">IF(D154&gt;0,D154," ")</f>
        <v xml:space="preserve"> </v>
      </c>
      <c r="N154" s="284"/>
      <c r="O154" s="284"/>
      <c r="P154" s="284">
        <f t="shared" si="14"/>
        <v>0</v>
      </c>
      <c r="R154" s="347" t="b">
        <f t="shared" si="15"/>
        <v>0</v>
      </c>
      <c r="S154" s="348"/>
    </row>
    <row r="155" spans="3:19" s="130" customFormat="1" ht="18" x14ac:dyDescent="0.25">
      <c r="C155" s="254"/>
      <c r="E155" s="291"/>
      <c r="G155" s="254">
        <f t="shared" si="13"/>
        <v>16495</v>
      </c>
      <c r="H155" s="130">
        <f t="shared" si="13"/>
        <v>579</v>
      </c>
      <c r="L155" s="130" t="str">
        <f t="shared" si="16"/>
        <v xml:space="preserve"> </v>
      </c>
      <c r="N155" s="284"/>
      <c r="O155" s="284"/>
      <c r="P155" s="284">
        <f t="shared" si="14"/>
        <v>0</v>
      </c>
      <c r="R155" s="347" t="b">
        <f t="shared" si="15"/>
        <v>0</v>
      </c>
      <c r="S155" s="348"/>
    </row>
    <row r="156" spans="3:19" s="130" customFormat="1" ht="18" x14ac:dyDescent="0.25">
      <c r="C156" s="254"/>
      <c r="E156" s="291"/>
      <c r="G156" s="254">
        <f t="shared" si="13"/>
        <v>16495</v>
      </c>
      <c r="H156" s="130">
        <f t="shared" si="13"/>
        <v>579</v>
      </c>
      <c r="L156" s="130" t="str">
        <f t="shared" si="16"/>
        <v xml:space="preserve"> </v>
      </c>
      <c r="N156" s="284"/>
      <c r="O156" s="284"/>
      <c r="P156" s="284">
        <f t="shared" si="14"/>
        <v>0</v>
      </c>
      <c r="R156" s="347" t="b">
        <f t="shared" si="15"/>
        <v>0</v>
      </c>
      <c r="S156" s="348"/>
    </row>
    <row r="157" spans="3:19" s="130" customFormat="1" ht="18" x14ac:dyDescent="0.25">
      <c r="C157" s="254"/>
      <c r="E157" s="291"/>
      <c r="G157" s="254">
        <f t="shared" si="13"/>
        <v>16495</v>
      </c>
      <c r="H157" s="130">
        <f t="shared" si="13"/>
        <v>579</v>
      </c>
      <c r="L157" s="130" t="str">
        <f t="shared" si="16"/>
        <v xml:space="preserve"> </v>
      </c>
      <c r="N157" s="284"/>
      <c r="O157" s="284"/>
      <c r="P157" s="284">
        <f t="shared" si="14"/>
        <v>0</v>
      </c>
      <c r="R157" s="347" t="b">
        <f t="shared" si="15"/>
        <v>0</v>
      </c>
      <c r="S157" s="348"/>
    </row>
    <row r="158" spans="3:19" s="130" customFormat="1" ht="18" x14ac:dyDescent="0.25">
      <c r="C158" s="254"/>
      <c r="E158" s="291"/>
      <c r="G158" s="254">
        <f t="shared" si="13"/>
        <v>16495</v>
      </c>
      <c r="H158" s="130">
        <f t="shared" si="13"/>
        <v>579</v>
      </c>
      <c r="L158" s="130" t="str">
        <f t="shared" si="16"/>
        <v xml:space="preserve"> </v>
      </c>
      <c r="N158" s="284"/>
      <c r="O158" s="284"/>
      <c r="P158" s="284">
        <f t="shared" si="14"/>
        <v>0</v>
      </c>
      <c r="R158" s="347" t="b">
        <f t="shared" si="15"/>
        <v>0</v>
      </c>
      <c r="S158" s="348"/>
    </row>
    <row r="159" spans="3:19" s="130" customFormat="1" ht="18" x14ac:dyDescent="0.25">
      <c r="C159" s="254"/>
      <c r="E159" s="291"/>
      <c r="G159" s="254">
        <f t="shared" si="13"/>
        <v>16495</v>
      </c>
      <c r="H159" s="130">
        <f t="shared" si="13"/>
        <v>579</v>
      </c>
      <c r="L159" s="130" t="str">
        <f t="shared" si="16"/>
        <v xml:space="preserve"> </v>
      </c>
      <c r="N159" s="284"/>
      <c r="O159" s="284"/>
      <c r="P159" s="284">
        <f t="shared" si="14"/>
        <v>0</v>
      </c>
      <c r="R159" s="347" t="b">
        <f t="shared" si="15"/>
        <v>0</v>
      </c>
      <c r="S159" s="348"/>
    </row>
    <row r="160" spans="3:19" s="130" customFormat="1" x14ac:dyDescent="0.2">
      <c r="C160" s="254"/>
      <c r="E160" s="254"/>
      <c r="G160" s="254">
        <f t="shared" si="13"/>
        <v>16495</v>
      </c>
      <c r="H160" s="130">
        <f t="shared" si="13"/>
        <v>579</v>
      </c>
      <c r="L160" s="130" t="str">
        <f t="shared" si="16"/>
        <v xml:space="preserve"> </v>
      </c>
      <c r="N160" s="284"/>
      <c r="O160" s="284"/>
      <c r="P160" s="284">
        <f t="shared" si="14"/>
        <v>0</v>
      </c>
      <c r="R160" s="347" t="b">
        <f t="shared" si="15"/>
        <v>0</v>
      </c>
      <c r="S160" s="348"/>
    </row>
    <row r="161" spans="3:19" s="130" customFormat="1" x14ac:dyDescent="0.2">
      <c r="C161" s="254"/>
      <c r="E161" s="254"/>
      <c r="G161" s="254">
        <f t="shared" si="13"/>
        <v>16495</v>
      </c>
      <c r="H161" s="130">
        <f t="shared" si="13"/>
        <v>579</v>
      </c>
      <c r="L161" s="130" t="str">
        <f t="shared" si="16"/>
        <v xml:space="preserve"> </v>
      </c>
      <c r="N161" s="284"/>
      <c r="O161" s="284"/>
      <c r="P161" s="284">
        <f t="shared" si="14"/>
        <v>0</v>
      </c>
      <c r="R161" s="347" t="b">
        <f t="shared" si="15"/>
        <v>0</v>
      </c>
      <c r="S161" s="348"/>
    </row>
    <row r="162" spans="3:19" s="130" customFormat="1" x14ac:dyDescent="0.2">
      <c r="C162" s="254"/>
      <c r="E162" s="254"/>
      <c r="G162" s="254">
        <f t="shared" si="13"/>
        <v>16495</v>
      </c>
      <c r="H162" s="130">
        <f t="shared" si="13"/>
        <v>579</v>
      </c>
      <c r="L162" s="130" t="str">
        <f t="shared" si="16"/>
        <v xml:space="preserve"> </v>
      </c>
      <c r="N162" s="284"/>
      <c r="O162" s="284"/>
      <c r="P162" s="284">
        <f t="shared" si="14"/>
        <v>0</v>
      </c>
      <c r="R162" s="347" t="b">
        <f t="shared" si="15"/>
        <v>0</v>
      </c>
      <c r="S162" s="348"/>
    </row>
    <row r="163" spans="3:19" s="130" customFormat="1" x14ac:dyDescent="0.2">
      <c r="C163" s="254"/>
      <c r="E163" s="254"/>
      <c r="G163" s="254">
        <f t="shared" si="13"/>
        <v>16495</v>
      </c>
      <c r="H163" s="130">
        <f t="shared" si="13"/>
        <v>579</v>
      </c>
      <c r="L163" s="130" t="str">
        <f t="shared" si="16"/>
        <v xml:space="preserve"> </v>
      </c>
      <c r="N163" s="284"/>
      <c r="O163" s="284"/>
      <c r="P163" s="284">
        <f t="shared" si="14"/>
        <v>0</v>
      </c>
      <c r="R163" s="347" t="b">
        <f t="shared" si="15"/>
        <v>0</v>
      </c>
      <c r="S163" s="348"/>
    </row>
    <row r="164" spans="3:19" s="130" customFormat="1" x14ac:dyDescent="0.2">
      <c r="C164" s="254"/>
      <c r="E164" s="254"/>
      <c r="G164" s="254">
        <f t="shared" si="13"/>
        <v>16495</v>
      </c>
      <c r="H164" s="130">
        <f t="shared" si="13"/>
        <v>579</v>
      </c>
      <c r="L164" s="130" t="str">
        <f t="shared" si="16"/>
        <v xml:space="preserve"> </v>
      </c>
      <c r="N164" s="284"/>
      <c r="O164" s="284"/>
      <c r="P164" s="284">
        <f t="shared" si="14"/>
        <v>0</v>
      </c>
      <c r="R164" s="347" t="b">
        <f t="shared" si="15"/>
        <v>0</v>
      </c>
      <c r="S164" s="348"/>
    </row>
    <row r="165" spans="3:19" s="130" customFormat="1" x14ac:dyDescent="0.2">
      <c r="C165" s="254"/>
      <c r="E165" s="254"/>
      <c r="G165" s="254">
        <f t="shared" si="13"/>
        <v>16495</v>
      </c>
      <c r="H165" s="130">
        <f t="shared" si="13"/>
        <v>579</v>
      </c>
      <c r="L165" s="130" t="str">
        <f t="shared" si="16"/>
        <v xml:space="preserve"> </v>
      </c>
      <c r="N165" s="284"/>
      <c r="O165" s="284"/>
      <c r="P165" s="284">
        <f t="shared" si="14"/>
        <v>0</v>
      </c>
      <c r="R165" s="347" t="b">
        <f t="shared" si="15"/>
        <v>0</v>
      </c>
      <c r="S165" s="348"/>
    </row>
    <row r="166" spans="3:19" s="130" customFormat="1" x14ac:dyDescent="0.2">
      <c r="C166" s="254"/>
      <c r="E166" s="254"/>
      <c r="G166" s="254">
        <f t="shared" si="13"/>
        <v>16495</v>
      </c>
      <c r="H166" s="130">
        <f t="shared" si="13"/>
        <v>579</v>
      </c>
      <c r="L166" s="130" t="str">
        <f t="shared" si="16"/>
        <v xml:space="preserve"> </v>
      </c>
      <c r="N166" s="284"/>
      <c r="O166" s="284"/>
      <c r="P166" s="284">
        <f t="shared" si="14"/>
        <v>0</v>
      </c>
      <c r="R166" s="347" t="b">
        <f t="shared" si="15"/>
        <v>0</v>
      </c>
      <c r="S166" s="348"/>
    </row>
    <row r="167" spans="3:19" s="130" customFormat="1" x14ac:dyDescent="0.2">
      <c r="C167" s="254"/>
      <c r="E167" s="254"/>
      <c r="G167" s="254">
        <f t="shared" si="13"/>
        <v>16495</v>
      </c>
      <c r="H167" s="130">
        <f t="shared" si="13"/>
        <v>579</v>
      </c>
      <c r="L167" s="130" t="str">
        <f t="shared" si="16"/>
        <v xml:space="preserve"> </v>
      </c>
      <c r="N167" s="284"/>
      <c r="O167" s="284"/>
      <c r="P167" s="284">
        <f t="shared" si="14"/>
        <v>0</v>
      </c>
      <c r="R167" s="347" t="b">
        <f t="shared" si="15"/>
        <v>0</v>
      </c>
      <c r="S167" s="348"/>
    </row>
    <row r="168" spans="3:19" s="130" customFormat="1" x14ac:dyDescent="0.2">
      <c r="C168" s="254"/>
      <c r="E168" s="254"/>
      <c r="G168" s="254">
        <f t="shared" si="13"/>
        <v>16495</v>
      </c>
      <c r="H168" s="130">
        <f t="shared" si="13"/>
        <v>579</v>
      </c>
      <c r="L168" s="130" t="str">
        <f t="shared" si="16"/>
        <v xml:space="preserve"> </v>
      </c>
      <c r="N168" s="284"/>
      <c r="O168" s="284"/>
      <c r="P168" s="284">
        <f t="shared" si="14"/>
        <v>0</v>
      </c>
      <c r="R168" s="347" t="b">
        <f t="shared" si="15"/>
        <v>0</v>
      </c>
      <c r="S168" s="348"/>
    </row>
    <row r="169" spans="3:19" s="130" customFormat="1" x14ac:dyDescent="0.2">
      <c r="C169" s="254"/>
      <c r="E169" s="254"/>
      <c r="G169" s="254">
        <f t="shared" si="13"/>
        <v>16495</v>
      </c>
      <c r="H169" s="130">
        <f t="shared" si="13"/>
        <v>579</v>
      </c>
      <c r="L169" s="130" t="str">
        <f t="shared" si="16"/>
        <v xml:space="preserve"> </v>
      </c>
      <c r="N169" s="284"/>
      <c r="O169" s="284"/>
      <c r="P169" s="284">
        <f t="shared" si="14"/>
        <v>0</v>
      </c>
      <c r="R169" s="347" t="b">
        <f t="shared" si="15"/>
        <v>0</v>
      </c>
      <c r="S169" s="348"/>
    </row>
    <row r="170" spans="3:19" s="130" customFormat="1" x14ac:dyDescent="0.2">
      <c r="C170" s="254"/>
      <c r="E170" s="254"/>
      <c r="G170" s="254">
        <f t="shared" si="13"/>
        <v>16495</v>
      </c>
      <c r="H170" s="130">
        <f t="shared" si="13"/>
        <v>579</v>
      </c>
      <c r="L170" s="130" t="str">
        <f t="shared" si="16"/>
        <v xml:space="preserve"> </v>
      </c>
      <c r="N170" s="284"/>
      <c r="O170" s="284"/>
      <c r="P170" s="284">
        <f t="shared" si="14"/>
        <v>0</v>
      </c>
      <c r="R170" s="347" t="b">
        <f t="shared" si="15"/>
        <v>0</v>
      </c>
      <c r="S170" s="348"/>
    </row>
    <row r="171" spans="3:19" s="130" customFormat="1" x14ac:dyDescent="0.2">
      <c r="C171" s="254"/>
      <c r="E171" s="254"/>
      <c r="G171" s="254">
        <f t="shared" si="13"/>
        <v>16495</v>
      </c>
      <c r="H171" s="130">
        <f t="shared" si="13"/>
        <v>579</v>
      </c>
      <c r="L171" s="130" t="str">
        <f t="shared" si="16"/>
        <v xml:space="preserve"> </v>
      </c>
      <c r="N171" s="284"/>
      <c r="O171" s="284"/>
      <c r="P171" s="284">
        <f t="shared" si="14"/>
        <v>0</v>
      </c>
      <c r="R171" s="347" t="b">
        <f t="shared" si="15"/>
        <v>0</v>
      </c>
      <c r="S171" s="348"/>
    </row>
    <row r="172" spans="3:19" s="130" customFormat="1" x14ac:dyDescent="0.2">
      <c r="C172" s="254"/>
      <c r="E172" s="254"/>
      <c r="G172" s="254">
        <f t="shared" si="13"/>
        <v>16495</v>
      </c>
      <c r="H172" s="130">
        <f t="shared" si="13"/>
        <v>579</v>
      </c>
      <c r="L172" s="130" t="str">
        <f t="shared" si="16"/>
        <v xml:space="preserve"> </v>
      </c>
      <c r="N172" s="284"/>
      <c r="O172" s="284"/>
      <c r="P172" s="284">
        <f t="shared" si="14"/>
        <v>0</v>
      </c>
      <c r="R172" s="347" t="b">
        <f t="shared" si="15"/>
        <v>0</v>
      </c>
      <c r="S172" s="348"/>
    </row>
    <row r="173" spans="3:19" s="130" customFormat="1" x14ac:dyDescent="0.2">
      <c r="C173" s="254"/>
      <c r="E173" s="254"/>
      <c r="G173" s="254">
        <f t="shared" si="13"/>
        <v>16495</v>
      </c>
      <c r="H173" s="130">
        <f t="shared" si="13"/>
        <v>579</v>
      </c>
      <c r="L173" s="130" t="str">
        <f t="shared" si="16"/>
        <v xml:space="preserve"> </v>
      </c>
      <c r="N173" s="284"/>
      <c r="O173" s="284"/>
      <c r="P173" s="284">
        <f t="shared" si="14"/>
        <v>0</v>
      </c>
      <c r="R173" s="347" t="b">
        <f t="shared" si="15"/>
        <v>0</v>
      </c>
      <c r="S173" s="348"/>
    </row>
    <row r="174" spans="3:19" s="130" customFormat="1" x14ac:dyDescent="0.2">
      <c r="C174" s="254"/>
      <c r="E174" s="254"/>
      <c r="G174" s="254">
        <f t="shared" si="13"/>
        <v>16495</v>
      </c>
      <c r="H174" s="130">
        <f t="shared" si="13"/>
        <v>579</v>
      </c>
      <c r="L174" s="130" t="str">
        <f t="shared" si="16"/>
        <v xml:space="preserve"> </v>
      </c>
      <c r="N174" s="284"/>
      <c r="O174" s="284"/>
      <c r="P174" s="284">
        <f t="shared" si="14"/>
        <v>0</v>
      </c>
      <c r="R174" s="347" t="b">
        <f t="shared" si="15"/>
        <v>0</v>
      </c>
      <c r="S174" s="348"/>
    </row>
    <row r="175" spans="3:19" s="130" customFormat="1" x14ac:dyDescent="0.2">
      <c r="C175" s="254"/>
      <c r="E175" s="254"/>
      <c r="G175" s="254">
        <f t="shared" si="13"/>
        <v>16495</v>
      </c>
      <c r="H175" s="130">
        <f t="shared" si="13"/>
        <v>579</v>
      </c>
      <c r="L175" s="130" t="str">
        <f t="shared" si="16"/>
        <v xml:space="preserve"> </v>
      </c>
      <c r="N175" s="284"/>
      <c r="O175" s="284"/>
      <c r="P175" s="284">
        <f t="shared" si="14"/>
        <v>0</v>
      </c>
      <c r="R175" s="347" t="b">
        <f t="shared" si="15"/>
        <v>0</v>
      </c>
      <c r="S175" s="348"/>
    </row>
    <row r="176" spans="3:19" s="130" customFormat="1" x14ac:dyDescent="0.2">
      <c r="C176" s="254"/>
      <c r="E176" s="254"/>
      <c r="G176" s="254">
        <f t="shared" si="13"/>
        <v>16495</v>
      </c>
      <c r="H176" s="130">
        <f t="shared" si="13"/>
        <v>579</v>
      </c>
      <c r="L176" s="130" t="str">
        <f t="shared" si="16"/>
        <v xml:space="preserve"> </v>
      </c>
      <c r="N176" s="284"/>
      <c r="O176" s="284"/>
      <c r="P176" s="284">
        <f t="shared" si="14"/>
        <v>0</v>
      </c>
      <c r="R176" s="347" t="b">
        <f t="shared" si="15"/>
        <v>0</v>
      </c>
      <c r="S176" s="348"/>
    </row>
    <row r="177" spans="3:19" s="130" customFormat="1" x14ac:dyDescent="0.2">
      <c r="C177" s="254"/>
      <c r="E177" s="254"/>
      <c r="G177" s="254">
        <f t="shared" si="13"/>
        <v>16495</v>
      </c>
      <c r="H177" s="130">
        <f t="shared" si="13"/>
        <v>579</v>
      </c>
      <c r="L177" s="130" t="str">
        <f t="shared" si="16"/>
        <v xml:space="preserve"> </v>
      </c>
      <c r="N177" s="284"/>
      <c r="O177" s="284"/>
      <c r="P177" s="284">
        <f t="shared" si="14"/>
        <v>0</v>
      </c>
      <c r="R177" s="347" t="b">
        <f t="shared" si="15"/>
        <v>0</v>
      </c>
      <c r="S177" s="348"/>
    </row>
    <row r="178" spans="3:19" s="130" customFormat="1" x14ac:dyDescent="0.2">
      <c r="C178" s="254"/>
      <c r="E178" s="254"/>
      <c r="G178" s="254">
        <f t="shared" si="13"/>
        <v>16495</v>
      </c>
      <c r="H178" s="130">
        <f t="shared" si="13"/>
        <v>579</v>
      </c>
      <c r="L178" s="130" t="str">
        <f t="shared" si="16"/>
        <v xml:space="preserve"> </v>
      </c>
      <c r="N178" s="284"/>
      <c r="O178" s="284"/>
      <c r="P178" s="284">
        <f t="shared" si="14"/>
        <v>0</v>
      </c>
      <c r="R178" s="347" t="b">
        <f t="shared" si="15"/>
        <v>0</v>
      </c>
      <c r="S178" s="348"/>
    </row>
    <row r="179" spans="3:19" s="130" customFormat="1" x14ac:dyDescent="0.2">
      <c r="C179" s="254"/>
      <c r="E179" s="254"/>
      <c r="G179" s="254">
        <f t="shared" si="13"/>
        <v>16495</v>
      </c>
      <c r="H179" s="130">
        <f t="shared" si="13"/>
        <v>579</v>
      </c>
      <c r="L179" s="130" t="str">
        <f t="shared" si="16"/>
        <v xml:space="preserve"> </v>
      </c>
      <c r="N179" s="284"/>
      <c r="O179" s="284"/>
      <c r="P179" s="284">
        <f t="shared" si="14"/>
        <v>0</v>
      </c>
      <c r="R179" s="347" t="b">
        <f t="shared" si="15"/>
        <v>0</v>
      </c>
      <c r="S179" s="348"/>
    </row>
    <row r="180" spans="3:19" s="130" customFormat="1" x14ac:dyDescent="0.2">
      <c r="C180" s="254"/>
      <c r="E180" s="254"/>
      <c r="G180" s="254">
        <f t="shared" si="13"/>
        <v>16495</v>
      </c>
      <c r="H180" s="130">
        <f t="shared" si="13"/>
        <v>579</v>
      </c>
      <c r="L180" s="130" t="str">
        <f t="shared" si="16"/>
        <v xml:space="preserve"> </v>
      </c>
      <c r="N180" s="284"/>
      <c r="O180" s="284"/>
      <c r="P180" s="284">
        <f t="shared" si="14"/>
        <v>0</v>
      </c>
      <c r="R180" s="347" t="b">
        <f t="shared" si="15"/>
        <v>0</v>
      </c>
      <c r="S180" s="348"/>
    </row>
    <row r="181" spans="3:19" s="130" customFormat="1" x14ac:dyDescent="0.2">
      <c r="C181" s="254"/>
      <c r="E181" s="254"/>
      <c r="G181" s="254">
        <f t="shared" si="13"/>
        <v>16495</v>
      </c>
      <c r="H181" s="130">
        <f t="shared" si="13"/>
        <v>579</v>
      </c>
      <c r="L181" s="130" t="str">
        <f t="shared" si="16"/>
        <v xml:space="preserve"> </v>
      </c>
      <c r="N181" s="284"/>
      <c r="O181" s="284"/>
      <c r="P181" s="284">
        <f t="shared" si="14"/>
        <v>0</v>
      </c>
      <c r="R181" s="347" t="b">
        <f t="shared" si="15"/>
        <v>0</v>
      </c>
      <c r="S181" s="348"/>
    </row>
    <row r="182" spans="3:19" s="130" customFormat="1" x14ac:dyDescent="0.2">
      <c r="C182" s="254"/>
      <c r="E182" s="254"/>
      <c r="G182" s="254">
        <f t="shared" si="13"/>
        <v>16495</v>
      </c>
      <c r="H182" s="130">
        <f t="shared" si="13"/>
        <v>579</v>
      </c>
      <c r="L182" s="130" t="str">
        <f t="shared" si="16"/>
        <v xml:space="preserve"> </v>
      </c>
      <c r="N182" s="284"/>
      <c r="O182" s="284"/>
      <c r="P182" s="284">
        <f t="shared" si="14"/>
        <v>0</v>
      </c>
      <c r="R182" s="347" t="b">
        <f t="shared" si="15"/>
        <v>0</v>
      </c>
      <c r="S182" s="348"/>
    </row>
    <row r="183" spans="3:19" s="130" customFormat="1" x14ac:dyDescent="0.2">
      <c r="C183" s="254"/>
      <c r="E183" s="254"/>
      <c r="G183" s="254">
        <f t="shared" si="13"/>
        <v>16495</v>
      </c>
      <c r="H183" s="130">
        <f t="shared" si="13"/>
        <v>579</v>
      </c>
      <c r="L183" s="130" t="str">
        <f t="shared" si="16"/>
        <v xml:space="preserve"> </v>
      </c>
      <c r="N183" s="284"/>
      <c r="O183" s="284"/>
      <c r="P183" s="284">
        <f t="shared" si="14"/>
        <v>0</v>
      </c>
      <c r="R183" s="347" t="b">
        <f t="shared" si="15"/>
        <v>0</v>
      </c>
      <c r="S183" s="348"/>
    </row>
    <row r="184" spans="3:19" s="130" customFormat="1" x14ac:dyDescent="0.2">
      <c r="C184" s="254"/>
      <c r="E184" s="254"/>
      <c r="G184" s="254">
        <f t="shared" si="13"/>
        <v>16495</v>
      </c>
      <c r="H184" s="130">
        <f t="shared" si="13"/>
        <v>579</v>
      </c>
      <c r="L184" s="130" t="str">
        <f t="shared" si="16"/>
        <v xml:space="preserve"> </v>
      </c>
      <c r="N184" s="284"/>
      <c r="O184" s="284"/>
      <c r="P184" s="284">
        <f t="shared" si="14"/>
        <v>0</v>
      </c>
      <c r="R184" s="347" t="b">
        <f t="shared" si="15"/>
        <v>0</v>
      </c>
      <c r="S184" s="348"/>
    </row>
    <row r="185" spans="3:19" s="130" customFormat="1" x14ac:dyDescent="0.2">
      <c r="C185" s="254"/>
      <c r="E185" s="254"/>
      <c r="G185" s="254">
        <f t="shared" si="13"/>
        <v>16495</v>
      </c>
      <c r="H185" s="130">
        <f t="shared" si="13"/>
        <v>579</v>
      </c>
      <c r="L185" s="130" t="str">
        <f t="shared" si="16"/>
        <v xml:space="preserve"> </v>
      </c>
      <c r="N185" s="284"/>
      <c r="O185" s="284"/>
      <c r="P185" s="284">
        <f t="shared" si="14"/>
        <v>0</v>
      </c>
      <c r="R185" s="347" t="b">
        <f t="shared" si="15"/>
        <v>0</v>
      </c>
      <c r="S185" s="348"/>
    </row>
    <row r="186" spans="3:19" s="130" customFormat="1" x14ac:dyDescent="0.2">
      <c r="C186" s="254"/>
      <c r="E186" s="254"/>
      <c r="G186" s="254">
        <f t="shared" si="13"/>
        <v>16495</v>
      </c>
      <c r="H186" s="130">
        <f t="shared" si="13"/>
        <v>579</v>
      </c>
      <c r="L186" s="130" t="str">
        <f t="shared" si="16"/>
        <v xml:space="preserve"> </v>
      </c>
      <c r="N186" s="284"/>
      <c r="O186" s="284"/>
      <c r="P186" s="284">
        <f t="shared" si="14"/>
        <v>0</v>
      </c>
      <c r="R186" s="347" t="b">
        <f t="shared" si="15"/>
        <v>0</v>
      </c>
      <c r="S186" s="348"/>
    </row>
    <row r="187" spans="3:19" s="130" customFormat="1" x14ac:dyDescent="0.2">
      <c r="C187" s="254"/>
      <c r="E187" s="254"/>
      <c r="G187" s="254">
        <f t="shared" si="13"/>
        <v>16495</v>
      </c>
      <c r="H187" s="130">
        <f t="shared" si="13"/>
        <v>579</v>
      </c>
      <c r="L187" s="130" t="str">
        <f t="shared" si="16"/>
        <v xml:space="preserve"> </v>
      </c>
      <c r="N187" s="284"/>
      <c r="O187" s="284"/>
      <c r="P187" s="284">
        <f t="shared" si="14"/>
        <v>0</v>
      </c>
      <c r="R187" s="347" t="b">
        <f t="shared" si="15"/>
        <v>0</v>
      </c>
      <c r="S187" s="348"/>
    </row>
    <row r="188" spans="3:19" s="130" customFormat="1" x14ac:dyDescent="0.2">
      <c r="C188" s="254"/>
      <c r="E188" s="254"/>
      <c r="G188" s="254">
        <f t="shared" si="13"/>
        <v>16495</v>
      </c>
      <c r="H188" s="130">
        <f t="shared" si="13"/>
        <v>579</v>
      </c>
      <c r="L188" s="130" t="str">
        <f t="shared" si="16"/>
        <v xml:space="preserve"> </v>
      </c>
      <c r="N188" s="284"/>
      <c r="O188" s="284"/>
      <c r="P188" s="284">
        <f t="shared" si="14"/>
        <v>0</v>
      </c>
      <c r="R188" s="347" t="b">
        <f t="shared" si="15"/>
        <v>0</v>
      </c>
      <c r="S188" s="348"/>
    </row>
    <row r="189" spans="3:19" s="130" customFormat="1" x14ac:dyDescent="0.2">
      <c r="C189" s="254"/>
      <c r="E189" s="254"/>
      <c r="G189" s="254">
        <f t="shared" si="13"/>
        <v>16495</v>
      </c>
      <c r="H189" s="130">
        <f t="shared" si="13"/>
        <v>579</v>
      </c>
      <c r="L189" s="130" t="str">
        <f t="shared" si="16"/>
        <v xml:space="preserve"> </v>
      </c>
      <c r="N189" s="284"/>
      <c r="O189" s="284"/>
      <c r="P189" s="284">
        <f t="shared" si="14"/>
        <v>0</v>
      </c>
      <c r="R189" s="347" t="b">
        <f t="shared" si="15"/>
        <v>0</v>
      </c>
      <c r="S189" s="348"/>
    </row>
    <row r="190" spans="3:19" s="130" customFormat="1" x14ac:dyDescent="0.2">
      <c r="C190" s="254"/>
      <c r="E190" s="254"/>
      <c r="G190" s="254">
        <f t="shared" si="13"/>
        <v>16495</v>
      </c>
      <c r="H190" s="130">
        <f t="shared" si="13"/>
        <v>579</v>
      </c>
      <c r="L190" s="130" t="str">
        <f t="shared" si="16"/>
        <v xml:space="preserve"> </v>
      </c>
      <c r="N190" s="284"/>
      <c r="O190" s="284"/>
      <c r="P190" s="284">
        <f t="shared" si="14"/>
        <v>0</v>
      </c>
      <c r="R190" s="347" t="b">
        <f t="shared" si="15"/>
        <v>0</v>
      </c>
      <c r="S190" s="348"/>
    </row>
    <row r="191" spans="3:19" s="130" customFormat="1" x14ac:dyDescent="0.2">
      <c r="C191" s="254"/>
      <c r="E191" s="254"/>
      <c r="G191" s="254">
        <f t="shared" si="13"/>
        <v>16495</v>
      </c>
      <c r="H191" s="130">
        <f t="shared" si="13"/>
        <v>579</v>
      </c>
      <c r="L191" s="130" t="str">
        <f t="shared" si="16"/>
        <v xml:space="preserve"> </v>
      </c>
      <c r="N191" s="284"/>
      <c r="O191" s="284"/>
      <c r="P191" s="284">
        <f t="shared" si="14"/>
        <v>0</v>
      </c>
      <c r="R191" s="347" t="b">
        <f t="shared" si="15"/>
        <v>0</v>
      </c>
      <c r="S191" s="348"/>
    </row>
    <row r="192" spans="3:19" s="130" customFormat="1" x14ac:dyDescent="0.2">
      <c r="C192" s="254"/>
      <c r="E192" s="254"/>
      <c r="G192" s="254">
        <f t="shared" si="13"/>
        <v>16495</v>
      </c>
      <c r="H192" s="130">
        <f t="shared" si="13"/>
        <v>579</v>
      </c>
      <c r="L192" s="130" t="str">
        <f t="shared" si="16"/>
        <v xml:space="preserve"> </v>
      </c>
      <c r="N192" s="284"/>
      <c r="O192" s="284"/>
      <c r="P192" s="284">
        <f t="shared" si="14"/>
        <v>0</v>
      </c>
      <c r="R192" s="347" t="b">
        <f t="shared" si="15"/>
        <v>0</v>
      </c>
      <c r="S192" s="348"/>
    </row>
    <row r="193" spans="3:19" s="130" customFormat="1" x14ac:dyDescent="0.2">
      <c r="C193" s="254"/>
      <c r="E193" s="254"/>
      <c r="G193" s="254">
        <f t="shared" si="13"/>
        <v>16495</v>
      </c>
      <c r="H193" s="130">
        <f t="shared" si="13"/>
        <v>579</v>
      </c>
      <c r="L193" s="130" t="str">
        <f t="shared" si="16"/>
        <v xml:space="preserve"> </v>
      </c>
      <c r="N193" s="284"/>
      <c r="O193" s="284"/>
      <c r="P193" s="284">
        <f t="shared" si="14"/>
        <v>0</v>
      </c>
      <c r="R193" s="347" t="b">
        <f t="shared" si="15"/>
        <v>0</v>
      </c>
      <c r="S193" s="348"/>
    </row>
    <row r="194" spans="3:19" s="130" customFormat="1" x14ac:dyDescent="0.2">
      <c r="C194" s="254"/>
      <c r="E194" s="254"/>
      <c r="G194" s="254">
        <f t="shared" si="13"/>
        <v>16495</v>
      </c>
      <c r="H194" s="130">
        <f t="shared" si="13"/>
        <v>579</v>
      </c>
      <c r="L194" s="130" t="str">
        <f t="shared" si="16"/>
        <v xml:space="preserve"> </v>
      </c>
      <c r="N194" s="284"/>
      <c r="O194" s="284"/>
      <c r="P194" s="284">
        <f t="shared" si="14"/>
        <v>0</v>
      </c>
      <c r="R194" s="347" t="b">
        <f t="shared" si="15"/>
        <v>0</v>
      </c>
      <c r="S194" s="348"/>
    </row>
    <row r="195" spans="3:19" s="130" customFormat="1" x14ac:dyDescent="0.2">
      <c r="C195" s="254"/>
      <c r="E195" s="254"/>
      <c r="G195" s="254">
        <f t="shared" ref="G195:H220" si="17">G194-E195+C195</f>
        <v>16495</v>
      </c>
      <c r="H195" s="130">
        <f t="shared" si="17"/>
        <v>579</v>
      </c>
      <c r="L195" s="130" t="str">
        <f t="shared" si="16"/>
        <v xml:space="preserve"> </v>
      </c>
      <c r="N195" s="284"/>
      <c r="O195" s="284"/>
      <c r="P195" s="284">
        <f t="shared" si="14"/>
        <v>0</v>
      </c>
      <c r="R195" s="347" t="b">
        <f t="shared" si="15"/>
        <v>0</v>
      </c>
      <c r="S195" s="348"/>
    </row>
    <row r="196" spans="3:19" s="130" customFormat="1" x14ac:dyDescent="0.2">
      <c r="C196" s="254"/>
      <c r="E196" s="254"/>
      <c r="G196" s="254">
        <f t="shared" si="17"/>
        <v>16495</v>
      </c>
      <c r="H196" s="130">
        <f t="shared" si="17"/>
        <v>579</v>
      </c>
      <c r="L196" s="130" t="str">
        <f t="shared" si="16"/>
        <v xml:space="preserve"> </v>
      </c>
      <c r="N196" s="284"/>
      <c r="O196" s="284"/>
      <c r="P196" s="284">
        <f t="shared" si="14"/>
        <v>0</v>
      </c>
      <c r="R196" s="347" t="b">
        <f t="shared" si="15"/>
        <v>0</v>
      </c>
      <c r="S196" s="348"/>
    </row>
    <row r="197" spans="3:19" s="130" customFormat="1" x14ac:dyDescent="0.2">
      <c r="C197" s="254"/>
      <c r="E197" s="254"/>
      <c r="G197" s="254">
        <f t="shared" si="17"/>
        <v>16495</v>
      </c>
      <c r="H197" s="130">
        <f t="shared" si="17"/>
        <v>579</v>
      </c>
      <c r="L197" s="130" t="str">
        <f t="shared" si="16"/>
        <v xml:space="preserve"> </v>
      </c>
      <c r="N197" s="284"/>
      <c r="O197" s="284"/>
      <c r="P197" s="284">
        <f t="shared" si="14"/>
        <v>0</v>
      </c>
      <c r="R197" s="347" t="b">
        <f t="shared" si="15"/>
        <v>0</v>
      </c>
      <c r="S197" s="348"/>
    </row>
    <row r="198" spans="3:19" s="130" customFormat="1" x14ac:dyDescent="0.2">
      <c r="C198" s="254"/>
      <c r="E198" s="254"/>
      <c r="G198" s="254">
        <f t="shared" si="17"/>
        <v>16495</v>
      </c>
      <c r="H198" s="130">
        <f t="shared" si="17"/>
        <v>579</v>
      </c>
      <c r="L198" s="130" t="str">
        <f t="shared" si="16"/>
        <v xml:space="preserve"> </v>
      </c>
      <c r="N198" s="284"/>
      <c r="O198" s="284"/>
      <c r="P198" s="284">
        <f t="shared" si="14"/>
        <v>0</v>
      </c>
      <c r="R198" s="347" t="b">
        <f t="shared" si="15"/>
        <v>0</v>
      </c>
      <c r="S198" s="348"/>
    </row>
    <row r="199" spans="3:19" s="130" customFormat="1" x14ac:dyDescent="0.2">
      <c r="C199" s="254"/>
      <c r="E199" s="254"/>
      <c r="G199" s="254">
        <f t="shared" si="17"/>
        <v>16495</v>
      </c>
      <c r="H199" s="130">
        <f t="shared" si="17"/>
        <v>579</v>
      </c>
      <c r="L199" s="130" t="str">
        <f t="shared" si="16"/>
        <v xml:space="preserve"> </v>
      </c>
      <c r="N199" s="284"/>
      <c r="O199" s="284"/>
      <c r="P199" s="284">
        <f t="shared" si="14"/>
        <v>0</v>
      </c>
      <c r="R199" s="347" t="b">
        <f t="shared" si="15"/>
        <v>0</v>
      </c>
      <c r="S199" s="348"/>
    </row>
    <row r="200" spans="3:19" s="130" customFormat="1" x14ac:dyDescent="0.2">
      <c r="C200" s="254"/>
      <c r="E200" s="254"/>
      <c r="G200" s="254">
        <f t="shared" si="17"/>
        <v>16495</v>
      </c>
      <c r="H200" s="130">
        <f t="shared" si="17"/>
        <v>579</v>
      </c>
      <c r="L200" s="130" t="str">
        <f t="shared" si="16"/>
        <v xml:space="preserve"> </v>
      </c>
      <c r="N200" s="284"/>
      <c r="O200" s="284"/>
      <c r="P200" s="284">
        <f t="shared" si="14"/>
        <v>0</v>
      </c>
      <c r="R200" s="347" t="b">
        <f t="shared" si="15"/>
        <v>0</v>
      </c>
      <c r="S200" s="348"/>
    </row>
    <row r="201" spans="3:19" s="130" customFormat="1" x14ac:dyDescent="0.2">
      <c r="C201" s="254"/>
      <c r="E201" s="254"/>
      <c r="G201" s="254">
        <f t="shared" si="17"/>
        <v>16495</v>
      </c>
      <c r="H201" s="130">
        <f t="shared" si="17"/>
        <v>579</v>
      </c>
      <c r="L201" s="130" t="str">
        <f t="shared" si="16"/>
        <v xml:space="preserve"> </v>
      </c>
      <c r="N201" s="284"/>
      <c r="O201" s="284"/>
      <c r="P201" s="284">
        <f t="shared" si="14"/>
        <v>0</v>
      </c>
      <c r="R201" s="347" t="b">
        <f t="shared" si="15"/>
        <v>0</v>
      </c>
      <c r="S201" s="348"/>
    </row>
    <row r="202" spans="3:19" s="130" customFormat="1" x14ac:dyDescent="0.2">
      <c r="C202" s="254"/>
      <c r="E202" s="254"/>
      <c r="G202" s="254">
        <f t="shared" si="17"/>
        <v>16495</v>
      </c>
      <c r="H202" s="130">
        <f t="shared" si="17"/>
        <v>579</v>
      </c>
      <c r="L202" s="130" t="str">
        <f t="shared" si="16"/>
        <v xml:space="preserve"> </v>
      </c>
      <c r="N202" s="284"/>
      <c r="O202" s="284"/>
      <c r="P202" s="284">
        <f t="shared" si="14"/>
        <v>0</v>
      </c>
      <c r="R202" s="347" t="b">
        <f t="shared" si="15"/>
        <v>0</v>
      </c>
      <c r="S202" s="348"/>
    </row>
    <row r="203" spans="3:19" s="130" customFormat="1" x14ac:dyDescent="0.2">
      <c r="C203" s="254"/>
      <c r="E203" s="254"/>
      <c r="G203" s="254">
        <f t="shared" si="17"/>
        <v>16495</v>
      </c>
      <c r="H203" s="130">
        <f t="shared" si="17"/>
        <v>579</v>
      </c>
      <c r="L203" s="130" t="str">
        <f t="shared" si="16"/>
        <v xml:space="preserve"> </v>
      </c>
      <c r="N203" s="284"/>
      <c r="O203" s="284"/>
      <c r="P203" s="284">
        <f t="shared" si="14"/>
        <v>0</v>
      </c>
      <c r="R203" s="347" t="b">
        <f t="shared" si="15"/>
        <v>0</v>
      </c>
      <c r="S203" s="348"/>
    </row>
    <row r="204" spans="3:19" s="130" customFormat="1" x14ac:dyDescent="0.2">
      <c r="C204" s="254"/>
      <c r="E204" s="254"/>
      <c r="G204" s="254">
        <f t="shared" si="17"/>
        <v>16495</v>
      </c>
      <c r="H204" s="130">
        <f t="shared" si="17"/>
        <v>579</v>
      </c>
      <c r="L204" s="130" t="str">
        <f t="shared" si="16"/>
        <v xml:space="preserve"> </v>
      </c>
      <c r="N204" s="284"/>
      <c r="O204" s="284"/>
      <c r="P204" s="284">
        <f t="shared" si="14"/>
        <v>0</v>
      </c>
      <c r="R204" s="347" t="b">
        <f t="shared" si="15"/>
        <v>0</v>
      </c>
      <c r="S204" s="348"/>
    </row>
    <row r="205" spans="3:19" s="130" customFormat="1" x14ac:dyDescent="0.2">
      <c r="C205" s="254"/>
      <c r="E205" s="254"/>
      <c r="G205" s="254">
        <f t="shared" si="17"/>
        <v>16495</v>
      </c>
      <c r="H205" s="130">
        <f t="shared" si="17"/>
        <v>579</v>
      </c>
      <c r="L205" s="130" t="str">
        <f t="shared" si="16"/>
        <v xml:space="preserve"> </v>
      </c>
      <c r="N205" s="284"/>
      <c r="O205" s="284"/>
      <c r="P205" s="284">
        <f t="shared" si="14"/>
        <v>0</v>
      </c>
      <c r="R205" s="347" t="b">
        <f t="shared" si="15"/>
        <v>0</v>
      </c>
      <c r="S205" s="348"/>
    </row>
    <row r="206" spans="3:19" s="130" customFormat="1" x14ac:dyDescent="0.2">
      <c r="C206" s="254"/>
      <c r="E206" s="254"/>
      <c r="G206" s="254">
        <f t="shared" si="17"/>
        <v>16495</v>
      </c>
      <c r="H206" s="130">
        <f t="shared" si="17"/>
        <v>579</v>
      </c>
      <c r="L206" s="130" t="str">
        <f t="shared" si="16"/>
        <v xml:space="preserve"> </v>
      </c>
      <c r="N206" s="284"/>
      <c r="O206" s="284"/>
      <c r="P206" s="284">
        <f t="shared" si="14"/>
        <v>0</v>
      </c>
      <c r="R206" s="347" t="b">
        <f t="shared" si="15"/>
        <v>0</v>
      </c>
      <c r="S206" s="348"/>
    </row>
    <row r="207" spans="3:19" s="130" customFormat="1" x14ac:dyDescent="0.2">
      <c r="C207" s="254"/>
      <c r="E207" s="254"/>
      <c r="G207" s="254">
        <f t="shared" si="17"/>
        <v>16495</v>
      </c>
      <c r="H207" s="130">
        <f t="shared" si="17"/>
        <v>579</v>
      </c>
      <c r="L207" s="130" t="str">
        <f t="shared" si="16"/>
        <v xml:space="preserve"> </v>
      </c>
      <c r="N207" s="284"/>
      <c r="O207" s="284"/>
      <c r="P207" s="284">
        <f t="shared" si="14"/>
        <v>0</v>
      </c>
      <c r="R207" s="347" t="b">
        <f t="shared" si="15"/>
        <v>0</v>
      </c>
      <c r="S207" s="348"/>
    </row>
    <row r="208" spans="3:19" s="130" customFormat="1" x14ac:dyDescent="0.2">
      <c r="C208" s="254"/>
      <c r="E208" s="254"/>
      <c r="G208" s="254">
        <f t="shared" si="17"/>
        <v>16495</v>
      </c>
      <c r="H208" s="130">
        <f t="shared" si="17"/>
        <v>579</v>
      </c>
      <c r="L208" s="130" t="str">
        <f t="shared" si="16"/>
        <v xml:space="preserve"> </v>
      </c>
      <c r="N208" s="284"/>
      <c r="O208" s="284"/>
      <c r="P208" s="284">
        <f t="shared" si="14"/>
        <v>0</v>
      </c>
      <c r="R208" s="347" t="b">
        <f t="shared" si="15"/>
        <v>0</v>
      </c>
      <c r="S208" s="348"/>
    </row>
    <row r="209" spans="3:19" s="130" customFormat="1" x14ac:dyDescent="0.2">
      <c r="C209" s="254"/>
      <c r="E209" s="254"/>
      <c r="G209" s="254">
        <f t="shared" si="17"/>
        <v>16495</v>
      </c>
      <c r="H209" s="130">
        <f t="shared" si="17"/>
        <v>579</v>
      </c>
      <c r="L209" s="130" t="str">
        <f t="shared" si="16"/>
        <v xml:space="preserve"> </v>
      </c>
      <c r="N209" s="284"/>
      <c r="O209" s="284"/>
      <c r="P209" s="284">
        <f t="shared" si="14"/>
        <v>0</v>
      </c>
      <c r="R209" s="347" t="b">
        <f t="shared" si="15"/>
        <v>0</v>
      </c>
      <c r="S209" s="348"/>
    </row>
    <row r="210" spans="3:19" s="130" customFormat="1" x14ac:dyDescent="0.2">
      <c r="C210" s="254"/>
      <c r="E210" s="254"/>
      <c r="G210" s="254">
        <f t="shared" si="17"/>
        <v>16495</v>
      </c>
      <c r="H210" s="130">
        <f t="shared" si="17"/>
        <v>579</v>
      </c>
      <c r="L210" s="130" t="str">
        <f t="shared" si="16"/>
        <v xml:space="preserve"> </v>
      </c>
      <c r="N210" s="284"/>
      <c r="O210" s="284"/>
      <c r="P210" s="284">
        <f t="shared" si="14"/>
        <v>0</v>
      </c>
      <c r="R210" s="347" t="b">
        <f t="shared" si="15"/>
        <v>0</v>
      </c>
      <c r="S210" s="348"/>
    </row>
    <row r="211" spans="3:19" s="130" customFormat="1" x14ac:dyDescent="0.2">
      <c r="C211" s="254"/>
      <c r="E211" s="254"/>
      <c r="G211" s="254">
        <f t="shared" si="17"/>
        <v>16495</v>
      </c>
      <c r="H211" s="130">
        <f t="shared" si="17"/>
        <v>579</v>
      </c>
      <c r="L211" s="130" t="str">
        <f t="shared" si="16"/>
        <v xml:space="preserve"> </v>
      </c>
      <c r="N211" s="284"/>
      <c r="O211" s="284"/>
      <c r="P211" s="284">
        <f t="shared" si="14"/>
        <v>0</v>
      </c>
      <c r="R211" s="347" t="b">
        <f t="shared" si="15"/>
        <v>0</v>
      </c>
      <c r="S211" s="348"/>
    </row>
    <row r="212" spans="3:19" s="130" customFormat="1" x14ac:dyDescent="0.2">
      <c r="C212" s="254"/>
      <c r="E212" s="254"/>
      <c r="G212" s="254">
        <f t="shared" si="17"/>
        <v>16495</v>
      </c>
      <c r="H212" s="130">
        <f t="shared" si="17"/>
        <v>579</v>
      </c>
      <c r="L212" s="130" t="str">
        <f t="shared" si="16"/>
        <v xml:space="preserve"> </v>
      </c>
      <c r="N212" s="284"/>
      <c r="O212" s="284"/>
      <c r="P212" s="284">
        <f t="shared" si="14"/>
        <v>0</v>
      </c>
      <c r="R212" s="347" t="b">
        <f t="shared" si="15"/>
        <v>0</v>
      </c>
      <c r="S212" s="348"/>
    </row>
    <row r="213" spans="3:19" s="130" customFormat="1" x14ac:dyDescent="0.2">
      <c r="C213" s="254"/>
      <c r="E213" s="254"/>
      <c r="G213" s="254">
        <f t="shared" si="17"/>
        <v>16495</v>
      </c>
      <c r="H213" s="130">
        <f t="shared" si="17"/>
        <v>579</v>
      </c>
      <c r="L213" s="130" t="str">
        <f t="shared" si="16"/>
        <v xml:space="preserve"> </v>
      </c>
      <c r="N213" s="284"/>
      <c r="O213" s="284"/>
      <c r="P213" s="284">
        <f t="shared" si="14"/>
        <v>0</v>
      </c>
      <c r="R213" s="347" t="b">
        <f t="shared" si="15"/>
        <v>0</v>
      </c>
      <c r="S213" s="348"/>
    </row>
    <row r="214" spans="3:19" x14ac:dyDescent="0.2">
      <c r="G214" s="13">
        <f t="shared" si="17"/>
        <v>16495</v>
      </c>
      <c r="H214" s="9">
        <f t="shared" si="17"/>
        <v>579</v>
      </c>
      <c r="I214" s="9"/>
      <c r="J214" s="9"/>
      <c r="L214" s="9" t="str">
        <f t="shared" si="16"/>
        <v xml:space="preserve"> </v>
      </c>
      <c r="P214" s="14">
        <f t="shared" ref="P214:P220" si="18">O214*G214</f>
        <v>0</v>
      </c>
      <c r="R214" s="193" t="b">
        <f t="shared" si="15"/>
        <v>0</v>
      </c>
    </row>
    <row r="215" spans="3:19" x14ac:dyDescent="0.2">
      <c r="G215" s="13">
        <f t="shared" si="17"/>
        <v>16495</v>
      </c>
      <c r="H215" s="9">
        <f t="shared" si="17"/>
        <v>579</v>
      </c>
      <c r="I215" s="9"/>
      <c r="J215" s="9"/>
      <c r="L215" s="9" t="str">
        <f t="shared" si="16"/>
        <v xml:space="preserve"> </v>
      </c>
      <c r="P215" s="14">
        <f t="shared" si="18"/>
        <v>0</v>
      </c>
      <c r="R215" s="193" t="b">
        <f t="shared" ref="R215:R220" si="19">IF((F215)&gt;=1, SUM(E215))</f>
        <v>0</v>
      </c>
    </row>
    <row r="216" spans="3:19" x14ac:dyDescent="0.2">
      <c r="G216" s="13">
        <f t="shared" si="17"/>
        <v>16495</v>
      </c>
      <c r="H216" s="9">
        <f t="shared" si="17"/>
        <v>579</v>
      </c>
      <c r="I216" s="9"/>
      <c r="J216" s="9"/>
      <c r="L216" s="9" t="str">
        <f>IF(D216&gt;0,D216," ")</f>
        <v xml:space="preserve"> </v>
      </c>
      <c r="P216" s="14">
        <f t="shared" si="18"/>
        <v>0</v>
      </c>
      <c r="R216" s="193" t="b">
        <f t="shared" si="19"/>
        <v>0</v>
      </c>
    </row>
    <row r="217" spans="3:19" x14ac:dyDescent="0.2">
      <c r="G217" s="13">
        <f t="shared" si="17"/>
        <v>16495</v>
      </c>
      <c r="H217" s="9">
        <f t="shared" si="17"/>
        <v>579</v>
      </c>
      <c r="I217" s="9"/>
      <c r="J217" s="9"/>
      <c r="L217" s="9" t="str">
        <f>IF(D217&gt;0,D217," ")</f>
        <v xml:space="preserve"> </v>
      </c>
      <c r="P217" s="14">
        <f t="shared" si="18"/>
        <v>0</v>
      </c>
      <c r="R217" s="193" t="b">
        <f t="shared" si="19"/>
        <v>0</v>
      </c>
    </row>
    <row r="218" spans="3:19" x14ac:dyDescent="0.2">
      <c r="G218" s="13">
        <f t="shared" si="17"/>
        <v>16495</v>
      </c>
      <c r="H218" s="9">
        <f t="shared" si="17"/>
        <v>579</v>
      </c>
      <c r="I218" s="9"/>
      <c r="J218" s="9"/>
      <c r="L218" s="9" t="str">
        <f>IF(D218&gt;0,D218," ")</f>
        <v xml:space="preserve"> </v>
      </c>
      <c r="P218" s="14">
        <f t="shared" si="18"/>
        <v>0</v>
      </c>
      <c r="R218" s="193" t="b">
        <f t="shared" si="19"/>
        <v>0</v>
      </c>
    </row>
    <row r="219" spans="3:19" x14ac:dyDescent="0.2">
      <c r="G219" s="13">
        <f t="shared" si="17"/>
        <v>16495</v>
      </c>
      <c r="H219" s="9">
        <f t="shared" si="17"/>
        <v>579</v>
      </c>
      <c r="I219" s="9"/>
      <c r="J219" s="9"/>
      <c r="L219" s="9" t="str">
        <f>IF(D219&gt;0,D219," ")</f>
        <v xml:space="preserve"> </v>
      </c>
      <c r="P219" s="14">
        <f t="shared" si="18"/>
        <v>0</v>
      </c>
      <c r="R219" s="193" t="b">
        <f t="shared" si="19"/>
        <v>0</v>
      </c>
    </row>
    <row r="220" spans="3:19" x14ac:dyDescent="0.2">
      <c r="G220" s="13">
        <f t="shared" si="17"/>
        <v>16495</v>
      </c>
      <c r="H220" s="9">
        <f t="shared" si="17"/>
        <v>579</v>
      </c>
      <c r="I220" s="9"/>
      <c r="J220" s="9"/>
      <c r="L220" s="9" t="str">
        <f>IF(D220&gt;0,D220," ")</f>
        <v xml:space="preserve"> </v>
      </c>
      <c r="P220" s="14">
        <f t="shared" si="18"/>
        <v>0</v>
      </c>
      <c r="R220" s="193" t="b">
        <f t="shared" si="19"/>
        <v>0</v>
      </c>
    </row>
    <row r="221" spans="3:19" x14ac:dyDescent="0.2">
      <c r="R221" s="193">
        <f>SUM(R9:R220)</f>
        <v>1293.4000000000001</v>
      </c>
      <c r="S221" s="195">
        <f>SUM(C9:C220)-R221</f>
        <v>15201.6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24" activePane="bottomLeft" state="frozen"/>
      <selection activeCell="A5" sqref="A5"/>
      <selection pane="bottomLeft" activeCell="K41" sqref="K41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58</v>
      </c>
      <c r="D5" s="33"/>
      <c r="E5" s="32"/>
      <c r="F5" s="34"/>
      <c r="G5" s="4"/>
      <c r="H5" s="30" t="s">
        <v>1</v>
      </c>
      <c r="I5" s="32"/>
    </row>
    <row r="6" spans="1:18" ht="13.5" thickBot="1" x14ac:dyDescent="0.25">
      <c r="B6" s="5"/>
      <c r="C6" s="6"/>
      <c r="F6" s="5"/>
      <c r="G6" s="6"/>
      <c r="K6" s="401" t="s">
        <v>22</v>
      </c>
      <c r="L6" s="402"/>
      <c r="M6" s="403"/>
    </row>
    <row r="7" spans="1:18" x14ac:dyDescent="0.2">
      <c r="A7" s="401" t="s">
        <v>2</v>
      </c>
      <c r="B7" s="403"/>
      <c r="C7" s="404" t="s">
        <v>3</v>
      </c>
      <c r="D7" s="405"/>
      <c r="E7" s="404" t="s">
        <v>4</v>
      </c>
      <c r="F7" s="405"/>
      <c r="G7" s="404" t="s">
        <v>5</v>
      </c>
      <c r="H7" s="405"/>
      <c r="I7" s="15" t="s">
        <v>17</v>
      </c>
      <c r="J7" s="40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70</v>
      </c>
      <c r="B9" s="243"/>
      <c r="G9" s="11">
        <v>8283.7999999999993</v>
      </c>
      <c r="H9" s="12">
        <v>762</v>
      </c>
      <c r="I9" s="12"/>
      <c r="J9" s="12"/>
      <c r="K9" s="8"/>
      <c r="L9" s="9"/>
      <c r="M9" s="9"/>
      <c r="P9" s="14">
        <f t="shared" ref="P9:P75" si="0">O9*G9</f>
        <v>0</v>
      </c>
      <c r="R9" s="3"/>
    </row>
    <row r="10" spans="1:18" s="427" customFormat="1" ht="15.75" x14ac:dyDescent="0.25">
      <c r="A10" s="714"/>
      <c r="B10" s="709">
        <v>4</v>
      </c>
      <c r="C10" s="713"/>
      <c r="E10" s="710">
        <v>697.6</v>
      </c>
      <c r="F10" s="705">
        <v>64</v>
      </c>
      <c r="G10" s="718">
        <f>G9-E10+C10</f>
        <v>7586.1999999999989</v>
      </c>
      <c r="H10" s="719">
        <f>H9-F10+D10</f>
        <v>698</v>
      </c>
      <c r="I10" s="705" t="s">
        <v>95</v>
      </c>
      <c r="J10" s="716" t="s">
        <v>52</v>
      </c>
      <c r="K10" s="720"/>
      <c r="N10" s="703"/>
      <c r="O10" s="703"/>
      <c r="P10" s="703">
        <f t="shared" si="0"/>
        <v>0</v>
      </c>
      <c r="R10" s="703"/>
    </row>
    <row r="11" spans="1:18" s="773" customFormat="1" ht="15.75" x14ac:dyDescent="0.25">
      <c r="B11" s="763">
        <v>4</v>
      </c>
      <c r="C11" s="776"/>
      <c r="E11" s="766">
        <v>109</v>
      </c>
      <c r="F11" s="767">
        <v>10</v>
      </c>
      <c r="G11" s="851">
        <f t="shared" ref="G11:G29" si="1">G10-E11+C11</f>
        <v>7477.1999999999989</v>
      </c>
      <c r="H11" s="786">
        <f t="shared" ref="H11:H29" si="2">H10-F11+D11</f>
        <v>688</v>
      </c>
      <c r="I11" s="846" t="s">
        <v>97</v>
      </c>
      <c r="J11" s="767" t="s">
        <v>53</v>
      </c>
      <c r="K11" s="852"/>
      <c r="L11" s="852"/>
      <c r="N11" s="774"/>
      <c r="O11" s="774"/>
      <c r="P11" s="774"/>
      <c r="R11" s="774"/>
    </row>
    <row r="12" spans="1:18" s="773" customFormat="1" ht="15.75" x14ac:dyDescent="0.25">
      <c r="B12" s="763">
        <v>8</v>
      </c>
      <c r="C12" s="805"/>
      <c r="E12" s="766">
        <v>109</v>
      </c>
      <c r="F12" s="767">
        <v>10</v>
      </c>
      <c r="G12" s="851">
        <f t="shared" si="1"/>
        <v>7368.1999999999989</v>
      </c>
      <c r="H12" s="786">
        <f t="shared" si="2"/>
        <v>678</v>
      </c>
      <c r="I12" s="767" t="s">
        <v>133</v>
      </c>
      <c r="J12" s="767" t="s">
        <v>53</v>
      </c>
      <c r="K12" s="789"/>
      <c r="N12" s="774"/>
      <c r="O12" s="774"/>
      <c r="P12" s="774">
        <f t="shared" si="0"/>
        <v>0</v>
      </c>
      <c r="R12" s="774"/>
    </row>
    <row r="13" spans="1:18" s="773" customFormat="1" ht="15.75" x14ac:dyDescent="0.25">
      <c r="A13" s="790"/>
      <c r="B13" s="763">
        <v>11</v>
      </c>
      <c r="C13" s="897"/>
      <c r="D13" s="790"/>
      <c r="E13" s="766">
        <v>54.5</v>
      </c>
      <c r="F13" s="767">
        <v>5</v>
      </c>
      <c r="G13" s="851">
        <f t="shared" si="1"/>
        <v>7313.6999999999989</v>
      </c>
      <c r="H13" s="786">
        <f t="shared" si="2"/>
        <v>673</v>
      </c>
      <c r="I13" s="767" t="s">
        <v>150</v>
      </c>
      <c r="J13" s="767" t="s">
        <v>53</v>
      </c>
      <c r="K13" s="789"/>
      <c r="N13" s="774"/>
      <c r="O13" s="774"/>
      <c r="P13" s="774">
        <f t="shared" si="0"/>
        <v>0</v>
      </c>
      <c r="R13" s="774"/>
    </row>
    <row r="14" spans="1:18" s="773" customFormat="1" ht="15.75" x14ac:dyDescent="0.25">
      <c r="A14" s="790"/>
      <c r="B14" s="763">
        <v>13</v>
      </c>
      <c r="C14" s="897"/>
      <c r="D14" s="790"/>
      <c r="E14" s="766">
        <v>697.6</v>
      </c>
      <c r="F14" s="767">
        <v>64</v>
      </c>
      <c r="G14" s="851">
        <f t="shared" si="1"/>
        <v>6616.0999999999985</v>
      </c>
      <c r="H14" s="786">
        <f t="shared" si="2"/>
        <v>609</v>
      </c>
      <c r="I14" s="767" t="s">
        <v>157</v>
      </c>
      <c r="J14" s="767" t="s">
        <v>52</v>
      </c>
      <c r="K14" s="789"/>
      <c r="N14" s="774"/>
      <c r="O14" s="841"/>
      <c r="P14" s="774">
        <f t="shared" si="0"/>
        <v>0</v>
      </c>
      <c r="R14" s="774"/>
    </row>
    <row r="15" spans="1:18" s="907" customFormat="1" ht="15.75" x14ac:dyDescent="0.25">
      <c r="A15" s="790"/>
      <c r="B15" s="763">
        <v>13</v>
      </c>
      <c r="C15" s="897"/>
      <c r="D15" s="790"/>
      <c r="E15" s="766">
        <v>218</v>
      </c>
      <c r="F15" s="767">
        <v>20</v>
      </c>
      <c r="G15" s="851">
        <f t="shared" si="1"/>
        <v>6398.0999999999985</v>
      </c>
      <c r="H15" s="786">
        <f t="shared" si="2"/>
        <v>589</v>
      </c>
      <c r="I15" s="767" t="s">
        <v>166</v>
      </c>
      <c r="J15" s="767" t="s">
        <v>117</v>
      </c>
      <c r="K15" s="906"/>
      <c r="N15" s="908"/>
      <c r="O15" s="909"/>
      <c r="P15" s="909">
        <f t="shared" si="0"/>
        <v>0</v>
      </c>
      <c r="R15" s="909"/>
    </row>
    <row r="16" spans="1:18" s="773" customFormat="1" ht="15" x14ac:dyDescent="0.2">
      <c r="B16" s="762">
        <v>16</v>
      </c>
      <c r="C16" s="805"/>
      <c r="E16" s="766">
        <v>130.80000000000001</v>
      </c>
      <c r="F16" s="767">
        <v>12</v>
      </c>
      <c r="G16" s="851">
        <f t="shared" si="1"/>
        <v>6267.2999999999984</v>
      </c>
      <c r="H16" s="786">
        <f t="shared" si="2"/>
        <v>577</v>
      </c>
      <c r="I16" s="767" t="s">
        <v>191</v>
      </c>
      <c r="J16" s="767" t="s">
        <v>53</v>
      </c>
      <c r="N16" s="908"/>
      <c r="O16" s="774"/>
      <c r="P16" s="774">
        <f t="shared" si="0"/>
        <v>0</v>
      </c>
      <c r="R16" s="774"/>
    </row>
    <row r="17" spans="2:18" s="773" customFormat="1" ht="15" x14ac:dyDescent="0.2">
      <c r="B17" s="762">
        <v>24</v>
      </c>
      <c r="C17" s="805"/>
      <c r="E17" s="766">
        <v>10.9</v>
      </c>
      <c r="F17" s="767">
        <v>1</v>
      </c>
      <c r="G17" s="851">
        <f t="shared" si="1"/>
        <v>6256.3999999999987</v>
      </c>
      <c r="H17" s="786">
        <f t="shared" si="2"/>
        <v>576</v>
      </c>
      <c r="I17" s="767" t="s">
        <v>272</v>
      </c>
      <c r="J17" s="767" t="s">
        <v>52</v>
      </c>
      <c r="N17" s="774"/>
      <c r="O17" s="774"/>
      <c r="P17" s="774">
        <f t="shared" si="0"/>
        <v>0</v>
      </c>
      <c r="R17" s="774"/>
    </row>
    <row r="18" spans="2:18" s="773" customFormat="1" ht="15" x14ac:dyDescent="0.2">
      <c r="B18" s="762">
        <v>24</v>
      </c>
      <c r="C18" s="805"/>
      <c r="E18" s="766">
        <v>697.6</v>
      </c>
      <c r="F18" s="767">
        <v>64</v>
      </c>
      <c r="G18" s="851">
        <f t="shared" si="1"/>
        <v>5558.7999999999984</v>
      </c>
      <c r="H18" s="786">
        <f t="shared" si="2"/>
        <v>512</v>
      </c>
      <c r="I18" s="943" t="s">
        <v>272</v>
      </c>
      <c r="J18" s="767" t="s">
        <v>52</v>
      </c>
      <c r="N18" s="774"/>
      <c r="O18" s="774"/>
      <c r="P18" s="774">
        <f t="shared" si="0"/>
        <v>0</v>
      </c>
    </row>
    <row r="19" spans="2:18" s="773" customFormat="1" ht="15" x14ac:dyDescent="0.2">
      <c r="B19" s="762">
        <v>24</v>
      </c>
      <c r="C19" s="805"/>
      <c r="E19" s="766">
        <v>109</v>
      </c>
      <c r="F19" s="767">
        <v>10</v>
      </c>
      <c r="G19" s="851">
        <f t="shared" si="1"/>
        <v>5449.7999999999984</v>
      </c>
      <c r="H19" s="786">
        <f t="shared" si="2"/>
        <v>502</v>
      </c>
      <c r="I19" s="943" t="s">
        <v>273</v>
      </c>
      <c r="J19" s="767" t="s">
        <v>53</v>
      </c>
      <c r="N19" s="774"/>
      <c r="O19" s="774"/>
      <c r="P19" s="774"/>
    </row>
    <row r="20" spans="2:18" s="773" customFormat="1" ht="15" x14ac:dyDescent="0.2">
      <c r="B20" s="762">
        <v>30</v>
      </c>
      <c r="C20" s="805"/>
      <c r="E20" s="766">
        <v>109</v>
      </c>
      <c r="F20" s="767">
        <v>10</v>
      </c>
      <c r="G20" s="851">
        <f t="shared" si="1"/>
        <v>5340.7999999999984</v>
      </c>
      <c r="H20" s="786">
        <f t="shared" si="2"/>
        <v>492</v>
      </c>
      <c r="I20" s="943" t="s">
        <v>298</v>
      </c>
      <c r="J20" s="767" t="s">
        <v>52</v>
      </c>
      <c r="N20" s="774"/>
      <c r="O20" s="774"/>
      <c r="P20" s="774">
        <f t="shared" si="0"/>
        <v>0</v>
      </c>
    </row>
    <row r="21" spans="2:18" s="130" customFormat="1" ht="15" x14ac:dyDescent="0.2">
      <c r="B21" s="248"/>
      <c r="C21" s="254"/>
      <c r="E21" s="338"/>
      <c r="F21" s="241"/>
      <c r="G21" s="497">
        <f t="shared" si="1"/>
        <v>5340.7999999999984</v>
      </c>
      <c r="H21" s="421">
        <f t="shared" si="2"/>
        <v>492</v>
      </c>
      <c r="I21" s="264"/>
      <c r="J21" s="241"/>
      <c r="N21" s="284"/>
      <c r="O21" s="284"/>
      <c r="P21" s="284">
        <f t="shared" si="0"/>
        <v>0</v>
      </c>
    </row>
    <row r="22" spans="2:18" s="130" customFormat="1" ht="15" x14ac:dyDescent="0.2">
      <c r="B22" s="248"/>
      <c r="C22" s="254"/>
      <c r="E22" s="338"/>
      <c r="F22" s="241"/>
      <c r="G22" s="497">
        <f t="shared" si="1"/>
        <v>5340.7999999999984</v>
      </c>
      <c r="H22" s="421">
        <f t="shared" si="2"/>
        <v>492</v>
      </c>
      <c r="I22" s="264"/>
      <c r="J22" s="241"/>
      <c r="N22" s="284"/>
      <c r="O22" s="284"/>
      <c r="P22" s="284">
        <f t="shared" si="0"/>
        <v>0</v>
      </c>
    </row>
    <row r="23" spans="2:18" s="130" customFormat="1" ht="15" x14ac:dyDescent="0.2">
      <c r="B23" s="248"/>
      <c r="C23" s="254"/>
      <c r="E23" s="452"/>
      <c r="F23" s="241"/>
      <c r="G23" s="497">
        <f t="shared" si="1"/>
        <v>5340.7999999999984</v>
      </c>
      <c r="H23" s="421">
        <f t="shared" si="2"/>
        <v>492</v>
      </c>
      <c r="I23" s="264"/>
      <c r="J23" s="241"/>
      <c r="K23" s="272"/>
      <c r="N23" s="284"/>
      <c r="O23" s="284"/>
      <c r="P23" s="284">
        <f t="shared" si="0"/>
        <v>0</v>
      </c>
    </row>
    <row r="24" spans="2:18" s="130" customFormat="1" ht="15" x14ac:dyDescent="0.2">
      <c r="B24" s="248"/>
      <c r="C24" s="254"/>
      <c r="E24" s="453"/>
      <c r="F24" s="241"/>
      <c r="G24" s="497">
        <f t="shared" si="1"/>
        <v>5340.7999999999984</v>
      </c>
      <c r="H24" s="421">
        <f t="shared" si="2"/>
        <v>492</v>
      </c>
      <c r="I24" s="264"/>
      <c r="J24" s="241"/>
      <c r="N24" s="284"/>
      <c r="O24" s="284"/>
      <c r="P24" s="284">
        <f t="shared" si="0"/>
        <v>0</v>
      </c>
    </row>
    <row r="25" spans="2:18" s="130" customFormat="1" ht="15" x14ac:dyDescent="0.2">
      <c r="B25" s="248"/>
      <c r="C25" s="254"/>
      <c r="E25" s="453"/>
      <c r="F25" s="241"/>
      <c r="G25" s="497">
        <f t="shared" si="1"/>
        <v>5340.7999999999984</v>
      </c>
      <c r="H25" s="421">
        <f t="shared" si="2"/>
        <v>492</v>
      </c>
      <c r="I25" s="264"/>
      <c r="J25" s="241"/>
      <c r="N25" s="284"/>
      <c r="O25" s="284"/>
      <c r="P25" s="284">
        <f t="shared" si="0"/>
        <v>0</v>
      </c>
    </row>
    <row r="26" spans="2:18" s="130" customFormat="1" ht="15" x14ac:dyDescent="0.2">
      <c r="B26" s="249"/>
      <c r="C26" s="254"/>
      <c r="E26" s="453"/>
      <c r="F26" s="241"/>
      <c r="G26" s="497">
        <f t="shared" si="1"/>
        <v>5340.7999999999984</v>
      </c>
      <c r="H26" s="421">
        <f t="shared" si="2"/>
        <v>492</v>
      </c>
      <c r="I26" s="415"/>
      <c r="J26" s="415"/>
      <c r="N26" s="284"/>
      <c r="O26" s="284"/>
      <c r="P26" s="284">
        <f t="shared" si="0"/>
        <v>0</v>
      </c>
    </row>
    <row r="27" spans="2:18" s="130" customFormat="1" ht="15" x14ac:dyDescent="0.2">
      <c r="B27" s="249"/>
      <c r="C27" s="254"/>
      <c r="E27" s="254"/>
      <c r="F27" s="241"/>
      <c r="G27" s="497">
        <f t="shared" si="1"/>
        <v>5340.7999999999984</v>
      </c>
      <c r="H27" s="421">
        <f t="shared" si="2"/>
        <v>492</v>
      </c>
      <c r="I27" s="415"/>
      <c r="J27" s="453"/>
      <c r="K27" s="241"/>
      <c r="N27" s="284"/>
      <c r="O27" s="284"/>
      <c r="P27" s="284"/>
    </row>
    <row r="28" spans="2:18" s="130" customFormat="1" ht="15" x14ac:dyDescent="0.2">
      <c r="B28" s="249"/>
      <c r="C28" s="254"/>
      <c r="E28" s="254"/>
      <c r="F28" s="241"/>
      <c r="G28" s="497">
        <f t="shared" si="1"/>
        <v>5340.7999999999984</v>
      </c>
      <c r="H28" s="421">
        <f t="shared" si="2"/>
        <v>492</v>
      </c>
      <c r="I28" s="415"/>
      <c r="J28" s="415"/>
      <c r="N28" s="284"/>
      <c r="O28" s="284"/>
      <c r="P28" s="284">
        <f t="shared" si="0"/>
        <v>0</v>
      </c>
    </row>
    <row r="29" spans="2:18" s="130" customFormat="1" ht="15" x14ac:dyDescent="0.2">
      <c r="B29" s="990">
        <v>29</v>
      </c>
      <c r="C29" s="991">
        <v>5689.8</v>
      </c>
      <c r="D29" s="992">
        <v>522</v>
      </c>
      <c r="E29" s="254"/>
      <c r="F29" s="241"/>
      <c r="G29" s="497">
        <f t="shared" si="1"/>
        <v>11030.599999999999</v>
      </c>
      <c r="H29" s="421">
        <f t="shared" si="2"/>
        <v>1014</v>
      </c>
      <c r="I29" s="415"/>
      <c r="J29" s="993" t="s">
        <v>82</v>
      </c>
      <c r="N29" s="284"/>
      <c r="O29" s="284"/>
      <c r="P29" s="284">
        <f t="shared" si="0"/>
        <v>0</v>
      </c>
    </row>
    <row r="30" spans="2:18" s="130" customFormat="1" ht="15" x14ac:dyDescent="0.2">
      <c r="B30" s="914">
        <v>29</v>
      </c>
      <c r="C30" s="915">
        <v>2866.7</v>
      </c>
      <c r="D30" s="916">
        <v>263</v>
      </c>
      <c r="E30" s="254"/>
      <c r="F30" s="241"/>
      <c r="G30" s="497">
        <f t="shared" ref="G30:G65" si="3">G29-E30+C30</f>
        <v>13897.3</v>
      </c>
      <c r="H30" s="421">
        <f t="shared" ref="H30:H45" si="4">H29-F30+D30</f>
        <v>1277</v>
      </c>
      <c r="I30" s="415"/>
      <c r="J30" s="994" t="s">
        <v>304</v>
      </c>
      <c r="N30" s="284"/>
      <c r="O30" s="284"/>
      <c r="P30" s="284">
        <f t="shared" si="0"/>
        <v>0</v>
      </c>
    </row>
    <row r="31" spans="2:18" s="130" customFormat="1" ht="15" x14ac:dyDescent="0.2">
      <c r="B31" s="249"/>
      <c r="C31" s="254"/>
      <c r="E31" s="254"/>
      <c r="F31" s="241"/>
      <c r="G31" s="497">
        <f t="shared" si="3"/>
        <v>13897.3</v>
      </c>
      <c r="H31" s="421">
        <f t="shared" si="4"/>
        <v>1277</v>
      </c>
      <c r="I31" s="415"/>
      <c r="J31" s="415"/>
      <c r="N31" s="284"/>
      <c r="O31" s="284"/>
      <c r="P31" s="284">
        <f t="shared" si="0"/>
        <v>0</v>
      </c>
    </row>
    <row r="32" spans="2:18" s="130" customFormat="1" ht="15" x14ac:dyDescent="0.2">
      <c r="B32" s="249"/>
      <c r="C32" s="254"/>
      <c r="E32" s="254"/>
      <c r="F32" s="241"/>
      <c r="G32" s="497">
        <f t="shared" si="3"/>
        <v>13897.3</v>
      </c>
      <c r="H32" s="421">
        <f t="shared" si="4"/>
        <v>1277</v>
      </c>
      <c r="I32" s="415"/>
      <c r="J32" s="415"/>
      <c r="N32" s="284"/>
      <c r="O32" s="284"/>
      <c r="P32" s="284">
        <f t="shared" si="0"/>
        <v>0</v>
      </c>
    </row>
    <row r="33" spans="2:16" s="130" customFormat="1" ht="15" x14ac:dyDescent="0.2">
      <c r="B33" s="249"/>
      <c r="C33" s="254"/>
      <c r="E33" s="254"/>
      <c r="F33" s="241"/>
      <c r="G33" s="497">
        <f t="shared" si="3"/>
        <v>13897.3</v>
      </c>
      <c r="H33" s="421">
        <f t="shared" si="4"/>
        <v>1277</v>
      </c>
      <c r="I33" s="415"/>
      <c r="J33" s="415"/>
      <c r="N33" s="284"/>
      <c r="O33" s="284"/>
      <c r="P33" s="284">
        <f t="shared" si="0"/>
        <v>0</v>
      </c>
    </row>
    <row r="34" spans="2:16" s="130" customFormat="1" x14ac:dyDescent="0.2">
      <c r="B34" s="249"/>
      <c r="C34" s="254"/>
      <c r="E34" s="254"/>
      <c r="F34" s="250"/>
      <c r="G34" s="497">
        <f t="shared" si="3"/>
        <v>13897.3</v>
      </c>
      <c r="H34" s="421">
        <f t="shared" si="4"/>
        <v>1277</v>
      </c>
      <c r="I34" s="415"/>
      <c r="J34" s="415"/>
      <c r="N34" s="284"/>
      <c r="O34" s="284"/>
      <c r="P34" s="284">
        <f t="shared" si="0"/>
        <v>0</v>
      </c>
    </row>
    <row r="35" spans="2:16" s="130" customFormat="1" x14ac:dyDescent="0.2">
      <c r="B35" s="249"/>
      <c r="C35" s="254"/>
      <c r="E35" s="254"/>
      <c r="F35" s="250"/>
      <c r="G35" s="497">
        <f t="shared" si="3"/>
        <v>13897.3</v>
      </c>
      <c r="H35" s="421">
        <f t="shared" si="4"/>
        <v>1277</v>
      </c>
      <c r="I35" s="271"/>
      <c r="J35" s="271"/>
      <c r="N35" s="284"/>
      <c r="O35" s="284"/>
      <c r="P35" s="284">
        <f t="shared" si="0"/>
        <v>0</v>
      </c>
    </row>
    <row r="36" spans="2:16" s="130" customFormat="1" x14ac:dyDescent="0.2">
      <c r="B36" s="249"/>
      <c r="C36" s="254"/>
      <c r="E36" s="254"/>
      <c r="F36" s="250"/>
      <c r="G36" s="497">
        <f t="shared" si="3"/>
        <v>13897.3</v>
      </c>
      <c r="H36" s="421">
        <f t="shared" si="4"/>
        <v>1277</v>
      </c>
      <c r="I36" s="271"/>
      <c r="J36" s="271"/>
      <c r="N36" s="284"/>
      <c r="O36" s="284"/>
      <c r="P36" s="284">
        <f t="shared" si="0"/>
        <v>0</v>
      </c>
    </row>
    <row r="37" spans="2:16" s="130" customFormat="1" x14ac:dyDescent="0.2">
      <c r="B37" s="249"/>
      <c r="C37" s="254"/>
      <c r="E37" s="254"/>
      <c r="F37" s="250"/>
      <c r="G37" s="497">
        <f t="shared" si="3"/>
        <v>13897.3</v>
      </c>
      <c r="H37" s="421">
        <f t="shared" si="4"/>
        <v>1277</v>
      </c>
      <c r="I37" s="271"/>
      <c r="J37" s="271"/>
      <c r="N37" s="284"/>
      <c r="O37" s="284"/>
      <c r="P37" s="284">
        <f t="shared" si="0"/>
        <v>0</v>
      </c>
    </row>
    <row r="38" spans="2:16" s="130" customFormat="1" x14ac:dyDescent="0.2">
      <c r="B38" s="249"/>
      <c r="C38" s="254"/>
      <c r="E38" s="254"/>
      <c r="F38" s="250"/>
      <c r="G38" s="497">
        <f t="shared" si="3"/>
        <v>13897.3</v>
      </c>
      <c r="H38" s="421">
        <f t="shared" si="4"/>
        <v>1277</v>
      </c>
      <c r="I38" s="253"/>
      <c r="J38" s="253"/>
      <c r="N38" s="284"/>
      <c r="O38" s="284"/>
      <c r="P38" s="284">
        <f t="shared" si="0"/>
        <v>0</v>
      </c>
    </row>
    <row r="39" spans="2:16" s="130" customFormat="1" x14ac:dyDescent="0.2">
      <c r="B39" s="249"/>
      <c r="C39" s="254"/>
      <c r="E39" s="254"/>
      <c r="F39" s="250"/>
      <c r="G39" s="497">
        <f t="shared" si="3"/>
        <v>13897.3</v>
      </c>
      <c r="H39" s="421">
        <f t="shared" si="4"/>
        <v>1277</v>
      </c>
      <c r="I39" s="253"/>
      <c r="J39" s="253"/>
      <c r="N39" s="284"/>
      <c r="O39" s="284"/>
      <c r="P39" s="284">
        <f t="shared" si="0"/>
        <v>0</v>
      </c>
    </row>
    <row r="40" spans="2:16" s="130" customFormat="1" x14ac:dyDescent="0.2">
      <c r="C40" s="254"/>
      <c r="E40" s="254"/>
      <c r="G40" s="497">
        <f t="shared" si="3"/>
        <v>13897.3</v>
      </c>
      <c r="H40" s="421">
        <f t="shared" si="4"/>
        <v>1277</v>
      </c>
      <c r="I40" s="250"/>
      <c r="J40" s="253"/>
      <c r="N40" s="284"/>
      <c r="O40" s="284"/>
      <c r="P40" s="284">
        <f t="shared" si="0"/>
        <v>0</v>
      </c>
    </row>
    <row r="41" spans="2:16" s="130" customFormat="1" x14ac:dyDescent="0.2">
      <c r="C41" s="254"/>
      <c r="E41" s="254"/>
      <c r="G41" s="497">
        <f t="shared" si="3"/>
        <v>13897.3</v>
      </c>
      <c r="H41" s="421">
        <f t="shared" si="4"/>
        <v>1277</v>
      </c>
      <c r="I41" s="250"/>
      <c r="J41" s="253"/>
      <c r="N41" s="284"/>
      <c r="O41" s="284"/>
      <c r="P41" s="284">
        <f t="shared" si="0"/>
        <v>0</v>
      </c>
    </row>
    <row r="42" spans="2:16" s="130" customFormat="1" x14ac:dyDescent="0.2">
      <c r="C42" s="254"/>
      <c r="E42" s="254"/>
      <c r="G42" s="497">
        <f t="shared" si="3"/>
        <v>13897.3</v>
      </c>
      <c r="H42" s="421">
        <f t="shared" si="4"/>
        <v>1277</v>
      </c>
      <c r="I42" s="250"/>
      <c r="J42" s="253"/>
      <c r="N42" s="284"/>
      <c r="O42" s="284"/>
      <c r="P42" s="284">
        <f t="shared" si="0"/>
        <v>0</v>
      </c>
    </row>
    <row r="43" spans="2:16" s="130" customFormat="1" x14ac:dyDescent="0.2">
      <c r="C43" s="254"/>
      <c r="E43" s="254"/>
      <c r="G43" s="497">
        <f t="shared" si="3"/>
        <v>13897.3</v>
      </c>
      <c r="H43" s="421">
        <f t="shared" si="4"/>
        <v>1277</v>
      </c>
      <c r="N43" s="284"/>
      <c r="O43" s="284"/>
      <c r="P43" s="284">
        <f t="shared" si="0"/>
        <v>0</v>
      </c>
    </row>
    <row r="44" spans="2:16" s="130" customFormat="1" x14ac:dyDescent="0.2">
      <c r="C44" s="254"/>
      <c r="E44" s="254"/>
      <c r="G44" s="497">
        <f t="shared" si="3"/>
        <v>13897.3</v>
      </c>
      <c r="H44" s="421">
        <f t="shared" si="4"/>
        <v>1277</v>
      </c>
      <c r="N44" s="284"/>
      <c r="O44" s="284"/>
      <c r="P44" s="284">
        <f t="shared" si="0"/>
        <v>0</v>
      </c>
    </row>
    <row r="45" spans="2:16" s="130" customFormat="1" x14ac:dyDescent="0.2">
      <c r="C45" s="254"/>
      <c r="E45" s="254"/>
      <c r="G45" s="497">
        <f t="shared" si="3"/>
        <v>13897.3</v>
      </c>
      <c r="H45" s="421">
        <f t="shared" si="4"/>
        <v>1277</v>
      </c>
      <c r="N45" s="284"/>
      <c r="O45" s="284"/>
      <c r="P45" s="284">
        <f t="shared" si="0"/>
        <v>0</v>
      </c>
    </row>
    <row r="46" spans="2:16" s="130" customFormat="1" x14ac:dyDescent="0.2">
      <c r="C46" s="254"/>
      <c r="E46" s="254"/>
      <c r="G46" s="497">
        <f t="shared" si="3"/>
        <v>13897.3</v>
      </c>
      <c r="H46" s="130">
        <f t="shared" ref="H46:H51" si="5">H45-F46+D46</f>
        <v>1277</v>
      </c>
      <c r="N46" s="284"/>
      <c r="O46" s="284"/>
      <c r="P46" s="284">
        <f t="shared" si="0"/>
        <v>0</v>
      </c>
    </row>
    <row r="47" spans="2:16" s="130" customFormat="1" x14ac:dyDescent="0.2">
      <c r="C47" s="254"/>
      <c r="E47" s="254"/>
      <c r="G47" s="497">
        <f t="shared" si="3"/>
        <v>13897.3</v>
      </c>
      <c r="H47" s="130">
        <f t="shared" si="5"/>
        <v>1277</v>
      </c>
      <c r="N47" s="284"/>
      <c r="O47" s="284"/>
      <c r="P47" s="284">
        <f t="shared" si="0"/>
        <v>0</v>
      </c>
    </row>
    <row r="48" spans="2:16" s="130" customFormat="1" x14ac:dyDescent="0.2">
      <c r="C48" s="254"/>
      <c r="E48" s="254"/>
      <c r="G48" s="497">
        <f t="shared" si="3"/>
        <v>13897.3</v>
      </c>
      <c r="H48" s="130">
        <f t="shared" si="5"/>
        <v>1277</v>
      </c>
      <c r="N48" s="284"/>
      <c r="O48" s="284"/>
      <c r="P48" s="284">
        <f t="shared" si="0"/>
        <v>0</v>
      </c>
    </row>
    <row r="49" spans="3:16" s="130" customFormat="1" x14ac:dyDescent="0.2">
      <c r="C49" s="254"/>
      <c r="E49" s="254"/>
      <c r="G49" s="497">
        <f t="shared" si="3"/>
        <v>13897.3</v>
      </c>
      <c r="H49" s="130">
        <f t="shared" si="5"/>
        <v>1277</v>
      </c>
      <c r="N49" s="284"/>
      <c r="O49" s="284"/>
      <c r="P49" s="284">
        <f t="shared" si="0"/>
        <v>0</v>
      </c>
    </row>
    <row r="50" spans="3:16" s="130" customFormat="1" x14ac:dyDescent="0.2">
      <c r="C50" s="254"/>
      <c r="E50" s="254"/>
      <c r="G50" s="497">
        <f t="shared" si="3"/>
        <v>13897.3</v>
      </c>
      <c r="H50" s="130">
        <f t="shared" si="5"/>
        <v>1277</v>
      </c>
      <c r="N50" s="284"/>
      <c r="O50" s="284"/>
      <c r="P50" s="284">
        <f t="shared" si="0"/>
        <v>0</v>
      </c>
    </row>
    <row r="51" spans="3:16" s="130" customFormat="1" x14ac:dyDescent="0.2">
      <c r="C51" s="254"/>
      <c r="E51" s="254"/>
      <c r="G51" s="497">
        <f t="shared" si="3"/>
        <v>13897.3</v>
      </c>
      <c r="H51" s="130">
        <f t="shared" si="5"/>
        <v>1277</v>
      </c>
      <c r="N51" s="284"/>
      <c r="O51" s="284"/>
      <c r="P51" s="284">
        <f t="shared" si="0"/>
        <v>0</v>
      </c>
    </row>
    <row r="52" spans="3:16" s="130" customFormat="1" x14ac:dyDescent="0.2">
      <c r="C52" s="254"/>
      <c r="E52" s="254"/>
      <c r="G52" s="497">
        <f t="shared" si="3"/>
        <v>13897.3</v>
      </c>
      <c r="H52" s="130">
        <f t="shared" ref="G52:H92" si="6">H51-F52+D52</f>
        <v>1277</v>
      </c>
      <c r="N52" s="284"/>
      <c r="O52" s="284"/>
      <c r="P52" s="284">
        <f t="shared" si="0"/>
        <v>0</v>
      </c>
    </row>
    <row r="53" spans="3:16" s="130" customFormat="1" x14ac:dyDescent="0.2">
      <c r="C53" s="254"/>
      <c r="E53" s="254"/>
      <c r="G53" s="497">
        <f t="shared" si="3"/>
        <v>13897.3</v>
      </c>
      <c r="H53" s="130">
        <f t="shared" si="6"/>
        <v>1277</v>
      </c>
      <c r="N53" s="284"/>
      <c r="O53" s="284"/>
      <c r="P53" s="284">
        <f t="shared" si="0"/>
        <v>0</v>
      </c>
    </row>
    <row r="54" spans="3:16" s="130" customFormat="1" x14ac:dyDescent="0.2">
      <c r="C54" s="254"/>
      <c r="E54" s="254"/>
      <c r="G54" s="497">
        <f t="shared" si="3"/>
        <v>13897.3</v>
      </c>
      <c r="H54" s="130">
        <f t="shared" si="6"/>
        <v>1277</v>
      </c>
      <c r="N54" s="284"/>
      <c r="O54" s="284"/>
      <c r="P54" s="284">
        <f t="shared" si="0"/>
        <v>0</v>
      </c>
    </row>
    <row r="55" spans="3:16" s="130" customFormat="1" x14ac:dyDescent="0.2">
      <c r="C55" s="254"/>
      <c r="E55" s="254"/>
      <c r="G55" s="497">
        <f t="shared" si="3"/>
        <v>13897.3</v>
      </c>
      <c r="H55" s="130">
        <f t="shared" si="6"/>
        <v>1277</v>
      </c>
      <c r="N55" s="284"/>
      <c r="O55" s="284"/>
      <c r="P55" s="284">
        <f t="shared" si="0"/>
        <v>0</v>
      </c>
    </row>
    <row r="56" spans="3:16" s="130" customFormat="1" x14ac:dyDescent="0.2">
      <c r="C56" s="254"/>
      <c r="E56" s="254"/>
      <c r="G56" s="497">
        <f t="shared" si="3"/>
        <v>13897.3</v>
      </c>
      <c r="H56" s="130">
        <f t="shared" si="6"/>
        <v>1277</v>
      </c>
      <c r="N56" s="284"/>
      <c r="O56" s="284"/>
      <c r="P56" s="284">
        <f t="shared" si="0"/>
        <v>0</v>
      </c>
    </row>
    <row r="57" spans="3:16" s="130" customFormat="1" x14ac:dyDescent="0.2">
      <c r="C57" s="254"/>
      <c r="E57" s="254"/>
      <c r="G57" s="497">
        <f t="shared" si="3"/>
        <v>13897.3</v>
      </c>
      <c r="H57" s="130">
        <f t="shared" si="6"/>
        <v>1277</v>
      </c>
      <c r="N57" s="284"/>
      <c r="O57" s="284"/>
      <c r="P57" s="284">
        <f t="shared" si="0"/>
        <v>0</v>
      </c>
    </row>
    <row r="58" spans="3:16" s="130" customFormat="1" x14ac:dyDescent="0.2">
      <c r="C58" s="254"/>
      <c r="E58" s="254"/>
      <c r="G58" s="497">
        <f t="shared" si="3"/>
        <v>13897.3</v>
      </c>
      <c r="H58" s="130">
        <f t="shared" si="6"/>
        <v>1277</v>
      </c>
      <c r="N58" s="284"/>
      <c r="O58" s="284"/>
      <c r="P58" s="284">
        <f t="shared" si="0"/>
        <v>0</v>
      </c>
    </row>
    <row r="59" spans="3:16" s="130" customFormat="1" x14ac:dyDescent="0.2">
      <c r="C59" s="254"/>
      <c r="E59" s="254"/>
      <c r="G59" s="497">
        <f t="shared" si="3"/>
        <v>13897.3</v>
      </c>
      <c r="H59" s="130">
        <f t="shared" si="6"/>
        <v>1277</v>
      </c>
      <c r="N59" s="284"/>
      <c r="O59" s="284"/>
      <c r="P59" s="284">
        <f t="shared" si="0"/>
        <v>0</v>
      </c>
    </row>
    <row r="60" spans="3:16" s="130" customFormat="1" x14ac:dyDescent="0.2">
      <c r="C60" s="254"/>
      <c r="E60" s="254"/>
      <c r="G60" s="497">
        <f t="shared" si="3"/>
        <v>13897.3</v>
      </c>
      <c r="H60" s="130">
        <f t="shared" si="6"/>
        <v>1277</v>
      </c>
      <c r="N60" s="284"/>
      <c r="O60" s="284"/>
      <c r="P60" s="284">
        <f t="shared" si="0"/>
        <v>0</v>
      </c>
    </row>
    <row r="61" spans="3:16" s="130" customFormat="1" x14ac:dyDescent="0.2">
      <c r="C61" s="254"/>
      <c r="E61" s="254"/>
      <c r="G61" s="497">
        <f t="shared" si="3"/>
        <v>13897.3</v>
      </c>
      <c r="H61" s="130">
        <f t="shared" si="6"/>
        <v>1277</v>
      </c>
      <c r="N61" s="284"/>
      <c r="O61" s="284"/>
      <c r="P61" s="284">
        <f t="shared" si="0"/>
        <v>0</v>
      </c>
    </row>
    <row r="62" spans="3:16" s="130" customFormat="1" x14ac:dyDescent="0.2">
      <c r="C62" s="254"/>
      <c r="E62" s="254"/>
      <c r="G62" s="497">
        <f t="shared" si="3"/>
        <v>13897.3</v>
      </c>
      <c r="H62" s="130">
        <f t="shared" si="6"/>
        <v>1277</v>
      </c>
      <c r="L62" s="130" t="str">
        <f t="shared" ref="L62:L77" si="7">IF(D62&gt;0,D62," ")</f>
        <v xml:space="preserve"> </v>
      </c>
      <c r="N62" s="284"/>
      <c r="O62" s="284"/>
      <c r="P62" s="284">
        <f t="shared" si="0"/>
        <v>0</v>
      </c>
    </row>
    <row r="63" spans="3:16" s="130" customFormat="1" x14ac:dyDescent="0.2">
      <c r="C63" s="254"/>
      <c r="E63" s="254"/>
      <c r="G63" s="497">
        <f t="shared" si="3"/>
        <v>13897.3</v>
      </c>
      <c r="H63" s="130">
        <f t="shared" si="6"/>
        <v>1277</v>
      </c>
      <c r="L63" s="130" t="str">
        <f t="shared" si="7"/>
        <v xml:space="preserve"> </v>
      </c>
      <c r="N63" s="284"/>
      <c r="O63" s="284"/>
      <c r="P63" s="284">
        <f t="shared" si="0"/>
        <v>0</v>
      </c>
    </row>
    <row r="64" spans="3:16" s="130" customFormat="1" x14ac:dyDescent="0.2">
      <c r="C64" s="254"/>
      <c r="E64" s="254"/>
      <c r="G64" s="497">
        <f t="shared" si="3"/>
        <v>13897.3</v>
      </c>
      <c r="H64" s="130">
        <f t="shared" si="6"/>
        <v>1277</v>
      </c>
      <c r="L64" s="130" t="str">
        <f t="shared" si="7"/>
        <v xml:space="preserve"> </v>
      </c>
      <c r="N64" s="284"/>
      <c r="O64" s="284"/>
      <c r="P64" s="284">
        <f t="shared" si="0"/>
        <v>0</v>
      </c>
    </row>
    <row r="65" spans="1:16" s="130" customFormat="1" x14ac:dyDescent="0.2">
      <c r="C65" s="254"/>
      <c r="E65" s="254"/>
      <c r="G65" s="497">
        <f t="shared" si="3"/>
        <v>13897.3</v>
      </c>
      <c r="H65" s="130">
        <f t="shared" si="6"/>
        <v>1277</v>
      </c>
      <c r="L65" s="130" t="str">
        <f t="shared" si="7"/>
        <v xml:space="preserve"> </v>
      </c>
      <c r="N65" s="284"/>
      <c r="O65" s="284"/>
      <c r="P65" s="284">
        <f t="shared" si="0"/>
        <v>0</v>
      </c>
    </row>
    <row r="66" spans="1:16" s="130" customFormat="1" x14ac:dyDescent="0.2">
      <c r="C66" s="254"/>
      <c r="E66" s="254"/>
      <c r="G66" s="497">
        <f t="shared" ref="G66:G72" si="8">G65-E66+C66</f>
        <v>13897.3</v>
      </c>
      <c r="H66" s="130">
        <f t="shared" si="6"/>
        <v>1277</v>
      </c>
      <c r="L66" s="130" t="str">
        <f t="shared" si="7"/>
        <v xml:space="preserve"> </v>
      </c>
      <c r="N66" s="284"/>
      <c r="O66" s="284"/>
      <c r="P66" s="284">
        <f t="shared" si="0"/>
        <v>0</v>
      </c>
    </row>
    <row r="67" spans="1:16" s="130" customFormat="1" x14ac:dyDescent="0.2">
      <c r="C67" s="254"/>
      <c r="E67" s="254"/>
      <c r="G67" s="497">
        <f t="shared" si="8"/>
        <v>13897.3</v>
      </c>
      <c r="H67" s="130">
        <f t="shared" si="6"/>
        <v>1277</v>
      </c>
      <c r="L67" s="130" t="str">
        <f t="shared" si="7"/>
        <v xml:space="preserve"> </v>
      </c>
      <c r="N67" s="284"/>
      <c r="O67" s="284"/>
      <c r="P67" s="284">
        <f t="shared" si="0"/>
        <v>0</v>
      </c>
    </row>
    <row r="68" spans="1:16" s="130" customFormat="1" x14ac:dyDescent="0.2">
      <c r="C68" s="254"/>
      <c r="E68" s="254"/>
      <c r="G68" s="497">
        <f t="shared" si="8"/>
        <v>13897.3</v>
      </c>
      <c r="H68" s="130">
        <f t="shared" si="6"/>
        <v>1277</v>
      </c>
      <c r="L68" s="130" t="str">
        <f t="shared" si="7"/>
        <v xml:space="preserve"> </v>
      </c>
      <c r="N68" s="284"/>
      <c r="O68" s="284"/>
      <c r="P68" s="284">
        <f t="shared" si="0"/>
        <v>0</v>
      </c>
    </row>
    <row r="69" spans="1:16" s="130" customFormat="1" x14ac:dyDescent="0.2">
      <c r="C69" s="254"/>
      <c r="E69" s="254"/>
      <c r="G69" s="497">
        <f t="shared" si="8"/>
        <v>13897.3</v>
      </c>
      <c r="H69" s="130">
        <f t="shared" si="6"/>
        <v>1277</v>
      </c>
      <c r="L69" s="130" t="str">
        <f t="shared" si="7"/>
        <v xml:space="preserve"> </v>
      </c>
      <c r="N69" s="284"/>
      <c r="O69" s="284"/>
      <c r="P69" s="284">
        <f t="shared" si="0"/>
        <v>0</v>
      </c>
    </row>
    <row r="70" spans="1:16" s="130" customFormat="1" x14ac:dyDescent="0.2">
      <c r="C70" s="254"/>
      <c r="E70" s="254"/>
      <c r="G70" s="497">
        <f t="shared" si="8"/>
        <v>13897.3</v>
      </c>
      <c r="H70" s="130">
        <f t="shared" si="6"/>
        <v>1277</v>
      </c>
      <c r="L70" s="130" t="str">
        <f t="shared" si="7"/>
        <v xml:space="preserve"> </v>
      </c>
      <c r="N70" s="284"/>
      <c r="O70" s="284"/>
      <c r="P70" s="284">
        <f t="shared" si="0"/>
        <v>0</v>
      </c>
    </row>
    <row r="71" spans="1:16" s="130" customFormat="1" x14ac:dyDescent="0.2">
      <c r="C71" s="254"/>
      <c r="E71" s="254"/>
      <c r="G71" s="497">
        <f t="shared" si="8"/>
        <v>13897.3</v>
      </c>
      <c r="H71" s="130">
        <f t="shared" si="6"/>
        <v>1277</v>
      </c>
      <c r="L71" s="130" t="str">
        <f t="shared" si="7"/>
        <v xml:space="preserve"> </v>
      </c>
      <c r="N71" s="284"/>
      <c r="O71" s="284"/>
      <c r="P71" s="284">
        <f t="shared" si="0"/>
        <v>0</v>
      </c>
    </row>
    <row r="72" spans="1:16" x14ac:dyDescent="0.2">
      <c r="A72" s="9"/>
      <c r="B72" s="9"/>
      <c r="C72" s="13"/>
      <c r="D72" s="9"/>
      <c r="E72" s="13"/>
      <c r="F72" s="130"/>
      <c r="G72" s="497">
        <f t="shared" si="8"/>
        <v>13897.3</v>
      </c>
      <c r="H72" s="130">
        <f t="shared" si="6"/>
        <v>1277</v>
      </c>
      <c r="I72" s="130"/>
      <c r="J72" s="9"/>
      <c r="K72" s="9"/>
      <c r="L72" s="9" t="str">
        <f t="shared" si="7"/>
        <v xml:space="preserve"> </v>
      </c>
      <c r="M72" s="9"/>
      <c r="N72" s="14"/>
      <c r="O72" s="14"/>
      <c r="P72" s="14">
        <f t="shared" si="0"/>
        <v>0</v>
      </c>
    </row>
    <row r="73" spans="1:16" x14ac:dyDescent="0.2">
      <c r="A73" s="9"/>
      <c r="B73" s="9"/>
      <c r="C73" s="13"/>
      <c r="D73" s="9"/>
      <c r="E73" s="13"/>
      <c r="F73" s="130"/>
      <c r="G73" s="254">
        <f t="shared" si="6"/>
        <v>13897.3</v>
      </c>
      <c r="H73" s="130">
        <f t="shared" si="6"/>
        <v>1277</v>
      </c>
      <c r="I73" s="130"/>
      <c r="J73" s="9"/>
      <c r="K73" s="9"/>
      <c r="L73" s="9" t="str">
        <f t="shared" si="7"/>
        <v xml:space="preserve"> </v>
      </c>
      <c r="M73" s="9"/>
      <c r="N73" s="14"/>
      <c r="O73" s="14"/>
      <c r="P73" s="14">
        <f t="shared" si="0"/>
        <v>0</v>
      </c>
    </row>
    <row r="74" spans="1:16" x14ac:dyDescent="0.2">
      <c r="A74" s="9"/>
      <c r="B74" s="9"/>
      <c r="C74" s="13"/>
      <c r="D74" s="9"/>
      <c r="E74" s="13"/>
      <c r="F74" s="9"/>
      <c r="G74" s="13">
        <f t="shared" si="6"/>
        <v>13897.3</v>
      </c>
      <c r="H74" s="9">
        <f t="shared" si="6"/>
        <v>1277</v>
      </c>
      <c r="I74" s="9"/>
      <c r="J74" s="9"/>
      <c r="K74" s="9"/>
      <c r="L74" s="9" t="str">
        <f t="shared" si="7"/>
        <v xml:space="preserve"> </v>
      </c>
      <c r="M74" s="9"/>
      <c r="N74" s="14"/>
      <c r="O74" s="14"/>
      <c r="P74" s="14">
        <f t="shared" si="0"/>
        <v>0</v>
      </c>
    </row>
    <row r="75" spans="1:16" x14ac:dyDescent="0.2">
      <c r="A75" s="9"/>
      <c r="B75" s="9"/>
      <c r="C75" s="13"/>
      <c r="D75" s="9"/>
      <c r="E75" s="13"/>
      <c r="F75" s="9"/>
      <c r="G75" s="13">
        <f t="shared" si="6"/>
        <v>13897.3</v>
      </c>
      <c r="H75" s="9">
        <f t="shared" si="6"/>
        <v>1277</v>
      </c>
      <c r="I75" s="9"/>
      <c r="J75" s="9"/>
      <c r="K75" s="9"/>
      <c r="L75" s="9" t="str">
        <f t="shared" si="7"/>
        <v xml:space="preserve"> </v>
      </c>
      <c r="M75" s="9"/>
      <c r="N75" s="14"/>
      <c r="O75" s="14"/>
      <c r="P75" s="14">
        <f t="shared" si="0"/>
        <v>0</v>
      </c>
    </row>
    <row r="76" spans="1:16" x14ac:dyDescent="0.2">
      <c r="A76" s="9"/>
      <c r="B76" s="9"/>
      <c r="C76" s="13"/>
      <c r="D76" s="9"/>
      <c r="E76" s="13"/>
      <c r="F76" s="9"/>
      <c r="G76" s="13">
        <f t="shared" si="6"/>
        <v>13897.3</v>
      </c>
      <c r="H76" s="9">
        <f t="shared" si="6"/>
        <v>1277</v>
      </c>
      <c r="I76" s="9"/>
      <c r="J76" s="9"/>
      <c r="K76" s="9"/>
      <c r="L76" s="9" t="str">
        <f t="shared" si="7"/>
        <v xml:space="preserve"> </v>
      </c>
      <c r="M76" s="9"/>
      <c r="N76" s="14"/>
      <c r="O76" s="14"/>
      <c r="P76" s="14">
        <f t="shared" ref="P76:P139" si="9">O76*G76</f>
        <v>0</v>
      </c>
    </row>
    <row r="77" spans="1:16" x14ac:dyDescent="0.2">
      <c r="A77" s="9"/>
      <c r="B77" s="9"/>
      <c r="C77" s="13"/>
      <c r="D77" s="9"/>
      <c r="E77" s="13"/>
      <c r="F77" s="9"/>
      <c r="G77" s="13">
        <f t="shared" si="6"/>
        <v>13897.3</v>
      </c>
      <c r="H77" s="9">
        <f t="shared" si="6"/>
        <v>1277</v>
      </c>
      <c r="I77" s="9"/>
      <c r="J77" s="9"/>
      <c r="K77" s="9"/>
      <c r="L77" s="9" t="str">
        <f t="shared" si="7"/>
        <v xml:space="preserve"> </v>
      </c>
      <c r="M77" s="9"/>
      <c r="N77" s="14"/>
      <c r="O77" s="14"/>
      <c r="P77" s="14">
        <f t="shared" si="9"/>
        <v>0</v>
      </c>
    </row>
    <row r="78" spans="1:16" x14ac:dyDescent="0.2">
      <c r="A78" s="9"/>
      <c r="B78" s="9"/>
      <c r="C78" s="13"/>
      <c r="D78" s="9"/>
      <c r="E78" s="13"/>
      <c r="F78" s="9"/>
      <c r="G78" s="13">
        <f t="shared" si="6"/>
        <v>13897.3</v>
      </c>
      <c r="H78" s="9">
        <f t="shared" si="6"/>
        <v>1277</v>
      </c>
      <c r="I78" s="9"/>
      <c r="J78" s="9"/>
      <c r="K78" s="9"/>
      <c r="L78" s="9" t="str">
        <f t="shared" ref="L78:L141" si="10">IF(D78&gt;0,D78," ")</f>
        <v xml:space="preserve"> </v>
      </c>
      <c r="M78" s="9"/>
      <c r="N78" s="14"/>
      <c r="O78" s="14"/>
      <c r="P78" s="14">
        <f t="shared" si="9"/>
        <v>0</v>
      </c>
    </row>
    <row r="79" spans="1:16" x14ac:dyDescent="0.2">
      <c r="A79" s="9"/>
      <c r="B79" s="9"/>
      <c r="C79" s="13"/>
      <c r="D79" s="9"/>
      <c r="E79" s="13"/>
      <c r="F79" s="9"/>
      <c r="G79" s="13">
        <f t="shared" si="6"/>
        <v>13897.3</v>
      </c>
      <c r="H79" s="9">
        <f t="shared" si="6"/>
        <v>1277</v>
      </c>
      <c r="I79" s="9"/>
      <c r="J79" s="9"/>
      <c r="K79" s="9"/>
      <c r="L79" s="9" t="str">
        <f t="shared" si="10"/>
        <v xml:space="preserve"> </v>
      </c>
      <c r="M79" s="9"/>
      <c r="N79" s="14"/>
      <c r="O79" s="14"/>
      <c r="P79" s="14">
        <f t="shared" si="9"/>
        <v>0</v>
      </c>
    </row>
    <row r="80" spans="1:16" x14ac:dyDescent="0.2">
      <c r="A80" s="9"/>
      <c r="B80" s="9"/>
      <c r="C80" s="13"/>
      <c r="D80" s="9"/>
      <c r="E80" s="13"/>
      <c r="F80" s="9"/>
      <c r="G80" s="13">
        <f t="shared" si="6"/>
        <v>13897.3</v>
      </c>
      <c r="H80" s="9">
        <f t="shared" si="6"/>
        <v>1277</v>
      </c>
      <c r="I80" s="9"/>
      <c r="J80" s="9"/>
      <c r="K80" s="9"/>
      <c r="L80" s="9" t="str">
        <f t="shared" si="10"/>
        <v xml:space="preserve"> </v>
      </c>
      <c r="M80" s="9"/>
      <c r="N80" s="14"/>
      <c r="O80" s="14"/>
      <c r="P80" s="14">
        <f t="shared" si="9"/>
        <v>0</v>
      </c>
    </row>
    <row r="81" spans="1:16" x14ac:dyDescent="0.2">
      <c r="A81" s="9"/>
      <c r="B81" s="9"/>
      <c r="C81" s="13"/>
      <c r="D81" s="9"/>
      <c r="E81" s="13"/>
      <c r="F81" s="9"/>
      <c r="G81" s="13">
        <f t="shared" si="6"/>
        <v>13897.3</v>
      </c>
      <c r="H81" s="9">
        <f t="shared" si="6"/>
        <v>1277</v>
      </c>
      <c r="I81" s="9"/>
      <c r="J81" s="9"/>
      <c r="K81" s="9"/>
      <c r="L81" s="9" t="str">
        <f t="shared" si="10"/>
        <v xml:space="preserve"> </v>
      </c>
      <c r="M81" s="9"/>
      <c r="N81" s="14"/>
      <c r="O81" s="14"/>
      <c r="P81" s="14">
        <f t="shared" si="9"/>
        <v>0</v>
      </c>
    </row>
    <row r="82" spans="1:16" x14ac:dyDescent="0.2">
      <c r="G82" s="13">
        <f t="shared" si="6"/>
        <v>13897.3</v>
      </c>
      <c r="H82" s="9">
        <f t="shared" si="6"/>
        <v>1277</v>
      </c>
      <c r="I82" s="9"/>
      <c r="J82" s="9"/>
      <c r="L82" s="9" t="str">
        <f t="shared" si="10"/>
        <v xml:space="preserve"> </v>
      </c>
      <c r="P82" s="14">
        <f t="shared" si="9"/>
        <v>0</v>
      </c>
    </row>
    <row r="83" spans="1:16" x14ac:dyDescent="0.2">
      <c r="G83" s="13">
        <f t="shared" si="6"/>
        <v>13897.3</v>
      </c>
      <c r="H83" s="9">
        <f t="shared" si="6"/>
        <v>1277</v>
      </c>
      <c r="I83" s="9"/>
      <c r="J83" s="9"/>
      <c r="L83" s="9" t="str">
        <f t="shared" si="10"/>
        <v xml:space="preserve"> </v>
      </c>
      <c r="P83" s="14">
        <f t="shared" si="9"/>
        <v>0</v>
      </c>
    </row>
    <row r="84" spans="1:16" x14ac:dyDescent="0.2">
      <c r="G84" s="13">
        <f t="shared" si="6"/>
        <v>13897.3</v>
      </c>
      <c r="H84" s="9">
        <f t="shared" si="6"/>
        <v>1277</v>
      </c>
      <c r="I84" s="9"/>
      <c r="J84" s="9"/>
      <c r="L84" s="9" t="str">
        <f t="shared" si="10"/>
        <v xml:space="preserve"> </v>
      </c>
      <c r="P84" s="14">
        <f t="shared" si="9"/>
        <v>0</v>
      </c>
    </row>
    <row r="85" spans="1:16" x14ac:dyDescent="0.2">
      <c r="G85" s="13">
        <f t="shared" si="6"/>
        <v>13897.3</v>
      </c>
      <c r="H85" s="9">
        <f t="shared" si="6"/>
        <v>1277</v>
      </c>
      <c r="I85" s="9"/>
      <c r="J85" s="9"/>
      <c r="L85" s="9" t="str">
        <f t="shared" si="10"/>
        <v xml:space="preserve"> </v>
      </c>
      <c r="P85" s="14">
        <f t="shared" si="9"/>
        <v>0</v>
      </c>
    </row>
    <row r="86" spans="1:16" x14ac:dyDescent="0.2">
      <c r="G86" s="13">
        <f t="shared" si="6"/>
        <v>13897.3</v>
      </c>
      <c r="H86" s="9">
        <f t="shared" si="6"/>
        <v>1277</v>
      </c>
      <c r="I86" s="9"/>
      <c r="J86" s="9"/>
      <c r="L86" s="9" t="str">
        <f t="shared" si="10"/>
        <v xml:space="preserve"> </v>
      </c>
      <c r="P86" s="14">
        <f t="shared" si="9"/>
        <v>0</v>
      </c>
    </row>
    <row r="87" spans="1:16" x14ac:dyDescent="0.2">
      <c r="G87" s="13">
        <f t="shared" si="6"/>
        <v>13897.3</v>
      </c>
      <c r="H87" s="9">
        <f t="shared" si="6"/>
        <v>1277</v>
      </c>
      <c r="I87" s="9"/>
      <c r="J87" s="9"/>
      <c r="L87" s="9" t="str">
        <f t="shared" si="10"/>
        <v xml:space="preserve"> </v>
      </c>
      <c r="P87" s="14">
        <f t="shared" si="9"/>
        <v>0</v>
      </c>
    </row>
    <row r="88" spans="1:16" x14ac:dyDescent="0.2">
      <c r="G88" s="13">
        <f t="shared" si="6"/>
        <v>13897.3</v>
      </c>
      <c r="H88" s="9">
        <f t="shared" si="6"/>
        <v>1277</v>
      </c>
      <c r="I88" s="9"/>
      <c r="J88" s="9"/>
      <c r="L88" s="9" t="str">
        <f t="shared" si="10"/>
        <v xml:space="preserve"> </v>
      </c>
      <c r="P88" s="14">
        <f t="shared" si="9"/>
        <v>0</v>
      </c>
    </row>
    <row r="89" spans="1:16" x14ac:dyDescent="0.2">
      <c r="G89" s="13">
        <f t="shared" si="6"/>
        <v>13897.3</v>
      </c>
      <c r="H89" s="9">
        <f t="shared" si="6"/>
        <v>1277</v>
      </c>
      <c r="I89" s="9"/>
      <c r="J89" s="9"/>
      <c r="L89" s="9" t="str">
        <f t="shared" si="10"/>
        <v xml:space="preserve"> </v>
      </c>
      <c r="P89" s="14">
        <f t="shared" si="9"/>
        <v>0</v>
      </c>
    </row>
    <row r="90" spans="1:16" x14ac:dyDescent="0.2">
      <c r="G90" s="13">
        <f t="shared" si="6"/>
        <v>13897.3</v>
      </c>
      <c r="H90" s="9">
        <f t="shared" si="6"/>
        <v>1277</v>
      </c>
      <c r="I90" s="9"/>
      <c r="J90" s="9"/>
      <c r="L90" s="9" t="str">
        <f t="shared" si="10"/>
        <v xml:space="preserve"> </v>
      </c>
      <c r="P90" s="14">
        <f t="shared" si="9"/>
        <v>0</v>
      </c>
    </row>
    <row r="91" spans="1:16" x14ac:dyDescent="0.2">
      <c r="G91" s="13">
        <f t="shared" si="6"/>
        <v>13897.3</v>
      </c>
      <c r="H91" s="9">
        <f t="shared" si="6"/>
        <v>1277</v>
      </c>
      <c r="I91" s="9"/>
      <c r="J91" s="9"/>
      <c r="L91" s="9" t="str">
        <f t="shared" si="10"/>
        <v xml:space="preserve"> </v>
      </c>
      <c r="P91" s="14">
        <f t="shared" si="9"/>
        <v>0</v>
      </c>
    </row>
    <row r="92" spans="1:16" x14ac:dyDescent="0.2">
      <c r="G92" s="13">
        <f t="shared" si="6"/>
        <v>13897.3</v>
      </c>
      <c r="H92" s="9">
        <f t="shared" si="6"/>
        <v>1277</v>
      </c>
      <c r="I92" s="9"/>
      <c r="J92" s="9"/>
      <c r="L92" s="9" t="str">
        <f t="shared" si="10"/>
        <v xml:space="preserve"> </v>
      </c>
      <c r="P92" s="14">
        <f t="shared" si="9"/>
        <v>0</v>
      </c>
    </row>
    <row r="93" spans="1:16" x14ac:dyDescent="0.2">
      <c r="G93" s="13">
        <f t="shared" ref="G93:H120" si="11">G92-E93+C93</f>
        <v>13897.3</v>
      </c>
      <c r="H93" s="9">
        <f t="shared" si="11"/>
        <v>1277</v>
      </c>
      <c r="I93" s="9"/>
      <c r="J93" s="9"/>
      <c r="L93" s="9" t="str">
        <f t="shared" si="10"/>
        <v xml:space="preserve"> </v>
      </c>
      <c r="P93" s="14">
        <f t="shared" si="9"/>
        <v>0</v>
      </c>
    </row>
    <row r="94" spans="1:16" x14ac:dyDescent="0.2">
      <c r="G94" s="13">
        <f t="shared" si="11"/>
        <v>13897.3</v>
      </c>
      <c r="H94" s="9">
        <f t="shared" si="11"/>
        <v>1277</v>
      </c>
      <c r="I94" s="9"/>
      <c r="J94" s="9"/>
      <c r="L94" s="9" t="str">
        <f t="shared" si="10"/>
        <v xml:space="preserve"> </v>
      </c>
      <c r="P94" s="14">
        <f t="shared" si="9"/>
        <v>0</v>
      </c>
    </row>
    <row r="95" spans="1:16" x14ac:dyDescent="0.2">
      <c r="G95" s="13">
        <f t="shared" si="11"/>
        <v>13897.3</v>
      </c>
      <c r="H95" s="9">
        <f t="shared" si="11"/>
        <v>1277</v>
      </c>
      <c r="I95" s="9"/>
      <c r="J95" s="9"/>
      <c r="L95" s="9" t="str">
        <f t="shared" si="10"/>
        <v xml:space="preserve"> </v>
      </c>
      <c r="P95" s="14">
        <f t="shared" si="9"/>
        <v>0</v>
      </c>
    </row>
    <row r="96" spans="1:16" x14ac:dyDescent="0.2">
      <c r="G96" s="13">
        <f t="shared" si="11"/>
        <v>13897.3</v>
      </c>
      <c r="H96" s="9">
        <f t="shared" si="11"/>
        <v>1277</v>
      </c>
      <c r="I96" s="9"/>
      <c r="J96" s="9"/>
      <c r="L96" s="9" t="str">
        <f t="shared" si="10"/>
        <v xml:space="preserve"> </v>
      </c>
      <c r="P96" s="14">
        <f t="shared" si="9"/>
        <v>0</v>
      </c>
    </row>
    <row r="97" spans="7:16" x14ac:dyDescent="0.2">
      <c r="G97" s="13">
        <f t="shared" si="11"/>
        <v>13897.3</v>
      </c>
      <c r="H97" s="9">
        <f t="shared" si="11"/>
        <v>1277</v>
      </c>
      <c r="I97" s="9"/>
      <c r="J97" s="9"/>
      <c r="L97" s="9" t="str">
        <f t="shared" si="10"/>
        <v xml:space="preserve"> </v>
      </c>
      <c r="P97" s="14">
        <f t="shared" si="9"/>
        <v>0</v>
      </c>
    </row>
    <row r="98" spans="7:16" x14ac:dyDescent="0.2">
      <c r="G98" s="13">
        <f t="shared" si="11"/>
        <v>13897.3</v>
      </c>
      <c r="H98" s="9">
        <f t="shared" si="11"/>
        <v>1277</v>
      </c>
      <c r="I98" s="9"/>
      <c r="J98" s="9"/>
      <c r="L98" s="9" t="str">
        <f t="shared" si="10"/>
        <v xml:space="preserve"> </v>
      </c>
      <c r="P98" s="14">
        <f t="shared" si="9"/>
        <v>0</v>
      </c>
    </row>
    <row r="99" spans="7:16" x14ac:dyDescent="0.2">
      <c r="G99" s="13">
        <f t="shared" si="11"/>
        <v>13897.3</v>
      </c>
      <c r="H99" s="9">
        <f t="shared" si="11"/>
        <v>1277</v>
      </c>
      <c r="I99" s="9"/>
      <c r="J99" s="9"/>
      <c r="L99" s="9" t="str">
        <f t="shared" si="10"/>
        <v xml:space="preserve"> </v>
      </c>
      <c r="P99" s="14">
        <f t="shared" si="9"/>
        <v>0</v>
      </c>
    </row>
    <row r="100" spans="7:16" x14ac:dyDescent="0.2">
      <c r="G100" s="13">
        <f t="shared" si="11"/>
        <v>13897.3</v>
      </c>
      <c r="H100" s="9">
        <f t="shared" si="11"/>
        <v>1277</v>
      </c>
      <c r="I100" s="9"/>
      <c r="J100" s="9"/>
      <c r="L100" s="9" t="str">
        <f t="shared" si="10"/>
        <v xml:space="preserve"> </v>
      </c>
      <c r="P100" s="14">
        <f t="shared" si="9"/>
        <v>0</v>
      </c>
    </row>
    <row r="101" spans="7:16" x14ac:dyDescent="0.2">
      <c r="G101" s="13">
        <f t="shared" si="11"/>
        <v>13897.3</v>
      </c>
      <c r="H101" s="9">
        <f t="shared" si="11"/>
        <v>1277</v>
      </c>
      <c r="I101" s="9"/>
      <c r="J101" s="9"/>
      <c r="L101" s="9" t="str">
        <f t="shared" si="10"/>
        <v xml:space="preserve"> </v>
      </c>
      <c r="P101" s="14">
        <f t="shared" si="9"/>
        <v>0</v>
      </c>
    </row>
    <row r="102" spans="7:16" x14ac:dyDescent="0.2">
      <c r="G102" s="13">
        <f t="shared" si="11"/>
        <v>13897.3</v>
      </c>
      <c r="H102" s="9">
        <f t="shared" si="11"/>
        <v>1277</v>
      </c>
      <c r="I102" s="9"/>
      <c r="J102" s="9"/>
      <c r="L102" s="9" t="str">
        <f t="shared" si="10"/>
        <v xml:space="preserve"> </v>
      </c>
      <c r="P102" s="14">
        <f t="shared" si="9"/>
        <v>0</v>
      </c>
    </row>
    <row r="103" spans="7:16" x14ac:dyDescent="0.2">
      <c r="G103" s="13">
        <f t="shared" si="11"/>
        <v>13897.3</v>
      </c>
      <c r="H103" s="9">
        <f t="shared" si="11"/>
        <v>1277</v>
      </c>
      <c r="I103" s="9"/>
      <c r="J103" s="9"/>
      <c r="L103" s="9" t="str">
        <f t="shared" si="10"/>
        <v xml:space="preserve"> </v>
      </c>
      <c r="P103" s="14">
        <f t="shared" si="9"/>
        <v>0</v>
      </c>
    </row>
    <row r="104" spans="7:16" x14ac:dyDescent="0.2">
      <c r="G104" s="13">
        <f t="shared" si="11"/>
        <v>13897.3</v>
      </c>
      <c r="H104" s="9">
        <f t="shared" si="11"/>
        <v>1277</v>
      </c>
      <c r="I104" s="9"/>
      <c r="J104" s="9"/>
      <c r="L104" s="9" t="str">
        <f t="shared" si="10"/>
        <v xml:space="preserve"> </v>
      </c>
      <c r="P104" s="14">
        <f t="shared" si="9"/>
        <v>0</v>
      </c>
    </row>
    <row r="105" spans="7:16" x14ac:dyDescent="0.2">
      <c r="G105" s="13">
        <f t="shared" si="11"/>
        <v>13897.3</v>
      </c>
      <c r="H105" s="9">
        <f t="shared" si="11"/>
        <v>1277</v>
      </c>
      <c r="I105" s="9"/>
      <c r="J105" s="9"/>
      <c r="L105" s="9" t="str">
        <f t="shared" si="10"/>
        <v xml:space="preserve"> </v>
      </c>
      <c r="P105" s="14">
        <f t="shared" si="9"/>
        <v>0</v>
      </c>
    </row>
    <row r="106" spans="7:16" x14ac:dyDescent="0.2">
      <c r="G106" s="13">
        <f t="shared" si="11"/>
        <v>13897.3</v>
      </c>
      <c r="H106" s="9">
        <f t="shared" si="11"/>
        <v>1277</v>
      </c>
      <c r="I106" s="9"/>
      <c r="J106" s="9"/>
      <c r="L106" s="9" t="str">
        <f t="shared" si="10"/>
        <v xml:space="preserve"> </v>
      </c>
      <c r="P106" s="14">
        <f t="shared" si="9"/>
        <v>0</v>
      </c>
    </row>
    <row r="107" spans="7:16" x14ac:dyDescent="0.2">
      <c r="G107" s="13">
        <f t="shared" si="11"/>
        <v>13897.3</v>
      </c>
      <c r="H107" s="9">
        <f t="shared" si="11"/>
        <v>1277</v>
      </c>
      <c r="I107" s="9"/>
      <c r="J107" s="9"/>
      <c r="L107" s="9" t="str">
        <f t="shared" si="10"/>
        <v xml:space="preserve"> </v>
      </c>
      <c r="P107" s="14">
        <f t="shared" si="9"/>
        <v>0</v>
      </c>
    </row>
    <row r="108" spans="7:16" x14ac:dyDescent="0.2">
      <c r="G108" s="13">
        <f t="shared" si="11"/>
        <v>13897.3</v>
      </c>
      <c r="H108" s="9">
        <f t="shared" si="11"/>
        <v>1277</v>
      </c>
      <c r="I108" s="9"/>
      <c r="J108" s="9"/>
      <c r="L108" s="9" t="str">
        <f t="shared" si="10"/>
        <v xml:space="preserve"> </v>
      </c>
      <c r="P108" s="14">
        <f t="shared" si="9"/>
        <v>0</v>
      </c>
    </row>
    <row r="109" spans="7:16" x14ac:dyDescent="0.2">
      <c r="G109" s="13">
        <f t="shared" si="11"/>
        <v>13897.3</v>
      </c>
      <c r="H109" s="9">
        <f t="shared" si="11"/>
        <v>1277</v>
      </c>
      <c r="I109" s="9"/>
      <c r="J109" s="9"/>
      <c r="L109" s="9" t="str">
        <f t="shared" si="10"/>
        <v xml:space="preserve"> </v>
      </c>
      <c r="P109" s="14">
        <f t="shared" si="9"/>
        <v>0</v>
      </c>
    </row>
    <row r="110" spans="7:16" x14ac:dyDescent="0.2">
      <c r="G110" s="13">
        <f t="shared" si="11"/>
        <v>13897.3</v>
      </c>
      <c r="H110" s="9">
        <f t="shared" si="11"/>
        <v>1277</v>
      </c>
      <c r="I110" s="9"/>
      <c r="J110" s="9"/>
      <c r="L110" s="9" t="str">
        <f t="shared" si="10"/>
        <v xml:space="preserve"> </v>
      </c>
      <c r="P110" s="14">
        <f t="shared" si="9"/>
        <v>0</v>
      </c>
    </row>
    <row r="111" spans="7:16" x14ac:dyDescent="0.2">
      <c r="G111" s="13">
        <f t="shared" si="11"/>
        <v>13897.3</v>
      </c>
      <c r="H111" s="9">
        <f t="shared" si="11"/>
        <v>1277</v>
      </c>
      <c r="I111" s="9"/>
      <c r="J111" s="9"/>
      <c r="L111" s="9" t="str">
        <f t="shared" si="10"/>
        <v xml:space="preserve"> </v>
      </c>
      <c r="P111" s="14">
        <f t="shared" si="9"/>
        <v>0</v>
      </c>
    </row>
    <row r="112" spans="7:16" x14ac:dyDescent="0.2">
      <c r="G112" s="13">
        <f t="shared" si="11"/>
        <v>13897.3</v>
      </c>
      <c r="H112" s="9">
        <f t="shared" si="11"/>
        <v>1277</v>
      </c>
      <c r="I112" s="9"/>
      <c r="J112" s="9"/>
      <c r="L112" s="9" t="str">
        <f t="shared" si="10"/>
        <v xml:space="preserve"> </v>
      </c>
      <c r="P112" s="14">
        <f t="shared" si="9"/>
        <v>0</v>
      </c>
    </row>
    <row r="113" spans="7:16" x14ac:dyDescent="0.2">
      <c r="G113" s="13">
        <f t="shared" si="11"/>
        <v>13897.3</v>
      </c>
      <c r="H113" s="9">
        <f t="shared" si="11"/>
        <v>1277</v>
      </c>
      <c r="I113" s="9"/>
      <c r="J113" s="9"/>
      <c r="L113" s="9" t="str">
        <f t="shared" si="10"/>
        <v xml:space="preserve"> </v>
      </c>
      <c r="P113" s="14">
        <f t="shared" si="9"/>
        <v>0</v>
      </c>
    </row>
    <row r="114" spans="7:16" x14ac:dyDescent="0.2">
      <c r="G114" s="13">
        <f t="shared" si="11"/>
        <v>13897.3</v>
      </c>
      <c r="H114" s="9">
        <f t="shared" si="11"/>
        <v>1277</v>
      </c>
      <c r="I114" s="9"/>
      <c r="J114" s="9"/>
      <c r="L114" s="9" t="str">
        <f t="shared" si="10"/>
        <v xml:space="preserve"> </v>
      </c>
      <c r="P114" s="14">
        <f t="shared" si="9"/>
        <v>0</v>
      </c>
    </row>
    <row r="115" spans="7:16" x14ac:dyDescent="0.2">
      <c r="G115" s="13">
        <f t="shared" si="11"/>
        <v>13897.3</v>
      </c>
      <c r="H115" s="9">
        <f t="shared" si="11"/>
        <v>1277</v>
      </c>
      <c r="I115" s="9"/>
      <c r="J115" s="9"/>
      <c r="L115" s="9" t="str">
        <f t="shared" si="10"/>
        <v xml:space="preserve"> </v>
      </c>
      <c r="P115" s="14">
        <f t="shared" si="9"/>
        <v>0</v>
      </c>
    </row>
    <row r="116" spans="7:16" x14ac:dyDescent="0.2">
      <c r="G116" s="13">
        <f t="shared" si="11"/>
        <v>13897.3</v>
      </c>
      <c r="H116" s="9">
        <f t="shared" si="11"/>
        <v>1277</v>
      </c>
      <c r="I116" s="9"/>
      <c r="J116" s="9"/>
      <c r="L116" s="9" t="str">
        <f t="shared" si="10"/>
        <v xml:space="preserve"> </v>
      </c>
      <c r="P116" s="14">
        <f t="shared" si="9"/>
        <v>0</v>
      </c>
    </row>
    <row r="117" spans="7:16" x14ac:dyDescent="0.2">
      <c r="G117" s="13">
        <f t="shared" si="11"/>
        <v>13897.3</v>
      </c>
      <c r="H117" s="9">
        <f t="shared" si="11"/>
        <v>1277</v>
      </c>
      <c r="I117" s="9"/>
      <c r="J117" s="9"/>
      <c r="L117" s="9" t="str">
        <f t="shared" si="10"/>
        <v xml:space="preserve"> </v>
      </c>
      <c r="P117" s="14">
        <f t="shared" si="9"/>
        <v>0</v>
      </c>
    </row>
    <row r="118" spans="7:16" x14ac:dyDescent="0.2">
      <c r="G118" s="13">
        <f t="shared" si="11"/>
        <v>13897.3</v>
      </c>
      <c r="H118" s="9">
        <f t="shared" si="11"/>
        <v>1277</v>
      </c>
      <c r="I118" s="9"/>
      <c r="J118" s="9"/>
      <c r="L118" s="9" t="str">
        <f t="shared" si="10"/>
        <v xml:space="preserve"> </v>
      </c>
      <c r="P118" s="14">
        <f t="shared" si="9"/>
        <v>0</v>
      </c>
    </row>
    <row r="119" spans="7:16" x14ac:dyDescent="0.2">
      <c r="G119" s="13">
        <f t="shared" si="11"/>
        <v>13897.3</v>
      </c>
      <c r="H119" s="9">
        <f t="shared" si="11"/>
        <v>1277</v>
      </c>
      <c r="I119" s="9"/>
      <c r="J119" s="9"/>
      <c r="L119" s="9" t="str">
        <f t="shared" si="10"/>
        <v xml:space="preserve"> </v>
      </c>
      <c r="P119" s="14">
        <f t="shared" si="9"/>
        <v>0</v>
      </c>
    </row>
    <row r="120" spans="7:16" x14ac:dyDescent="0.2">
      <c r="G120" s="13">
        <f t="shared" si="11"/>
        <v>13897.3</v>
      </c>
      <c r="H120" s="9">
        <f t="shared" si="11"/>
        <v>1277</v>
      </c>
      <c r="I120" s="9"/>
      <c r="J120" s="9"/>
      <c r="L120" s="9" t="str">
        <f t="shared" si="10"/>
        <v xml:space="preserve"> </v>
      </c>
      <c r="P120" s="14">
        <f t="shared" si="9"/>
        <v>0</v>
      </c>
    </row>
    <row r="121" spans="7:16" x14ac:dyDescent="0.2">
      <c r="G121" s="13">
        <f t="shared" ref="G121:H184" si="12">G120-E121+C121</f>
        <v>13897.3</v>
      </c>
      <c r="H121" s="9">
        <f t="shared" si="12"/>
        <v>1277</v>
      </c>
      <c r="I121" s="9"/>
      <c r="J121" s="9"/>
      <c r="L121" s="9" t="str">
        <f t="shared" si="10"/>
        <v xml:space="preserve"> </v>
      </c>
      <c r="P121" s="14">
        <f t="shared" si="9"/>
        <v>0</v>
      </c>
    </row>
    <row r="122" spans="7:16" x14ac:dyDescent="0.2">
      <c r="G122" s="13">
        <f t="shared" si="12"/>
        <v>13897.3</v>
      </c>
      <c r="H122" s="9">
        <f t="shared" si="12"/>
        <v>1277</v>
      </c>
      <c r="I122" s="9"/>
      <c r="J122" s="9"/>
      <c r="L122" s="9" t="str">
        <f t="shared" si="10"/>
        <v xml:space="preserve"> </v>
      </c>
      <c r="P122" s="14">
        <f t="shared" si="9"/>
        <v>0</v>
      </c>
    </row>
    <row r="123" spans="7:16" x14ac:dyDescent="0.2">
      <c r="G123" s="13">
        <f t="shared" si="12"/>
        <v>13897.3</v>
      </c>
      <c r="H123" s="9">
        <f t="shared" si="12"/>
        <v>1277</v>
      </c>
      <c r="I123" s="9"/>
      <c r="J123" s="9"/>
      <c r="L123" s="9" t="str">
        <f t="shared" si="10"/>
        <v xml:space="preserve"> </v>
      </c>
      <c r="P123" s="14">
        <f t="shared" si="9"/>
        <v>0</v>
      </c>
    </row>
    <row r="124" spans="7:16" x14ac:dyDescent="0.2">
      <c r="G124" s="13">
        <f t="shared" si="12"/>
        <v>13897.3</v>
      </c>
      <c r="H124" s="9">
        <f t="shared" si="12"/>
        <v>1277</v>
      </c>
      <c r="I124" s="9"/>
      <c r="J124" s="9"/>
      <c r="L124" s="9" t="str">
        <f t="shared" si="10"/>
        <v xml:space="preserve"> </v>
      </c>
      <c r="P124" s="14">
        <f t="shared" si="9"/>
        <v>0</v>
      </c>
    </row>
    <row r="125" spans="7:16" x14ac:dyDescent="0.2">
      <c r="G125" s="13">
        <f t="shared" si="12"/>
        <v>13897.3</v>
      </c>
      <c r="H125" s="9">
        <f t="shared" si="12"/>
        <v>1277</v>
      </c>
      <c r="I125" s="9"/>
      <c r="J125" s="9"/>
      <c r="L125" s="9" t="str">
        <f t="shared" si="10"/>
        <v xml:space="preserve"> </v>
      </c>
      <c r="P125" s="14">
        <f t="shared" si="9"/>
        <v>0</v>
      </c>
    </row>
    <row r="126" spans="7:16" x14ac:dyDescent="0.2">
      <c r="G126" s="13">
        <f t="shared" si="12"/>
        <v>13897.3</v>
      </c>
      <c r="H126" s="9">
        <f t="shared" si="12"/>
        <v>1277</v>
      </c>
      <c r="I126" s="9"/>
      <c r="J126" s="9"/>
      <c r="L126" s="9" t="str">
        <f t="shared" si="10"/>
        <v xml:space="preserve"> </v>
      </c>
      <c r="P126" s="14">
        <f t="shared" si="9"/>
        <v>0</v>
      </c>
    </row>
    <row r="127" spans="7:16" x14ac:dyDescent="0.2">
      <c r="G127" s="13">
        <f t="shared" si="12"/>
        <v>13897.3</v>
      </c>
      <c r="H127" s="9">
        <f t="shared" si="12"/>
        <v>1277</v>
      </c>
      <c r="I127" s="9"/>
      <c r="J127" s="9"/>
      <c r="L127" s="9" t="str">
        <f t="shared" si="10"/>
        <v xml:space="preserve"> </v>
      </c>
      <c r="P127" s="14">
        <f t="shared" si="9"/>
        <v>0</v>
      </c>
    </row>
    <row r="128" spans="7:16" x14ac:dyDescent="0.2">
      <c r="G128" s="13">
        <f t="shared" si="12"/>
        <v>13897.3</v>
      </c>
      <c r="H128" s="9">
        <f t="shared" si="12"/>
        <v>1277</v>
      </c>
      <c r="I128" s="9"/>
      <c r="J128" s="9"/>
      <c r="L128" s="9" t="str">
        <f t="shared" si="10"/>
        <v xml:space="preserve"> </v>
      </c>
      <c r="P128" s="14">
        <f t="shared" si="9"/>
        <v>0</v>
      </c>
    </row>
    <row r="129" spans="7:16" x14ac:dyDescent="0.2">
      <c r="G129" s="13">
        <f t="shared" si="12"/>
        <v>13897.3</v>
      </c>
      <c r="H129" s="9">
        <f t="shared" si="12"/>
        <v>1277</v>
      </c>
      <c r="I129" s="9"/>
      <c r="J129" s="9"/>
      <c r="L129" s="9" t="str">
        <f t="shared" si="10"/>
        <v xml:space="preserve"> </v>
      </c>
      <c r="P129" s="14">
        <f t="shared" si="9"/>
        <v>0</v>
      </c>
    </row>
    <row r="130" spans="7:16" x14ac:dyDescent="0.2">
      <c r="G130" s="13">
        <f t="shared" si="12"/>
        <v>13897.3</v>
      </c>
      <c r="H130" s="9">
        <f t="shared" si="12"/>
        <v>1277</v>
      </c>
      <c r="I130" s="9"/>
      <c r="J130" s="9"/>
      <c r="L130" s="9" t="str">
        <f t="shared" si="10"/>
        <v xml:space="preserve"> </v>
      </c>
      <c r="P130" s="14">
        <f t="shared" si="9"/>
        <v>0</v>
      </c>
    </row>
    <row r="131" spans="7:16" x14ac:dyDescent="0.2">
      <c r="G131" s="13">
        <f t="shared" si="12"/>
        <v>13897.3</v>
      </c>
      <c r="H131" s="9">
        <f t="shared" si="12"/>
        <v>1277</v>
      </c>
      <c r="I131" s="9"/>
      <c r="J131" s="9"/>
      <c r="L131" s="9" t="str">
        <f t="shared" si="10"/>
        <v xml:space="preserve"> </v>
      </c>
      <c r="P131" s="14">
        <f t="shared" si="9"/>
        <v>0</v>
      </c>
    </row>
    <row r="132" spans="7:16" x14ac:dyDescent="0.2">
      <c r="G132" s="13">
        <f t="shared" si="12"/>
        <v>13897.3</v>
      </c>
      <c r="H132" s="9">
        <f t="shared" si="12"/>
        <v>1277</v>
      </c>
      <c r="I132" s="9"/>
      <c r="J132" s="9"/>
      <c r="L132" s="9" t="str">
        <f t="shared" si="10"/>
        <v xml:space="preserve"> </v>
      </c>
      <c r="P132" s="14">
        <f t="shared" si="9"/>
        <v>0</v>
      </c>
    </row>
    <row r="133" spans="7:16" x14ac:dyDescent="0.2">
      <c r="G133" s="13">
        <f t="shared" si="12"/>
        <v>13897.3</v>
      </c>
      <c r="H133" s="9">
        <f t="shared" si="12"/>
        <v>1277</v>
      </c>
      <c r="I133" s="9"/>
      <c r="J133" s="9"/>
      <c r="L133" s="9" t="str">
        <f t="shared" si="10"/>
        <v xml:space="preserve"> </v>
      </c>
      <c r="P133" s="14">
        <f t="shared" si="9"/>
        <v>0</v>
      </c>
    </row>
    <row r="134" spans="7:16" x14ac:dyDescent="0.2">
      <c r="G134" s="13">
        <f t="shared" si="12"/>
        <v>13897.3</v>
      </c>
      <c r="H134" s="9">
        <f t="shared" si="12"/>
        <v>1277</v>
      </c>
      <c r="I134" s="9"/>
      <c r="J134" s="9"/>
      <c r="L134" s="9" t="str">
        <f t="shared" si="10"/>
        <v xml:space="preserve"> </v>
      </c>
      <c r="P134" s="14">
        <f t="shared" si="9"/>
        <v>0</v>
      </c>
    </row>
    <row r="135" spans="7:16" x14ac:dyDescent="0.2">
      <c r="G135" s="13">
        <f t="shared" si="12"/>
        <v>13897.3</v>
      </c>
      <c r="H135" s="9">
        <f t="shared" si="12"/>
        <v>1277</v>
      </c>
      <c r="I135" s="9"/>
      <c r="J135" s="9"/>
      <c r="L135" s="9" t="str">
        <f t="shared" si="10"/>
        <v xml:space="preserve"> </v>
      </c>
      <c r="P135" s="14">
        <f t="shared" si="9"/>
        <v>0</v>
      </c>
    </row>
    <row r="136" spans="7:16" x14ac:dyDescent="0.2">
      <c r="G136" s="13">
        <f t="shared" si="12"/>
        <v>13897.3</v>
      </c>
      <c r="H136" s="9">
        <f t="shared" si="12"/>
        <v>1277</v>
      </c>
      <c r="I136" s="9"/>
      <c r="J136" s="9"/>
      <c r="L136" s="9" t="str">
        <f t="shared" si="10"/>
        <v xml:space="preserve"> </v>
      </c>
      <c r="P136" s="14">
        <f t="shared" si="9"/>
        <v>0</v>
      </c>
    </row>
    <row r="137" spans="7:16" x14ac:dyDescent="0.2">
      <c r="G137" s="13">
        <f t="shared" si="12"/>
        <v>13897.3</v>
      </c>
      <c r="H137" s="9">
        <f t="shared" si="12"/>
        <v>1277</v>
      </c>
      <c r="I137" s="9"/>
      <c r="J137" s="9"/>
      <c r="L137" s="9" t="str">
        <f t="shared" si="10"/>
        <v xml:space="preserve"> </v>
      </c>
      <c r="P137" s="14">
        <f t="shared" si="9"/>
        <v>0</v>
      </c>
    </row>
    <row r="138" spans="7:16" x14ac:dyDescent="0.2">
      <c r="G138" s="13">
        <f t="shared" si="12"/>
        <v>13897.3</v>
      </c>
      <c r="H138" s="9">
        <f t="shared" si="12"/>
        <v>1277</v>
      </c>
      <c r="I138" s="9"/>
      <c r="J138" s="9"/>
      <c r="L138" s="9" t="str">
        <f t="shared" si="10"/>
        <v xml:space="preserve"> </v>
      </c>
      <c r="P138" s="14">
        <f t="shared" si="9"/>
        <v>0</v>
      </c>
    </row>
    <row r="139" spans="7:16" x14ac:dyDescent="0.2">
      <c r="G139" s="13">
        <f t="shared" si="12"/>
        <v>13897.3</v>
      </c>
      <c r="H139" s="9">
        <f t="shared" si="12"/>
        <v>1277</v>
      </c>
      <c r="I139" s="9"/>
      <c r="J139" s="9"/>
      <c r="L139" s="9" t="str">
        <f t="shared" si="10"/>
        <v xml:space="preserve"> </v>
      </c>
      <c r="P139" s="14">
        <f t="shared" si="9"/>
        <v>0</v>
      </c>
    </row>
    <row r="140" spans="7:16" x14ac:dyDescent="0.2">
      <c r="G140" s="13">
        <f t="shared" si="12"/>
        <v>13897.3</v>
      </c>
      <c r="H140" s="9">
        <f t="shared" si="12"/>
        <v>1277</v>
      </c>
      <c r="I140" s="9"/>
      <c r="J140" s="9"/>
      <c r="L140" s="9" t="str">
        <f t="shared" si="10"/>
        <v xml:space="preserve"> </v>
      </c>
      <c r="P140" s="14">
        <f t="shared" ref="P140:P203" si="13">O140*G140</f>
        <v>0</v>
      </c>
    </row>
    <row r="141" spans="7:16" x14ac:dyDescent="0.2">
      <c r="G141" s="13">
        <f t="shared" si="12"/>
        <v>13897.3</v>
      </c>
      <c r="H141" s="9">
        <f t="shared" si="12"/>
        <v>1277</v>
      </c>
      <c r="I141" s="9"/>
      <c r="J141" s="9"/>
      <c r="L141" s="9" t="str">
        <f t="shared" si="10"/>
        <v xml:space="preserve"> </v>
      </c>
      <c r="P141" s="14">
        <f t="shared" si="13"/>
        <v>0</v>
      </c>
    </row>
    <row r="142" spans="7:16" x14ac:dyDescent="0.2">
      <c r="G142" s="13">
        <f t="shared" si="12"/>
        <v>13897.3</v>
      </c>
      <c r="H142" s="9">
        <f t="shared" si="12"/>
        <v>1277</v>
      </c>
      <c r="I142" s="9"/>
      <c r="J142" s="9"/>
      <c r="L142" s="9" t="str">
        <f t="shared" ref="L142:L205" si="14">IF(D142&gt;0,D142," ")</f>
        <v xml:space="preserve"> </v>
      </c>
      <c r="P142" s="14">
        <f t="shared" si="13"/>
        <v>0</v>
      </c>
    </row>
    <row r="143" spans="7:16" x14ac:dyDescent="0.2">
      <c r="G143" s="13">
        <f t="shared" si="12"/>
        <v>13897.3</v>
      </c>
      <c r="H143" s="9">
        <f t="shared" si="12"/>
        <v>1277</v>
      </c>
      <c r="I143" s="9"/>
      <c r="J143" s="9"/>
      <c r="L143" s="9" t="str">
        <f t="shared" si="14"/>
        <v xml:space="preserve"> </v>
      </c>
      <c r="P143" s="14">
        <f t="shared" si="13"/>
        <v>0</v>
      </c>
    </row>
    <row r="144" spans="7:16" x14ac:dyDescent="0.2">
      <c r="G144" s="13">
        <f t="shared" si="12"/>
        <v>13897.3</v>
      </c>
      <c r="H144" s="9">
        <f t="shared" si="12"/>
        <v>1277</v>
      </c>
      <c r="I144" s="9"/>
      <c r="J144" s="9"/>
      <c r="L144" s="9" t="str">
        <f t="shared" si="14"/>
        <v xml:space="preserve"> </v>
      </c>
      <c r="P144" s="14">
        <f t="shared" si="13"/>
        <v>0</v>
      </c>
    </row>
    <row r="145" spans="7:16" x14ac:dyDescent="0.2">
      <c r="G145" s="13">
        <f t="shared" si="12"/>
        <v>13897.3</v>
      </c>
      <c r="H145" s="9">
        <f t="shared" si="12"/>
        <v>1277</v>
      </c>
      <c r="I145" s="9"/>
      <c r="J145" s="9"/>
      <c r="L145" s="9" t="str">
        <f t="shared" si="14"/>
        <v xml:space="preserve"> </v>
      </c>
      <c r="P145" s="14">
        <f t="shared" si="13"/>
        <v>0</v>
      </c>
    </row>
    <row r="146" spans="7:16" x14ac:dyDescent="0.2">
      <c r="G146" s="13">
        <f t="shared" si="12"/>
        <v>13897.3</v>
      </c>
      <c r="H146" s="9">
        <f t="shared" si="12"/>
        <v>1277</v>
      </c>
      <c r="I146" s="9"/>
      <c r="J146" s="9"/>
      <c r="L146" s="9" t="str">
        <f t="shared" si="14"/>
        <v xml:space="preserve"> </v>
      </c>
      <c r="P146" s="14">
        <f t="shared" si="13"/>
        <v>0</v>
      </c>
    </row>
    <row r="147" spans="7:16" x14ac:dyDescent="0.2">
      <c r="G147" s="13">
        <f t="shared" si="12"/>
        <v>13897.3</v>
      </c>
      <c r="H147" s="9">
        <f t="shared" si="12"/>
        <v>1277</v>
      </c>
      <c r="I147" s="9"/>
      <c r="J147" s="9"/>
      <c r="L147" s="9" t="str">
        <f t="shared" si="14"/>
        <v xml:space="preserve"> </v>
      </c>
      <c r="P147" s="14">
        <f t="shared" si="13"/>
        <v>0</v>
      </c>
    </row>
    <row r="148" spans="7:16" x14ac:dyDescent="0.2">
      <c r="G148" s="13">
        <f t="shared" si="12"/>
        <v>13897.3</v>
      </c>
      <c r="H148" s="9">
        <f t="shared" si="12"/>
        <v>1277</v>
      </c>
      <c r="I148" s="9"/>
      <c r="J148" s="9"/>
      <c r="L148" s="9" t="str">
        <f t="shared" si="14"/>
        <v xml:space="preserve"> </v>
      </c>
      <c r="P148" s="14">
        <f t="shared" si="13"/>
        <v>0</v>
      </c>
    </row>
    <row r="149" spans="7:16" x14ac:dyDescent="0.2">
      <c r="G149" s="13">
        <f t="shared" si="12"/>
        <v>13897.3</v>
      </c>
      <c r="H149" s="9">
        <f t="shared" si="12"/>
        <v>1277</v>
      </c>
      <c r="I149" s="9"/>
      <c r="J149" s="9"/>
      <c r="L149" s="9" t="str">
        <f t="shared" si="14"/>
        <v xml:space="preserve"> </v>
      </c>
      <c r="P149" s="14">
        <f t="shared" si="13"/>
        <v>0</v>
      </c>
    </row>
    <row r="150" spans="7:16" x14ac:dyDescent="0.2">
      <c r="G150" s="13">
        <f t="shared" si="12"/>
        <v>13897.3</v>
      </c>
      <c r="H150" s="9">
        <f t="shared" si="12"/>
        <v>1277</v>
      </c>
      <c r="I150" s="9"/>
      <c r="J150" s="9"/>
      <c r="L150" s="9" t="str">
        <f t="shared" si="14"/>
        <v xml:space="preserve"> </v>
      </c>
      <c r="P150" s="14">
        <f t="shared" si="13"/>
        <v>0</v>
      </c>
    </row>
    <row r="151" spans="7:16" x14ac:dyDescent="0.2">
      <c r="G151" s="13">
        <f t="shared" si="12"/>
        <v>13897.3</v>
      </c>
      <c r="H151" s="9">
        <f t="shared" si="12"/>
        <v>1277</v>
      </c>
      <c r="I151" s="9"/>
      <c r="J151" s="9"/>
      <c r="L151" s="9" t="str">
        <f t="shared" si="14"/>
        <v xml:space="preserve"> </v>
      </c>
      <c r="P151" s="14">
        <f t="shared" si="13"/>
        <v>0</v>
      </c>
    </row>
    <row r="152" spans="7:16" x14ac:dyDescent="0.2">
      <c r="G152" s="13">
        <f t="shared" si="12"/>
        <v>13897.3</v>
      </c>
      <c r="H152" s="9">
        <f t="shared" si="12"/>
        <v>1277</v>
      </c>
      <c r="I152" s="9"/>
      <c r="J152" s="9"/>
      <c r="L152" s="9" t="str">
        <f t="shared" si="14"/>
        <v xml:space="preserve"> </v>
      </c>
      <c r="P152" s="14">
        <f t="shared" si="13"/>
        <v>0</v>
      </c>
    </row>
    <row r="153" spans="7:16" x14ac:dyDescent="0.2">
      <c r="G153" s="13">
        <f t="shared" si="12"/>
        <v>13897.3</v>
      </c>
      <c r="H153" s="9">
        <f t="shared" si="12"/>
        <v>1277</v>
      </c>
      <c r="I153" s="9"/>
      <c r="J153" s="9"/>
      <c r="L153" s="9" t="str">
        <f t="shared" si="14"/>
        <v xml:space="preserve"> </v>
      </c>
      <c r="P153" s="14">
        <f t="shared" si="13"/>
        <v>0</v>
      </c>
    </row>
    <row r="154" spans="7:16" x14ac:dyDescent="0.2">
      <c r="G154" s="13">
        <f t="shared" si="12"/>
        <v>13897.3</v>
      </c>
      <c r="H154" s="9">
        <f t="shared" si="12"/>
        <v>1277</v>
      </c>
      <c r="I154" s="9"/>
      <c r="J154" s="9"/>
      <c r="L154" s="9" t="str">
        <f t="shared" si="14"/>
        <v xml:space="preserve"> </v>
      </c>
      <c r="P154" s="14">
        <f t="shared" si="13"/>
        <v>0</v>
      </c>
    </row>
    <row r="155" spans="7:16" x14ac:dyDescent="0.2">
      <c r="G155" s="13">
        <f t="shared" si="12"/>
        <v>13897.3</v>
      </c>
      <c r="H155" s="9">
        <f t="shared" si="12"/>
        <v>1277</v>
      </c>
      <c r="I155" s="9"/>
      <c r="J155" s="9"/>
      <c r="L155" s="9" t="str">
        <f t="shared" si="14"/>
        <v xml:space="preserve"> </v>
      </c>
      <c r="P155" s="14">
        <f t="shared" si="13"/>
        <v>0</v>
      </c>
    </row>
    <row r="156" spans="7:16" x14ac:dyDescent="0.2">
      <c r="G156" s="13">
        <f t="shared" si="12"/>
        <v>13897.3</v>
      </c>
      <c r="H156" s="9">
        <f t="shared" si="12"/>
        <v>1277</v>
      </c>
      <c r="I156" s="9"/>
      <c r="J156" s="9"/>
      <c r="L156" s="9" t="str">
        <f t="shared" si="14"/>
        <v xml:space="preserve"> </v>
      </c>
      <c r="P156" s="14">
        <f t="shared" si="13"/>
        <v>0</v>
      </c>
    </row>
    <row r="157" spans="7:16" x14ac:dyDescent="0.2">
      <c r="G157" s="13">
        <f t="shared" si="12"/>
        <v>13897.3</v>
      </c>
      <c r="H157" s="9">
        <f t="shared" si="12"/>
        <v>1277</v>
      </c>
      <c r="I157" s="9"/>
      <c r="J157" s="9"/>
      <c r="L157" s="9" t="str">
        <f t="shared" si="14"/>
        <v xml:space="preserve"> </v>
      </c>
      <c r="P157" s="14">
        <f t="shared" si="13"/>
        <v>0</v>
      </c>
    </row>
    <row r="158" spans="7:16" x14ac:dyDescent="0.2">
      <c r="G158" s="13">
        <f t="shared" si="12"/>
        <v>13897.3</v>
      </c>
      <c r="H158" s="9">
        <f t="shared" si="12"/>
        <v>1277</v>
      </c>
      <c r="I158" s="9"/>
      <c r="J158" s="9"/>
      <c r="L158" s="9" t="str">
        <f t="shared" si="14"/>
        <v xml:space="preserve"> </v>
      </c>
      <c r="P158" s="14">
        <f t="shared" si="13"/>
        <v>0</v>
      </c>
    </row>
    <row r="159" spans="7:16" x14ac:dyDescent="0.2">
      <c r="G159" s="13">
        <f t="shared" si="12"/>
        <v>13897.3</v>
      </c>
      <c r="H159" s="9">
        <f t="shared" si="12"/>
        <v>1277</v>
      </c>
      <c r="I159" s="9"/>
      <c r="J159" s="9"/>
      <c r="L159" s="9" t="str">
        <f t="shared" si="14"/>
        <v xml:space="preserve"> </v>
      </c>
      <c r="P159" s="14">
        <f t="shared" si="13"/>
        <v>0</v>
      </c>
    </row>
    <row r="160" spans="7:16" x14ac:dyDescent="0.2">
      <c r="G160" s="13">
        <f t="shared" si="12"/>
        <v>13897.3</v>
      </c>
      <c r="H160" s="9">
        <f t="shared" si="12"/>
        <v>1277</v>
      </c>
      <c r="I160" s="9"/>
      <c r="J160" s="9"/>
      <c r="L160" s="9" t="str">
        <f t="shared" si="14"/>
        <v xml:space="preserve"> </v>
      </c>
      <c r="P160" s="14">
        <f t="shared" si="13"/>
        <v>0</v>
      </c>
    </row>
    <row r="161" spans="7:16" x14ac:dyDescent="0.2">
      <c r="G161" s="13">
        <f t="shared" si="12"/>
        <v>13897.3</v>
      </c>
      <c r="H161" s="9">
        <f t="shared" si="12"/>
        <v>1277</v>
      </c>
      <c r="I161" s="9"/>
      <c r="J161" s="9"/>
      <c r="L161" s="9" t="str">
        <f t="shared" si="14"/>
        <v xml:space="preserve"> </v>
      </c>
      <c r="P161" s="14">
        <f t="shared" si="13"/>
        <v>0</v>
      </c>
    </row>
    <row r="162" spans="7:16" x14ac:dyDescent="0.2">
      <c r="G162" s="13">
        <f t="shared" si="12"/>
        <v>13897.3</v>
      </c>
      <c r="H162" s="9">
        <f t="shared" si="12"/>
        <v>1277</v>
      </c>
      <c r="I162" s="9"/>
      <c r="J162" s="9"/>
      <c r="L162" s="9" t="str">
        <f t="shared" si="14"/>
        <v xml:space="preserve"> </v>
      </c>
      <c r="P162" s="14">
        <f t="shared" si="13"/>
        <v>0</v>
      </c>
    </row>
    <row r="163" spans="7:16" x14ac:dyDescent="0.2">
      <c r="G163" s="13">
        <f t="shared" si="12"/>
        <v>13897.3</v>
      </c>
      <c r="H163" s="9">
        <f t="shared" si="12"/>
        <v>1277</v>
      </c>
      <c r="I163" s="9"/>
      <c r="J163" s="9"/>
      <c r="L163" s="9" t="str">
        <f t="shared" si="14"/>
        <v xml:space="preserve"> </v>
      </c>
      <c r="P163" s="14">
        <f t="shared" si="13"/>
        <v>0</v>
      </c>
    </row>
    <row r="164" spans="7:16" x14ac:dyDescent="0.2">
      <c r="G164" s="13">
        <f t="shared" si="12"/>
        <v>13897.3</v>
      </c>
      <c r="H164" s="9">
        <f t="shared" si="12"/>
        <v>1277</v>
      </c>
      <c r="I164" s="9"/>
      <c r="J164" s="9"/>
      <c r="L164" s="9" t="str">
        <f t="shared" si="14"/>
        <v xml:space="preserve"> </v>
      </c>
      <c r="P164" s="14">
        <f t="shared" si="13"/>
        <v>0</v>
      </c>
    </row>
    <row r="165" spans="7:16" x14ac:dyDescent="0.2">
      <c r="G165" s="13">
        <f t="shared" si="12"/>
        <v>13897.3</v>
      </c>
      <c r="H165" s="9">
        <f t="shared" si="12"/>
        <v>1277</v>
      </c>
      <c r="I165" s="9"/>
      <c r="J165" s="9"/>
      <c r="L165" s="9" t="str">
        <f t="shared" si="14"/>
        <v xml:space="preserve"> </v>
      </c>
      <c r="P165" s="14">
        <f t="shared" si="13"/>
        <v>0</v>
      </c>
    </row>
    <row r="166" spans="7:16" x14ac:dyDescent="0.2">
      <c r="G166" s="13">
        <f t="shared" si="12"/>
        <v>13897.3</v>
      </c>
      <c r="H166" s="9">
        <f t="shared" si="12"/>
        <v>1277</v>
      </c>
      <c r="I166" s="9"/>
      <c r="J166" s="9"/>
      <c r="L166" s="9" t="str">
        <f t="shared" si="14"/>
        <v xml:space="preserve"> </v>
      </c>
      <c r="P166" s="14">
        <f t="shared" si="13"/>
        <v>0</v>
      </c>
    </row>
    <row r="167" spans="7:16" x14ac:dyDescent="0.2">
      <c r="G167" s="13">
        <f t="shared" si="12"/>
        <v>13897.3</v>
      </c>
      <c r="H167" s="9">
        <f t="shared" si="12"/>
        <v>1277</v>
      </c>
      <c r="I167" s="9"/>
      <c r="J167" s="9"/>
      <c r="L167" s="9" t="str">
        <f t="shared" si="14"/>
        <v xml:space="preserve"> </v>
      </c>
      <c r="P167" s="14">
        <f t="shared" si="13"/>
        <v>0</v>
      </c>
    </row>
    <row r="168" spans="7:16" x14ac:dyDescent="0.2">
      <c r="G168" s="13">
        <f t="shared" si="12"/>
        <v>13897.3</v>
      </c>
      <c r="H168" s="9">
        <f t="shared" si="12"/>
        <v>1277</v>
      </c>
      <c r="I168" s="9"/>
      <c r="J168" s="9"/>
      <c r="L168" s="9" t="str">
        <f t="shared" si="14"/>
        <v xml:space="preserve"> </v>
      </c>
      <c r="P168" s="14">
        <f t="shared" si="13"/>
        <v>0</v>
      </c>
    </row>
    <row r="169" spans="7:16" x14ac:dyDescent="0.2">
      <c r="G169" s="13">
        <f t="shared" si="12"/>
        <v>13897.3</v>
      </c>
      <c r="H169" s="9">
        <f t="shared" si="12"/>
        <v>1277</v>
      </c>
      <c r="I169" s="9"/>
      <c r="J169" s="9"/>
      <c r="L169" s="9" t="str">
        <f t="shared" si="14"/>
        <v xml:space="preserve"> </v>
      </c>
      <c r="P169" s="14">
        <f t="shared" si="13"/>
        <v>0</v>
      </c>
    </row>
    <row r="170" spans="7:16" x14ac:dyDescent="0.2">
      <c r="G170" s="13">
        <f t="shared" si="12"/>
        <v>13897.3</v>
      </c>
      <c r="H170" s="9">
        <f t="shared" si="12"/>
        <v>1277</v>
      </c>
      <c r="I170" s="9"/>
      <c r="J170" s="9"/>
      <c r="L170" s="9" t="str">
        <f t="shared" si="14"/>
        <v xml:space="preserve"> </v>
      </c>
      <c r="P170" s="14">
        <f t="shared" si="13"/>
        <v>0</v>
      </c>
    </row>
    <row r="171" spans="7:16" x14ac:dyDescent="0.2">
      <c r="G171" s="13">
        <f t="shared" si="12"/>
        <v>13897.3</v>
      </c>
      <c r="H171" s="9">
        <f t="shared" si="12"/>
        <v>1277</v>
      </c>
      <c r="I171" s="9"/>
      <c r="J171" s="9"/>
      <c r="L171" s="9" t="str">
        <f t="shared" si="14"/>
        <v xml:space="preserve"> </v>
      </c>
      <c r="P171" s="14">
        <f t="shared" si="13"/>
        <v>0</v>
      </c>
    </row>
    <row r="172" spans="7:16" x14ac:dyDescent="0.2">
      <c r="G172" s="13">
        <f t="shared" si="12"/>
        <v>13897.3</v>
      </c>
      <c r="H172" s="9">
        <f t="shared" si="12"/>
        <v>1277</v>
      </c>
      <c r="I172" s="9"/>
      <c r="J172" s="9"/>
      <c r="L172" s="9" t="str">
        <f t="shared" si="14"/>
        <v xml:space="preserve"> </v>
      </c>
      <c r="P172" s="14">
        <f t="shared" si="13"/>
        <v>0</v>
      </c>
    </row>
    <row r="173" spans="7:16" x14ac:dyDescent="0.2">
      <c r="G173" s="13">
        <f t="shared" si="12"/>
        <v>13897.3</v>
      </c>
      <c r="H173" s="9">
        <f t="shared" si="12"/>
        <v>1277</v>
      </c>
      <c r="I173" s="9"/>
      <c r="J173" s="9"/>
      <c r="L173" s="9" t="str">
        <f t="shared" si="14"/>
        <v xml:space="preserve"> </v>
      </c>
      <c r="P173" s="14">
        <f t="shared" si="13"/>
        <v>0</v>
      </c>
    </row>
    <row r="174" spans="7:16" x14ac:dyDescent="0.2">
      <c r="G174" s="13">
        <f t="shared" si="12"/>
        <v>13897.3</v>
      </c>
      <c r="H174" s="9">
        <f t="shared" si="12"/>
        <v>1277</v>
      </c>
      <c r="I174" s="9"/>
      <c r="J174" s="9"/>
      <c r="L174" s="9" t="str">
        <f t="shared" si="14"/>
        <v xml:space="preserve"> </v>
      </c>
      <c r="P174" s="14">
        <f t="shared" si="13"/>
        <v>0</v>
      </c>
    </row>
    <row r="175" spans="7:16" x14ac:dyDescent="0.2">
      <c r="G175" s="13">
        <f t="shared" si="12"/>
        <v>13897.3</v>
      </c>
      <c r="H175" s="9">
        <f t="shared" si="12"/>
        <v>1277</v>
      </c>
      <c r="I175" s="9"/>
      <c r="J175" s="9"/>
      <c r="L175" s="9" t="str">
        <f t="shared" si="14"/>
        <v xml:space="preserve"> </v>
      </c>
      <c r="P175" s="14">
        <f t="shared" si="13"/>
        <v>0</v>
      </c>
    </row>
    <row r="176" spans="7:16" x14ac:dyDescent="0.2">
      <c r="G176" s="13">
        <f t="shared" si="12"/>
        <v>13897.3</v>
      </c>
      <c r="H176" s="9">
        <f t="shared" si="12"/>
        <v>1277</v>
      </c>
      <c r="I176" s="9"/>
      <c r="J176" s="9"/>
      <c r="L176" s="9" t="str">
        <f t="shared" si="14"/>
        <v xml:space="preserve"> </v>
      </c>
      <c r="P176" s="14">
        <f t="shared" si="13"/>
        <v>0</v>
      </c>
    </row>
    <row r="177" spans="7:16" x14ac:dyDescent="0.2">
      <c r="G177" s="13">
        <f t="shared" si="12"/>
        <v>13897.3</v>
      </c>
      <c r="H177" s="9">
        <f t="shared" si="12"/>
        <v>1277</v>
      </c>
      <c r="I177" s="9"/>
      <c r="J177" s="9"/>
      <c r="L177" s="9" t="str">
        <f t="shared" si="14"/>
        <v xml:space="preserve"> </v>
      </c>
      <c r="P177" s="14">
        <f t="shared" si="13"/>
        <v>0</v>
      </c>
    </row>
    <row r="178" spans="7:16" x14ac:dyDescent="0.2">
      <c r="G178" s="13">
        <f t="shared" si="12"/>
        <v>13897.3</v>
      </c>
      <c r="H178" s="9">
        <f t="shared" si="12"/>
        <v>1277</v>
      </c>
      <c r="I178" s="9"/>
      <c r="J178" s="9"/>
      <c r="L178" s="9" t="str">
        <f t="shared" si="14"/>
        <v xml:space="preserve"> </v>
      </c>
      <c r="P178" s="14">
        <f t="shared" si="13"/>
        <v>0</v>
      </c>
    </row>
    <row r="179" spans="7:16" x14ac:dyDescent="0.2">
      <c r="G179" s="13">
        <f t="shared" si="12"/>
        <v>13897.3</v>
      </c>
      <c r="H179" s="9">
        <f t="shared" si="12"/>
        <v>1277</v>
      </c>
      <c r="I179" s="9"/>
      <c r="J179" s="9"/>
      <c r="L179" s="9" t="str">
        <f t="shared" si="14"/>
        <v xml:space="preserve"> </v>
      </c>
      <c r="P179" s="14">
        <f t="shared" si="13"/>
        <v>0</v>
      </c>
    </row>
    <row r="180" spans="7:16" x14ac:dyDescent="0.2">
      <c r="G180" s="13">
        <f t="shared" si="12"/>
        <v>13897.3</v>
      </c>
      <c r="H180" s="9">
        <f t="shared" si="12"/>
        <v>1277</v>
      </c>
      <c r="I180" s="9"/>
      <c r="J180" s="9"/>
      <c r="L180" s="9" t="str">
        <f t="shared" si="14"/>
        <v xml:space="preserve"> </v>
      </c>
      <c r="P180" s="14">
        <f t="shared" si="13"/>
        <v>0</v>
      </c>
    </row>
    <row r="181" spans="7:16" x14ac:dyDescent="0.2">
      <c r="G181" s="13">
        <f t="shared" si="12"/>
        <v>13897.3</v>
      </c>
      <c r="H181" s="9">
        <f t="shared" si="12"/>
        <v>1277</v>
      </c>
      <c r="I181" s="9"/>
      <c r="J181" s="9"/>
      <c r="L181" s="9" t="str">
        <f t="shared" si="14"/>
        <v xml:space="preserve"> </v>
      </c>
      <c r="P181" s="14">
        <f t="shared" si="13"/>
        <v>0</v>
      </c>
    </row>
    <row r="182" spans="7:16" x14ac:dyDescent="0.2">
      <c r="G182" s="13">
        <f t="shared" si="12"/>
        <v>13897.3</v>
      </c>
      <c r="H182" s="9">
        <f t="shared" si="12"/>
        <v>1277</v>
      </c>
      <c r="I182" s="9"/>
      <c r="J182" s="9"/>
      <c r="L182" s="9" t="str">
        <f t="shared" si="14"/>
        <v xml:space="preserve"> </v>
      </c>
      <c r="P182" s="14">
        <f t="shared" si="13"/>
        <v>0</v>
      </c>
    </row>
    <row r="183" spans="7:16" x14ac:dyDescent="0.2">
      <c r="G183" s="13">
        <f t="shared" si="12"/>
        <v>13897.3</v>
      </c>
      <c r="H183" s="9">
        <f t="shared" si="12"/>
        <v>1277</v>
      </c>
      <c r="I183" s="9"/>
      <c r="J183" s="9"/>
      <c r="L183" s="9" t="str">
        <f t="shared" si="14"/>
        <v xml:space="preserve"> </v>
      </c>
      <c r="P183" s="14">
        <f t="shared" si="13"/>
        <v>0</v>
      </c>
    </row>
    <row r="184" spans="7:16" x14ac:dyDescent="0.2">
      <c r="G184" s="13">
        <f t="shared" si="12"/>
        <v>13897.3</v>
      </c>
      <c r="H184" s="9">
        <f t="shared" si="12"/>
        <v>1277</v>
      </c>
      <c r="I184" s="9"/>
      <c r="J184" s="9"/>
      <c r="L184" s="9" t="str">
        <f t="shared" si="14"/>
        <v xml:space="preserve"> </v>
      </c>
      <c r="P184" s="14">
        <f t="shared" si="13"/>
        <v>0</v>
      </c>
    </row>
    <row r="185" spans="7:16" x14ac:dyDescent="0.2">
      <c r="G185" s="13">
        <f t="shared" ref="G185:H210" si="15">G184-E185+C185</f>
        <v>13897.3</v>
      </c>
      <c r="H185" s="9">
        <f t="shared" si="15"/>
        <v>1277</v>
      </c>
      <c r="I185" s="9"/>
      <c r="J185" s="9"/>
      <c r="L185" s="9" t="str">
        <f t="shared" si="14"/>
        <v xml:space="preserve"> </v>
      </c>
      <c r="P185" s="14">
        <f t="shared" si="13"/>
        <v>0</v>
      </c>
    </row>
    <row r="186" spans="7:16" x14ac:dyDescent="0.2">
      <c r="G186" s="13">
        <f t="shared" si="15"/>
        <v>13897.3</v>
      </c>
      <c r="H186" s="9">
        <f t="shared" si="15"/>
        <v>1277</v>
      </c>
      <c r="I186" s="9"/>
      <c r="J186" s="9"/>
      <c r="L186" s="9" t="str">
        <f t="shared" si="14"/>
        <v xml:space="preserve"> </v>
      </c>
      <c r="P186" s="14">
        <f t="shared" si="13"/>
        <v>0</v>
      </c>
    </row>
    <row r="187" spans="7:16" x14ac:dyDescent="0.2">
      <c r="G187" s="13">
        <f t="shared" si="15"/>
        <v>13897.3</v>
      </c>
      <c r="H187" s="9">
        <f t="shared" si="15"/>
        <v>1277</v>
      </c>
      <c r="I187" s="9"/>
      <c r="J187" s="9"/>
      <c r="L187" s="9" t="str">
        <f t="shared" si="14"/>
        <v xml:space="preserve"> </v>
      </c>
      <c r="P187" s="14">
        <f t="shared" si="13"/>
        <v>0</v>
      </c>
    </row>
    <row r="188" spans="7:16" x14ac:dyDescent="0.2">
      <c r="G188" s="13">
        <f t="shared" si="15"/>
        <v>13897.3</v>
      </c>
      <c r="H188" s="9">
        <f t="shared" si="15"/>
        <v>1277</v>
      </c>
      <c r="I188" s="9"/>
      <c r="J188" s="9"/>
      <c r="L188" s="9" t="str">
        <f t="shared" si="14"/>
        <v xml:space="preserve"> </v>
      </c>
      <c r="P188" s="14">
        <f t="shared" si="13"/>
        <v>0</v>
      </c>
    </row>
    <row r="189" spans="7:16" x14ac:dyDescent="0.2">
      <c r="G189" s="13">
        <f t="shared" si="15"/>
        <v>13897.3</v>
      </c>
      <c r="H189" s="9">
        <f t="shared" si="15"/>
        <v>1277</v>
      </c>
      <c r="I189" s="9"/>
      <c r="J189" s="9"/>
      <c r="L189" s="9" t="str">
        <f t="shared" si="14"/>
        <v xml:space="preserve"> </v>
      </c>
      <c r="P189" s="14">
        <f t="shared" si="13"/>
        <v>0</v>
      </c>
    </row>
    <row r="190" spans="7:16" x14ac:dyDescent="0.2">
      <c r="G190" s="13">
        <f t="shared" si="15"/>
        <v>13897.3</v>
      </c>
      <c r="H190" s="9">
        <f t="shared" si="15"/>
        <v>1277</v>
      </c>
      <c r="I190" s="9"/>
      <c r="J190" s="9"/>
      <c r="L190" s="9" t="str">
        <f t="shared" si="14"/>
        <v xml:space="preserve"> </v>
      </c>
      <c r="P190" s="14">
        <f t="shared" si="13"/>
        <v>0</v>
      </c>
    </row>
    <row r="191" spans="7:16" x14ac:dyDescent="0.2">
      <c r="G191" s="13">
        <f t="shared" si="15"/>
        <v>13897.3</v>
      </c>
      <c r="H191" s="9">
        <f t="shared" si="15"/>
        <v>1277</v>
      </c>
      <c r="I191" s="9"/>
      <c r="J191" s="9"/>
      <c r="L191" s="9" t="str">
        <f t="shared" si="14"/>
        <v xml:space="preserve"> </v>
      </c>
      <c r="P191" s="14">
        <f t="shared" si="13"/>
        <v>0</v>
      </c>
    </row>
    <row r="192" spans="7:16" x14ac:dyDescent="0.2">
      <c r="G192" s="13">
        <f t="shared" si="15"/>
        <v>13897.3</v>
      </c>
      <c r="H192" s="9">
        <f t="shared" si="15"/>
        <v>1277</v>
      </c>
      <c r="I192" s="9"/>
      <c r="J192" s="9"/>
      <c r="L192" s="9" t="str">
        <f t="shared" si="14"/>
        <v xml:space="preserve"> </v>
      </c>
      <c r="P192" s="14">
        <f t="shared" si="13"/>
        <v>0</v>
      </c>
    </row>
    <row r="193" spans="7:16" x14ac:dyDescent="0.2">
      <c r="G193" s="13">
        <f t="shared" si="15"/>
        <v>13897.3</v>
      </c>
      <c r="H193" s="9">
        <f t="shared" si="15"/>
        <v>1277</v>
      </c>
      <c r="I193" s="9"/>
      <c r="J193" s="9"/>
      <c r="L193" s="9" t="str">
        <f t="shared" si="14"/>
        <v xml:space="preserve"> </v>
      </c>
      <c r="P193" s="14">
        <f t="shared" si="13"/>
        <v>0</v>
      </c>
    </row>
    <row r="194" spans="7:16" x14ac:dyDescent="0.2">
      <c r="G194" s="13">
        <f t="shared" si="15"/>
        <v>13897.3</v>
      </c>
      <c r="H194" s="9">
        <f t="shared" si="15"/>
        <v>1277</v>
      </c>
      <c r="I194" s="9"/>
      <c r="J194" s="9"/>
      <c r="L194" s="9" t="str">
        <f t="shared" si="14"/>
        <v xml:space="preserve"> </v>
      </c>
      <c r="P194" s="14">
        <f t="shared" si="13"/>
        <v>0</v>
      </c>
    </row>
    <row r="195" spans="7:16" x14ac:dyDescent="0.2">
      <c r="G195" s="13">
        <f t="shared" si="15"/>
        <v>13897.3</v>
      </c>
      <c r="H195" s="9">
        <f t="shared" si="15"/>
        <v>1277</v>
      </c>
      <c r="I195" s="9"/>
      <c r="J195" s="9"/>
      <c r="L195" s="9" t="str">
        <f t="shared" si="14"/>
        <v xml:space="preserve"> </v>
      </c>
      <c r="P195" s="14">
        <f t="shared" si="13"/>
        <v>0</v>
      </c>
    </row>
    <row r="196" spans="7:16" x14ac:dyDescent="0.2">
      <c r="G196" s="13">
        <f t="shared" si="15"/>
        <v>13897.3</v>
      </c>
      <c r="H196" s="9">
        <f t="shared" si="15"/>
        <v>1277</v>
      </c>
      <c r="I196" s="9"/>
      <c r="J196" s="9"/>
      <c r="L196" s="9" t="str">
        <f t="shared" si="14"/>
        <v xml:space="preserve"> </v>
      </c>
      <c r="P196" s="14">
        <f t="shared" si="13"/>
        <v>0</v>
      </c>
    </row>
    <row r="197" spans="7:16" x14ac:dyDescent="0.2">
      <c r="G197" s="13">
        <f t="shared" si="15"/>
        <v>13897.3</v>
      </c>
      <c r="H197" s="9">
        <f t="shared" si="15"/>
        <v>1277</v>
      </c>
      <c r="I197" s="9"/>
      <c r="J197" s="9"/>
      <c r="L197" s="9" t="str">
        <f t="shared" si="14"/>
        <v xml:space="preserve"> </v>
      </c>
      <c r="P197" s="14">
        <f t="shared" si="13"/>
        <v>0</v>
      </c>
    </row>
    <row r="198" spans="7:16" x14ac:dyDescent="0.2">
      <c r="G198" s="13">
        <f t="shared" si="15"/>
        <v>13897.3</v>
      </c>
      <c r="H198" s="9">
        <f t="shared" si="15"/>
        <v>1277</v>
      </c>
      <c r="I198" s="9"/>
      <c r="J198" s="9"/>
      <c r="L198" s="9" t="str">
        <f t="shared" si="14"/>
        <v xml:space="preserve"> </v>
      </c>
      <c r="P198" s="14">
        <f t="shared" si="13"/>
        <v>0</v>
      </c>
    </row>
    <row r="199" spans="7:16" x14ac:dyDescent="0.2">
      <c r="G199" s="13">
        <f t="shared" si="15"/>
        <v>13897.3</v>
      </c>
      <c r="H199" s="9">
        <f t="shared" si="15"/>
        <v>1277</v>
      </c>
      <c r="I199" s="9"/>
      <c r="J199" s="9"/>
      <c r="L199" s="9" t="str">
        <f t="shared" si="14"/>
        <v xml:space="preserve"> </v>
      </c>
      <c r="P199" s="14">
        <f t="shared" si="13"/>
        <v>0</v>
      </c>
    </row>
    <row r="200" spans="7:16" x14ac:dyDescent="0.2">
      <c r="G200" s="13">
        <f t="shared" si="15"/>
        <v>13897.3</v>
      </c>
      <c r="H200" s="9">
        <f t="shared" si="15"/>
        <v>1277</v>
      </c>
      <c r="I200" s="9"/>
      <c r="J200" s="9"/>
      <c r="L200" s="9" t="str">
        <f t="shared" si="14"/>
        <v xml:space="preserve"> </v>
      </c>
      <c r="P200" s="14">
        <f t="shared" si="13"/>
        <v>0</v>
      </c>
    </row>
    <row r="201" spans="7:16" x14ac:dyDescent="0.2">
      <c r="G201" s="13">
        <f t="shared" si="15"/>
        <v>13897.3</v>
      </c>
      <c r="H201" s="9">
        <f t="shared" si="15"/>
        <v>1277</v>
      </c>
      <c r="I201" s="9"/>
      <c r="J201" s="9"/>
      <c r="L201" s="9" t="str">
        <f t="shared" si="14"/>
        <v xml:space="preserve"> </v>
      </c>
      <c r="P201" s="14">
        <f t="shared" si="13"/>
        <v>0</v>
      </c>
    </row>
    <row r="202" spans="7:16" x14ac:dyDescent="0.2">
      <c r="G202" s="13">
        <f t="shared" si="15"/>
        <v>13897.3</v>
      </c>
      <c r="H202" s="9">
        <f t="shared" si="15"/>
        <v>1277</v>
      </c>
      <c r="I202" s="9"/>
      <c r="J202" s="9"/>
      <c r="L202" s="9" t="str">
        <f t="shared" si="14"/>
        <v xml:space="preserve"> </v>
      </c>
      <c r="P202" s="14">
        <f t="shared" si="13"/>
        <v>0</v>
      </c>
    </row>
    <row r="203" spans="7:16" x14ac:dyDescent="0.2">
      <c r="G203" s="13">
        <f t="shared" si="15"/>
        <v>13897.3</v>
      </c>
      <c r="H203" s="9">
        <f t="shared" si="15"/>
        <v>1277</v>
      </c>
      <c r="I203" s="9"/>
      <c r="J203" s="9"/>
      <c r="L203" s="9" t="str">
        <f t="shared" si="14"/>
        <v xml:space="preserve"> </v>
      </c>
      <c r="P203" s="14">
        <f t="shared" si="13"/>
        <v>0</v>
      </c>
    </row>
    <row r="204" spans="7:16" x14ac:dyDescent="0.2">
      <c r="G204" s="13">
        <f t="shared" si="15"/>
        <v>13897.3</v>
      </c>
      <c r="H204" s="9">
        <f t="shared" si="15"/>
        <v>1277</v>
      </c>
      <c r="I204" s="9"/>
      <c r="J204" s="9"/>
      <c r="L204" s="9" t="str">
        <f t="shared" si="14"/>
        <v xml:space="preserve"> </v>
      </c>
      <c r="P204" s="14">
        <f t="shared" ref="P204:P210" si="16">O204*G204</f>
        <v>0</v>
      </c>
    </row>
    <row r="205" spans="7:16" x14ac:dyDescent="0.2">
      <c r="G205" s="13">
        <f t="shared" si="15"/>
        <v>13897.3</v>
      </c>
      <c r="H205" s="9">
        <f t="shared" si="15"/>
        <v>1277</v>
      </c>
      <c r="I205" s="9"/>
      <c r="J205" s="9"/>
      <c r="L205" s="9" t="str">
        <f t="shared" si="14"/>
        <v xml:space="preserve"> </v>
      </c>
      <c r="P205" s="14">
        <f t="shared" si="16"/>
        <v>0</v>
      </c>
    </row>
    <row r="206" spans="7:16" x14ac:dyDescent="0.2">
      <c r="G206" s="13">
        <f t="shared" si="15"/>
        <v>13897.3</v>
      </c>
      <c r="H206" s="9">
        <f t="shared" si="15"/>
        <v>1277</v>
      </c>
      <c r="I206" s="9"/>
      <c r="J206" s="9"/>
      <c r="L206" s="9" t="str">
        <f>IF(D206&gt;0,D206," ")</f>
        <v xml:space="preserve"> </v>
      </c>
      <c r="P206" s="14">
        <f t="shared" si="16"/>
        <v>0</v>
      </c>
    </row>
    <row r="207" spans="7:16" x14ac:dyDescent="0.2">
      <c r="G207" s="13">
        <f t="shared" si="15"/>
        <v>13897.3</v>
      </c>
      <c r="H207" s="9">
        <f t="shared" si="15"/>
        <v>1277</v>
      </c>
      <c r="I207" s="9"/>
      <c r="J207" s="9"/>
      <c r="L207" s="9" t="str">
        <f>IF(D207&gt;0,D207," ")</f>
        <v xml:space="preserve"> </v>
      </c>
      <c r="P207" s="14">
        <f t="shared" si="16"/>
        <v>0</v>
      </c>
    </row>
    <row r="208" spans="7:16" x14ac:dyDescent="0.2">
      <c r="G208" s="13">
        <f t="shared" si="15"/>
        <v>13897.3</v>
      </c>
      <c r="H208" s="9">
        <f t="shared" si="15"/>
        <v>1277</v>
      </c>
      <c r="I208" s="9"/>
      <c r="J208" s="9"/>
      <c r="L208" s="9" t="str">
        <f>IF(D208&gt;0,D208," ")</f>
        <v xml:space="preserve"> </v>
      </c>
      <c r="P208" s="14">
        <f t="shared" si="16"/>
        <v>0</v>
      </c>
    </row>
    <row r="209" spans="7:16" x14ac:dyDescent="0.2">
      <c r="G209" s="13">
        <f t="shared" si="15"/>
        <v>13897.3</v>
      </c>
      <c r="H209" s="9">
        <f t="shared" si="15"/>
        <v>1277</v>
      </c>
      <c r="I209" s="9"/>
      <c r="J209" s="9"/>
      <c r="L209" s="9" t="str">
        <f>IF(D209&gt;0,D209," ")</f>
        <v xml:space="preserve"> </v>
      </c>
      <c r="P209" s="14">
        <f t="shared" si="16"/>
        <v>0</v>
      </c>
    </row>
    <row r="210" spans="7:16" x14ac:dyDescent="0.2">
      <c r="G210" s="13">
        <f t="shared" si="15"/>
        <v>13897.3</v>
      </c>
      <c r="H210" s="9">
        <f t="shared" si="15"/>
        <v>1277</v>
      </c>
      <c r="I210" s="9"/>
      <c r="J210" s="9"/>
      <c r="L210" s="9" t="str">
        <f>IF(D210&gt;0,D210," ")</f>
        <v xml:space="preserve"> </v>
      </c>
      <c r="P210" s="14">
        <f t="shared" si="16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E19" sqref="E1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7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  <c r="F2" s="43"/>
    </row>
    <row r="3" spans="1:18" x14ac:dyDescent="0.2">
      <c r="A3" s="1"/>
      <c r="F3" s="43"/>
    </row>
    <row r="4" spans="1:18" x14ac:dyDescent="0.2">
      <c r="A4" s="1"/>
      <c r="F4" s="43"/>
    </row>
    <row r="5" spans="1:18" ht="18.75" thickBot="1" x14ac:dyDescent="0.3">
      <c r="A5" s="30" t="s">
        <v>0</v>
      </c>
      <c r="B5" s="31"/>
      <c r="C5" s="32" t="s">
        <v>57</v>
      </c>
      <c r="D5" s="33"/>
      <c r="E5" s="32"/>
      <c r="F5" s="44"/>
      <c r="G5" s="4"/>
      <c r="H5" s="30" t="s">
        <v>1</v>
      </c>
      <c r="I5" s="32"/>
    </row>
    <row r="6" spans="1:18" ht="13.5" thickBot="1" x14ac:dyDescent="0.25">
      <c r="B6" s="5"/>
      <c r="C6" s="6"/>
      <c r="F6" s="4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46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30" customFormat="1" ht="15" x14ac:dyDescent="0.25">
      <c r="A9" s="304" t="s">
        <v>70</v>
      </c>
      <c r="B9" s="328"/>
      <c r="C9" s="254"/>
      <c r="E9" s="254"/>
      <c r="F9" s="537"/>
      <c r="G9" s="255">
        <v>2537.94</v>
      </c>
      <c r="H9" s="257">
        <v>132</v>
      </c>
      <c r="J9" s="130" t="s">
        <v>23</v>
      </c>
      <c r="K9" s="566" t="s">
        <v>59</v>
      </c>
      <c r="L9" s="130">
        <v>387</v>
      </c>
      <c r="N9" s="284"/>
      <c r="O9" s="284"/>
      <c r="P9" s="284">
        <f t="shared" ref="P9:P75" si="0">O9*G9</f>
        <v>0</v>
      </c>
      <c r="R9" s="284"/>
    </row>
    <row r="10" spans="1:18" s="773" customFormat="1" x14ac:dyDescent="0.2">
      <c r="A10" s="779"/>
      <c r="B10" s="803">
        <v>2</v>
      </c>
      <c r="C10" s="782"/>
      <c r="D10" s="779"/>
      <c r="E10" s="804">
        <v>196.05</v>
      </c>
      <c r="F10" s="779">
        <v>10</v>
      </c>
      <c r="G10" s="805">
        <f t="shared" ref="G10:H27" si="1">G9-E10+C10</f>
        <v>2341.89</v>
      </c>
      <c r="H10" s="773">
        <f t="shared" si="1"/>
        <v>122</v>
      </c>
      <c r="I10" s="806" t="s">
        <v>78</v>
      </c>
      <c r="J10" s="779" t="s">
        <v>53</v>
      </c>
      <c r="K10" s="789"/>
      <c r="N10" s="774"/>
      <c r="O10" s="774"/>
      <c r="P10" s="774">
        <f t="shared" si="0"/>
        <v>0</v>
      </c>
      <c r="R10" s="774"/>
    </row>
    <row r="11" spans="1:18" s="773" customFormat="1" x14ac:dyDescent="0.2">
      <c r="A11" s="779"/>
      <c r="B11" s="803">
        <v>10</v>
      </c>
      <c r="C11" s="804"/>
      <c r="D11" s="779"/>
      <c r="E11" s="804">
        <v>206.15</v>
      </c>
      <c r="F11" s="779">
        <v>10</v>
      </c>
      <c r="G11" s="805">
        <f t="shared" si="1"/>
        <v>2135.7399999999998</v>
      </c>
      <c r="H11" s="773">
        <f t="shared" si="1"/>
        <v>112</v>
      </c>
      <c r="I11" s="798" t="s">
        <v>146</v>
      </c>
      <c r="J11" s="780" t="s">
        <v>53</v>
      </c>
      <c r="K11" s="789"/>
      <c r="N11" s="774"/>
      <c r="O11" s="774"/>
      <c r="P11" s="774">
        <f t="shared" si="0"/>
        <v>0</v>
      </c>
      <c r="R11" s="774"/>
    </row>
    <row r="12" spans="1:18" s="773" customFormat="1" x14ac:dyDescent="0.2">
      <c r="A12" s="779"/>
      <c r="B12" s="803">
        <v>13</v>
      </c>
      <c r="C12" s="804"/>
      <c r="D12" s="779"/>
      <c r="E12" s="804">
        <v>97.98</v>
      </c>
      <c r="F12" s="779">
        <v>5</v>
      </c>
      <c r="G12" s="805">
        <f t="shared" si="1"/>
        <v>2037.7599999999998</v>
      </c>
      <c r="H12" s="773">
        <f t="shared" si="1"/>
        <v>107</v>
      </c>
      <c r="I12" s="806" t="s">
        <v>166</v>
      </c>
      <c r="J12" s="780" t="s">
        <v>117</v>
      </c>
      <c r="K12" s="789"/>
      <c r="N12" s="774"/>
      <c r="O12" s="774"/>
      <c r="P12" s="774">
        <f t="shared" si="0"/>
        <v>0</v>
      </c>
      <c r="R12" s="774"/>
    </row>
    <row r="13" spans="1:18" s="773" customFormat="1" x14ac:dyDescent="0.2">
      <c r="A13" s="779"/>
      <c r="B13" s="803">
        <v>20</v>
      </c>
      <c r="C13" s="804"/>
      <c r="D13" s="779"/>
      <c r="E13" s="804">
        <v>533.48</v>
      </c>
      <c r="F13" s="779">
        <v>30</v>
      </c>
      <c r="G13" s="805">
        <f t="shared" si="1"/>
        <v>1504.2799999999997</v>
      </c>
      <c r="H13" s="773">
        <f t="shared" si="1"/>
        <v>77</v>
      </c>
      <c r="I13" s="806" t="s">
        <v>226</v>
      </c>
      <c r="J13" s="780" t="s">
        <v>52</v>
      </c>
      <c r="K13" s="789"/>
      <c r="N13" s="774"/>
      <c r="O13" s="774"/>
      <c r="P13" s="774"/>
      <c r="R13" s="774"/>
    </row>
    <row r="14" spans="1:18" s="773" customFormat="1" x14ac:dyDescent="0.2">
      <c r="A14" s="779"/>
      <c r="B14" s="938">
        <v>20</v>
      </c>
      <c r="C14" s="804"/>
      <c r="D14" s="779"/>
      <c r="E14" s="804">
        <v>95.09</v>
      </c>
      <c r="F14" s="780">
        <v>5</v>
      </c>
      <c r="G14" s="805">
        <f t="shared" si="1"/>
        <v>1409.1899999999998</v>
      </c>
      <c r="H14" s="773">
        <f t="shared" si="1"/>
        <v>72</v>
      </c>
      <c r="I14" s="798" t="s">
        <v>230</v>
      </c>
      <c r="J14" s="780" t="s">
        <v>53</v>
      </c>
      <c r="K14" s="771"/>
      <c r="N14" s="774"/>
      <c r="O14" s="841"/>
      <c r="P14" s="774">
        <f t="shared" si="0"/>
        <v>0</v>
      </c>
      <c r="R14" s="774"/>
    </row>
    <row r="15" spans="1:18" s="130" customFormat="1" x14ac:dyDescent="0.2">
      <c r="A15" s="304"/>
      <c r="B15" s="418"/>
      <c r="C15" s="482"/>
      <c r="D15" s="304"/>
      <c r="E15" s="482"/>
      <c r="F15" s="271"/>
      <c r="G15" s="254">
        <f t="shared" si="1"/>
        <v>1409.1899999999998</v>
      </c>
      <c r="H15" s="130">
        <f t="shared" si="1"/>
        <v>72</v>
      </c>
      <c r="I15" s="296"/>
      <c r="J15" s="271"/>
      <c r="K15" s="536"/>
      <c r="N15" s="284"/>
      <c r="O15" s="284"/>
      <c r="P15" s="284">
        <f t="shared" si="0"/>
        <v>0</v>
      </c>
      <c r="R15" s="284"/>
    </row>
    <row r="16" spans="1:18" s="130" customFormat="1" x14ac:dyDescent="0.2">
      <c r="A16" s="304"/>
      <c r="B16" s="418"/>
      <c r="C16" s="482"/>
      <c r="D16" s="304"/>
      <c r="E16" s="482"/>
      <c r="F16" s="271"/>
      <c r="G16" s="254">
        <f t="shared" si="1"/>
        <v>1409.1899999999998</v>
      </c>
      <c r="H16" s="130">
        <f t="shared" si="1"/>
        <v>72</v>
      </c>
      <c r="I16" s="296"/>
      <c r="J16" s="271"/>
      <c r="N16" s="284"/>
      <c r="O16" s="284"/>
      <c r="P16" s="284">
        <f t="shared" si="0"/>
        <v>0</v>
      </c>
      <c r="R16" s="284"/>
    </row>
    <row r="17" spans="1:18" s="130" customFormat="1" x14ac:dyDescent="0.2">
      <c r="A17" s="304"/>
      <c r="B17" s="418"/>
      <c r="C17" s="482"/>
      <c r="D17" s="304"/>
      <c r="E17" s="482"/>
      <c r="F17" s="271"/>
      <c r="G17" s="254">
        <f t="shared" si="1"/>
        <v>1409.1899999999998</v>
      </c>
      <c r="H17" s="130">
        <f t="shared" si="1"/>
        <v>72</v>
      </c>
      <c r="I17" s="296"/>
      <c r="J17" s="271"/>
      <c r="N17" s="284"/>
      <c r="O17" s="284"/>
      <c r="P17" s="284"/>
      <c r="R17" s="284"/>
    </row>
    <row r="18" spans="1:18" s="130" customFormat="1" x14ac:dyDescent="0.2">
      <c r="A18" s="304"/>
      <c r="B18" s="418"/>
      <c r="C18" s="482"/>
      <c r="D18" s="304"/>
      <c r="E18" s="570"/>
      <c r="F18" s="271"/>
      <c r="G18" s="254">
        <f t="shared" si="1"/>
        <v>1409.1899999999998</v>
      </c>
      <c r="H18" s="130">
        <f t="shared" si="1"/>
        <v>72</v>
      </c>
      <c r="I18" s="296"/>
      <c r="J18" s="271"/>
      <c r="N18" s="284"/>
      <c r="O18" s="284"/>
      <c r="P18" s="284">
        <f t="shared" si="0"/>
        <v>0</v>
      </c>
      <c r="R18" s="284"/>
    </row>
    <row r="19" spans="1:18" s="130" customFormat="1" x14ac:dyDescent="0.2">
      <c r="A19" s="304"/>
      <c r="B19" s="418"/>
      <c r="C19" s="482"/>
      <c r="D19" s="304"/>
      <c r="E19" s="482"/>
      <c r="F19" s="271"/>
      <c r="G19" s="254">
        <f t="shared" si="1"/>
        <v>1409.1899999999998</v>
      </c>
      <c r="H19" s="130">
        <f t="shared" si="1"/>
        <v>72</v>
      </c>
      <c r="I19" s="296"/>
      <c r="J19" s="271"/>
      <c r="N19" s="284"/>
      <c r="O19" s="284"/>
      <c r="P19" s="284">
        <f t="shared" si="0"/>
        <v>0</v>
      </c>
    </row>
    <row r="20" spans="1:18" s="130" customFormat="1" x14ac:dyDescent="0.2">
      <c r="A20" s="304"/>
      <c r="B20" s="418"/>
      <c r="C20" s="482"/>
      <c r="D20" s="304"/>
      <c r="E20" s="482"/>
      <c r="F20" s="271"/>
      <c r="G20" s="254">
        <f t="shared" si="1"/>
        <v>1409.1899999999998</v>
      </c>
      <c r="H20" s="130">
        <f t="shared" si="1"/>
        <v>72</v>
      </c>
      <c r="I20" s="271"/>
      <c r="J20" s="271"/>
      <c r="N20" s="284"/>
      <c r="O20" s="284"/>
      <c r="P20" s="284">
        <f t="shared" si="0"/>
        <v>0</v>
      </c>
    </row>
    <row r="21" spans="1:18" s="130" customFormat="1" x14ac:dyDescent="0.2">
      <c r="A21" s="304"/>
      <c r="B21" s="418"/>
      <c r="C21" s="482"/>
      <c r="D21" s="304"/>
      <c r="E21" s="482"/>
      <c r="F21" s="271"/>
      <c r="G21" s="254">
        <f t="shared" si="1"/>
        <v>1409.1899999999998</v>
      </c>
      <c r="H21" s="130">
        <f t="shared" si="1"/>
        <v>72</v>
      </c>
      <c r="I21" s="271"/>
      <c r="J21" s="271"/>
      <c r="N21" s="284"/>
      <c r="O21" s="284"/>
      <c r="P21" s="284">
        <f t="shared" si="0"/>
        <v>0</v>
      </c>
    </row>
    <row r="22" spans="1:18" s="130" customFormat="1" x14ac:dyDescent="0.2">
      <c r="A22" s="304"/>
      <c r="B22" s="418"/>
      <c r="C22" s="482"/>
      <c r="D22" s="304"/>
      <c r="E22" s="482"/>
      <c r="F22" s="271"/>
      <c r="G22" s="254">
        <f t="shared" si="1"/>
        <v>1409.1899999999998</v>
      </c>
      <c r="H22" s="130">
        <f t="shared" si="1"/>
        <v>72</v>
      </c>
      <c r="I22" s="271"/>
      <c r="J22" s="271"/>
      <c r="N22" s="284"/>
      <c r="O22" s="284"/>
      <c r="P22" s="284">
        <f t="shared" si="0"/>
        <v>0</v>
      </c>
    </row>
    <row r="23" spans="1:18" s="130" customFormat="1" x14ac:dyDescent="0.2">
      <c r="A23" s="304"/>
      <c r="B23" s="418"/>
      <c r="C23" s="482"/>
      <c r="D23" s="304"/>
      <c r="E23" s="482"/>
      <c r="F23" s="271"/>
      <c r="G23" s="254">
        <f t="shared" si="1"/>
        <v>1409.1899999999998</v>
      </c>
      <c r="H23" s="130">
        <f t="shared" si="1"/>
        <v>72</v>
      </c>
      <c r="I23" s="271"/>
      <c r="J23" s="271"/>
      <c r="N23" s="284"/>
      <c r="O23" s="284"/>
      <c r="P23" s="284">
        <f t="shared" si="0"/>
        <v>0</v>
      </c>
    </row>
    <row r="24" spans="1:18" s="130" customFormat="1" x14ac:dyDescent="0.2">
      <c r="A24" s="304"/>
      <c r="B24" s="271"/>
      <c r="C24" s="482"/>
      <c r="D24" s="304"/>
      <c r="E24" s="482"/>
      <c r="F24" s="271"/>
      <c r="G24" s="254">
        <f t="shared" si="1"/>
        <v>1409.1899999999998</v>
      </c>
      <c r="H24" s="130">
        <f t="shared" si="1"/>
        <v>72</v>
      </c>
      <c r="I24" s="250"/>
      <c r="J24" s="250"/>
      <c r="N24" s="284"/>
      <c r="O24" s="284"/>
      <c r="P24" s="284">
        <f t="shared" si="0"/>
        <v>0</v>
      </c>
    </row>
    <row r="25" spans="1:18" s="130" customFormat="1" x14ac:dyDescent="0.2">
      <c r="A25" s="304"/>
      <c r="B25" s="271"/>
      <c r="C25" s="482"/>
      <c r="D25" s="304"/>
      <c r="E25" s="482"/>
      <c r="F25" s="271"/>
      <c r="G25" s="254">
        <f t="shared" si="1"/>
        <v>1409.1899999999998</v>
      </c>
      <c r="H25" s="130">
        <f t="shared" si="1"/>
        <v>72</v>
      </c>
      <c r="J25" s="250"/>
      <c r="N25" s="284"/>
      <c r="O25" s="284"/>
      <c r="P25" s="284">
        <f t="shared" si="0"/>
        <v>0</v>
      </c>
    </row>
    <row r="26" spans="1:18" s="130" customFormat="1" x14ac:dyDescent="0.2">
      <c r="A26" s="304"/>
      <c r="B26" s="271"/>
      <c r="C26" s="482"/>
      <c r="D26" s="304"/>
      <c r="E26" s="482"/>
      <c r="F26" s="271"/>
      <c r="G26" s="254">
        <f t="shared" si="1"/>
        <v>1409.1899999999998</v>
      </c>
      <c r="H26" s="130">
        <f t="shared" si="1"/>
        <v>72</v>
      </c>
      <c r="I26" s="250"/>
      <c r="J26" s="250"/>
      <c r="N26" s="284"/>
      <c r="O26" s="284"/>
      <c r="P26" s="284">
        <f t="shared" si="0"/>
        <v>0</v>
      </c>
    </row>
    <row r="27" spans="1:18" s="130" customFormat="1" x14ac:dyDescent="0.2">
      <c r="A27" s="304"/>
      <c r="B27" s="271"/>
      <c r="C27" s="482"/>
      <c r="D27" s="304"/>
      <c r="E27" s="420"/>
      <c r="F27" s="271"/>
      <c r="G27" s="254">
        <f t="shared" si="1"/>
        <v>1409.1899999999998</v>
      </c>
      <c r="H27" s="130">
        <f t="shared" si="1"/>
        <v>72</v>
      </c>
      <c r="I27" s="250"/>
      <c r="J27" s="250"/>
      <c r="N27" s="284"/>
      <c r="O27" s="284"/>
      <c r="P27" s="284">
        <f t="shared" si="0"/>
        <v>0</v>
      </c>
    </row>
    <row r="28" spans="1:18" s="130" customFormat="1" x14ac:dyDescent="0.2">
      <c r="A28" s="304"/>
      <c r="B28" s="271"/>
      <c r="C28" s="482"/>
      <c r="D28" s="304"/>
      <c r="E28" s="482"/>
      <c r="F28" s="271"/>
      <c r="G28" s="254">
        <f t="shared" ref="G28:H31" si="2">G27-E28+C28</f>
        <v>1409.1899999999998</v>
      </c>
      <c r="H28" s="130">
        <f t="shared" si="2"/>
        <v>72</v>
      </c>
      <c r="I28" s="250"/>
      <c r="J28" s="250"/>
      <c r="N28" s="284"/>
      <c r="O28" s="284"/>
      <c r="P28" s="284">
        <f t="shared" si="0"/>
        <v>0</v>
      </c>
    </row>
    <row r="29" spans="1:18" s="130" customFormat="1" x14ac:dyDescent="0.2">
      <c r="A29" s="304"/>
      <c r="B29" s="271"/>
      <c r="C29" s="482"/>
      <c r="D29" s="304"/>
      <c r="E29" s="482"/>
      <c r="F29" s="304"/>
      <c r="G29" s="254">
        <f t="shared" si="2"/>
        <v>1409.1899999999998</v>
      </c>
      <c r="H29" s="130">
        <f t="shared" si="2"/>
        <v>72</v>
      </c>
      <c r="J29" s="250"/>
      <c r="N29" s="284"/>
      <c r="O29" s="284"/>
      <c r="P29" s="284">
        <f t="shared" si="0"/>
        <v>0</v>
      </c>
    </row>
    <row r="30" spans="1:18" s="130" customFormat="1" x14ac:dyDescent="0.2">
      <c r="A30" s="304"/>
      <c r="B30" s="271"/>
      <c r="C30" s="482"/>
      <c r="D30" s="304"/>
      <c r="E30" s="482"/>
      <c r="F30" s="304"/>
      <c r="G30" s="254">
        <f t="shared" si="2"/>
        <v>1409.1899999999998</v>
      </c>
      <c r="H30" s="130">
        <f t="shared" ref="H30:H31" si="3">H29-F30+D30</f>
        <v>72</v>
      </c>
      <c r="J30" s="250"/>
      <c r="N30" s="284"/>
      <c r="O30" s="284"/>
      <c r="P30" s="284">
        <f t="shared" si="0"/>
        <v>0</v>
      </c>
    </row>
    <row r="31" spans="1:18" s="130" customFormat="1" x14ac:dyDescent="0.2">
      <c r="A31" s="304"/>
      <c r="B31" s="271"/>
      <c r="C31" s="482"/>
      <c r="D31" s="304"/>
      <c r="E31" s="482"/>
      <c r="F31" s="304"/>
      <c r="G31" s="254">
        <f t="shared" si="2"/>
        <v>1409.1899999999998</v>
      </c>
      <c r="H31" s="130">
        <f t="shared" si="3"/>
        <v>72</v>
      </c>
      <c r="J31" s="250"/>
      <c r="N31" s="284"/>
      <c r="O31" s="284"/>
      <c r="P31" s="284">
        <f t="shared" si="0"/>
        <v>0</v>
      </c>
    </row>
    <row r="32" spans="1:18" s="130" customFormat="1" x14ac:dyDescent="0.2">
      <c r="A32" s="304"/>
      <c r="B32" s="271"/>
      <c r="C32" s="482"/>
      <c r="D32" s="304"/>
      <c r="E32" s="482"/>
      <c r="F32" s="304"/>
      <c r="G32" s="254">
        <f t="shared" ref="G32:H92" si="4">G31-E32+C32</f>
        <v>1409.1899999999998</v>
      </c>
      <c r="H32" s="130">
        <f t="shared" si="4"/>
        <v>72</v>
      </c>
      <c r="J32" s="250"/>
      <c r="N32" s="284"/>
      <c r="O32" s="284"/>
      <c r="P32" s="284">
        <f t="shared" si="0"/>
        <v>0</v>
      </c>
    </row>
    <row r="33" spans="1:16" s="130" customFormat="1" x14ac:dyDescent="0.2">
      <c r="A33" s="304"/>
      <c r="B33" s="271"/>
      <c r="C33" s="482"/>
      <c r="D33" s="304"/>
      <c r="E33" s="482"/>
      <c r="F33" s="304"/>
      <c r="G33" s="254">
        <f t="shared" si="4"/>
        <v>1409.1899999999998</v>
      </c>
      <c r="H33" s="130">
        <f t="shared" si="4"/>
        <v>72</v>
      </c>
      <c r="J33" s="250"/>
      <c r="N33" s="284"/>
      <c r="O33" s="284"/>
      <c r="P33" s="284">
        <f t="shared" si="0"/>
        <v>0</v>
      </c>
    </row>
    <row r="34" spans="1:16" x14ac:dyDescent="0.2">
      <c r="A34" s="52"/>
      <c r="B34" s="55"/>
      <c r="C34" s="53"/>
      <c r="D34" s="52"/>
      <c r="E34" s="53"/>
      <c r="F34" s="52"/>
      <c r="G34" s="254">
        <f t="shared" si="4"/>
        <v>1409.1899999999998</v>
      </c>
      <c r="H34" s="130">
        <f t="shared" si="4"/>
        <v>72</v>
      </c>
      <c r="I34" s="9"/>
      <c r="J34" s="36"/>
      <c r="K34" s="9"/>
      <c r="L34" s="9"/>
      <c r="P34" s="14">
        <f t="shared" si="0"/>
        <v>0</v>
      </c>
    </row>
    <row r="35" spans="1:16" x14ac:dyDescent="0.2">
      <c r="B35" s="55"/>
      <c r="F35" s="52"/>
      <c r="G35" s="254">
        <f t="shared" si="4"/>
        <v>1409.1899999999998</v>
      </c>
      <c r="H35" s="130">
        <f t="shared" si="4"/>
        <v>72</v>
      </c>
      <c r="I35" s="9"/>
      <c r="J35" s="36"/>
      <c r="L35" s="9"/>
      <c r="P35" s="14">
        <f t="shared" si="0"/>
        <v>0</v>
      </c>
    </row>
    <row r="36" spans="1:16" x14ac:dyDescent="0.2">
      <c r="B36" s="55"/>
      <c r="F36" s="52"/>
      <c r="G36" s="254">
        <f t="shared" si="4"/>
        <v>1409.1899999999998</v>
      </c>
      <c r="H36" s="130">
        <f t="shared" si="4"/>
        <v>72</v>
      </c>
      <c r="I36" s="9"/>
      <c r="J36" s="36"/>
      <c r="L36" s="9"/>
      <c r="P36" s="14">
        <f t="shared" si="0"/>
        <v>0</v>
      </c>
    </row>
    <row r="37" spans="1:16" x14ac:dyDescent="0.2">
      <c r="B37" s="55"/>
      <c r="F37" s="52"/>
      <c r="G37" s="254">
        <f t="shared" si="4"/>
        <v>1409.1899999999998</v>
      </c>
      <c r="H37" s="130">
        <f t="shared" si="4"/>
        <v>72</v>
      </c>
      <c r="I37" s="9"/>
      <c r="J37" s="36"/>
      <c r="L37" s="9"/>
      <c r="P37" s="14">
        <f t="shared" si="0"/>
        <v>0</v>
      </c>
    </row>
    <row r="38" spans="1:16" x14ac:dyDescent="0.2">
      <c r="B38" s="55"/>
      <c r="G38" s="254">
        <f t="shared" si="4"/>
        <v>1409.1899999999998</v>
      </c>
      <c r="H38" s="130">
        <f t="shared" si="4"/>
        <v>72</v>
      </c>
      <c r="I38" s="9"/>
      <c r="J38" s="36"/>
      <c r="L38" s="9"/>
      <c r="P38" s="14">
        <f t="shared" si="0"/>
        <v>0</v>
      </c>
    </row>
    <row r="39" spans="1:16" x14ac:dyDescent="0.2">
      <c r="B39" s="55"/>
      <c r="G39" s="254">
        <f t="shared" si="4"/>
        <v>1409.1899999999998</v>
      </c>
      <c r="H39" s="130">
        <f t="shared" si="4"/>
        <v>72</v>
      </c>
      <c r="I39" s="9"/>
      <c r="J39" s="36"/>
      <c r="L39" s="9"/>
      <c r="P39" s="14">
        <f t="shared" si="0"/>
        <v>0</v>
      </c>
    </row>
    <row r="40" spans="1:16" x14ac:dyDescent="0.2">
      <c r="B40" s="55"/>
      <c r="G40" s="13">
        <f t="shared" si="4"/>
        <v>1409.1899999999998</v>
      </c>
      <c r="H40" s="9">
        <f t="shared" si="4"/>
        <v>72</v>
      </c>
      <c r="I40" s="9"/>
      <c r="J40" s="36"/>
      <c r="L40" s="9"/>
      <c r="P40" s="14">
        <f t="shared" si="0"/>
        <v>0</v>
      </c>
    </row>
    <row r="41" spans="1:16" x14ac:dyDescent="0.2">
      <c r="G41" s="13">
        <f t="shared" si="4"/>
        <v>1409.1899999999998</v>
      </c>
      <c r="H41" s="9">
        <f t="shared" si="4"/>
        <v>72</v>
      </c>
      <c r="I41" s="9"/>
      <c r="J41" s="9"/>
      <c r="L41" s="9"/>
      <c r="P41" s="14">
        <f t="shared" si="0"/>
        <v>0</v>
      </c>
    </row>
    <row r="42" spans="1:16" x14ac:dyDescent="0.2">
      <c r="G42" s="13">
        <f t="shared" si="4"/>
        <v>1409.1899999999998</v>
      </c>
      <c r="H42" s="9">
        <f t="shared" si="4"/>
        <v>72</v>
      </c>
      <c r="I42" s="9"/>
      <c r="J42" s="9"/>
      <c r="L42" s="9" t="str">
        <f t="shared" ref="L42:L77" si="5">IF(D42&gt;0,D42," ")</f>
        <v xml:space="preserve"> </v>
      </c>
      <c r="P42" s="14">
        <f t="shared" si="0"/>
        <v>0</v>
      </c>
    </row>
    <row r="43" spans="1:16" x14ac:dyDescent="0.2">
      <c r="G43" s="13">
        <f t="shared" si="4"/>
        <v>1409.1899999999998</v>
      </c>
      <c r="H43" s="9">
        <f t="shared" si="4"/>
        <v>72</v>
      </c>
      <c r="I43" s="9"/>
      <c r="J43" s="9"/>
      <c r="L43" s="9" t="str">
        <f t="shared" si="5"/>
        <v xml:space="preserve"> </v>
      </c>
      <c r="P43" s="14">
        <f t="shared" si="0"/>
        <v>0</v>
      </c>
    </row>
    <row r="44" spans="1:16" x14ac:dyDescent="0.2">
      <c r="G44" s="13">
        <f t="shared" si="4"/>
        <v>1409.1899999999998</v>
      </c>
      <c r="H44" s="9">
        <f t="shared" si="4"/>
        <v>72</v>
      </c>
      <c r="I44" s="9"/>
      <c r="J44" s="9"/>
      <c r="L44" s="9" t="str">
        <f t="shared" si="5"/>
        <v xml:space="preserve"> </v>
      </c>
      <c r="P44" s="14">
        <f t="shared" si="0"/>
        <v>0</v>
      </c>
    </row>
    <row r="45" spans="1:16" x14ac:dyDescent="0.2">
      <c r="G45" s="13">
        <f t="shared" si="4"/>
        <v>1409.1899999999998</v>
      </c>
      <c r="H45" s="9">
        <f t="shared" si="4"/>
        <v>72</v>
      </c>
      <c r="I45" s="9"/>
      <c r="J45" s="9"/>
      <c r="L45" s="9" t="str">
        <f t="shared" si="5"/>
        <v xml:space="preserve"> </v>
      </c>
      <c r="P45" s="14">
        <f t="shared" si="0"/>
        <v>0</v>
      </c>
    </row>
    <row r="46" spans="1:16" x14ac:dyDescent="0.2">
      <c r="G46" s="13">
        <f t="shared" si="4"/>
        <v>1409.1899999999998</v>
      </c>
      <c r="H46" s="9">
        <f t="shared" si="4"/>
        <v>72</v>
      </c>
      <c r="I46" s="9"/>
      <c r="J46" s="9"/>
      <c r="L46" s="9" t="str">
        <f t="shared" si="5"/>
        <v xml:space="preserve"> </v>
      </c>
      <c r="P46" s="14">
        <f t="shared" si="0"/>
        <v>0</v>
      </c>
    </row>
    <row r="47" spans="1:16" x14ac:dyDescent="0.2">
      <c r="G47" s="13">
        <f t="shared" si="4"/>
        <v>1409.1899999999998</v>
      </c>
      <c r="H47" s="9">
        <f t="shared" si="4"/>
        <v>72</v>
      </c>
      <c r="I47" s="9"/>
      <c r="J47" s="9"/>
      <c r="L47" s="9" t="str">
        <f t="shared" si="5"/>
        <v xml:space="preserve"> </v>
      </c>
      <c r="P47" s="14">
        <f t="shared" si="0"/>
        <v>0</v>
      </c>
    </row>
    <row r="48" spans="1:16" x14ac:dyDescent="0.2">
      <c r="G48" s="13">
        <f t="shared" si="4"/>
        <v>1409.1899999999998</v>
      </c>
      <c r="H48" s="9">
        <f t="shared" si="4"/>
        <v>72</v>
      </c>
      <c r="I48" s="9"/>
      <c r="J48" s="9"/>
      <c r="L48" s="9" t="str">
        <f t="shared" si="5"/>
        <v xml:space="preserve"> </v>
      </c>
      <c r="P48" s="14">
        <f t="shared" si="0"/>
        <v>0</v>
      </c>
    </row>
    <row r="49" spans="7:16" x14ac:dyDescent="0.2">
      <c r="G49" s="13">
        <f t="shared" si="4"/>
        <v>1409.1899999999998</v>
      </c>
      <c r="H49" s="9">
        <f t="shared" si="4"/>
        <v>72</v>
      </c>
      <c r="I49" s="9"/>
      <c r="J49" s="9"/>
      <c r="L49" s="9" t="str">
        <f t="shared" si="5"/>
        <v xml:space="preserve"> </v>
      </c>
      <c r="P49" s="14">
        <f t="shared" si="0"/>
        <v>0</v>
      </c>
    </row>
    <row r="50" spans="7:16" x14ac:dyDescent="0.2">
      <c r="G50" s="13">
        <f t="shared" si="4"/>
        <v>1409.1899999999998</v>
      </c>
      <c r="H50" s="9">
        <f t="shared" si="4"/>
        <v>72</v>
      </c>
      <c r="I50" s="9"/>
      <c r="J50" s="9"/>
      <c r="L50" s="9" t="str">
        <f t="shared" si="5"/>
        <v xml:space="preserve"> </v>
      </c>
      <c r="P50" s="14">
        <f t="shared" si="0"/>
        <v>0</v>
      </c>
    </row>
    <row r="51" spans="7:16" x14ac:dyDescent="0.2">
      <c r="G51" s="13">
        <f t="shared" si="4"/>
        <v>1409.1899999999998</v>
      </c>
      <c r="H51" s="9">
        <f t="shared" si="4"/>
        <v>72</v>
      </c>
      <c r="I51" s="9"/>
      <c r="J51" s="9"/>
      <c r="L51" s="9" t="str">
        <f t="shared" si="5"/>
        <v xml:space="preserve"> </v>
      </c>
      <c r="P51" s="14">
        <f t="shared" si="0"/>
        <v>0</v>
      </c>
    </row>
    <row r="52" spans="7:16" x14ac:dyDescent="0.2">
      <c r="G52" s="13">
        <f t="shared" si="4"/>
        <v>1409.1899999999998</v>
      </c>
      <c r="H52" s="9">
        <f t="shared" si="4"/>
        <v>72</v>
      </c>
      <c r="I52" s="9"/>
      <c r="J52" s="9"/>
      <c r="L52" s="9" t="str">
        <f t="shared" si="5"/>
        <v xml:space="preserve"> </v>
      </c>
      <c r="P52" s="14">
        <f t="shared" si="0"/>
        <v>0</v>
      </c>
    </row>
    <row r="53" spans="7:16" x14ac:dyDescent="0.2">
      <c r="G53" s="13">
        <f t="shared" si="4"/>
        <v>1409.1899999999998</v>
      </c>
      <c r="H53" s="9">
        <f t="shared" si="4"/>
        <v>72</v>
      </c>
      <c r="I53" s="9"/>
      <c r="J53" s="9"/>
      <c r="L53" s="9" t="str">
        <f t="shared" si="5"/>
        <v xml:space="preserve"> </v>
      </c>
      <c r="P53" s="14">
        <f t="shared" si="0"/>
        <v>0</v>
      </c>
    </row>
    <row r="54" spans="7:16" x14ac:dyDescent="0.2">
      <c r="G54" s="13">
        <f t="shared" si="4"/>
        <v>1409.1899999999998</v>
      </c>
      <c r="H54" s="9">
        <f t="shared" si="4"/>
        <v>72</v>
      </c>
      <c r="I54" s="9"/>
      <c r="J54" s="9"/>
      <c r="L54" s="9" t="str">
        <f t="shared" si="5"/>
        <v xml:space="preserve"> </v>
      </c>
      <c r="P54" s="14">
        <f t="shared" si="0"/>
        <v>0</v>
      </c>
    </row>
    <row r="55" spans="7:16" x14ac:dyDescent="0.2">
      <c r="G55" s="13">
        <f t="shared" si="4"/>
        <v>1409.1899999999998</v>
      </c>
      <c r="H55" s="9">
        <f t="shared" si="4"/>
        <v>72</v>
      </c>
      <c r="I55" s="9"/>
      <c r="J55" s="9"/>
      <c r="L55" s="9" t="str">
        <f t="shared" si="5"/>
        <v xml:space="preserve"> </v>
      </c>
      <c r="P55" s="14">
        <f t="shared" si="0"/>
        <v>0</v>
      </c>
    </row>
    <row r="56" spans="7:16" x14ac:dyDescent="0.2">
      <c r="G56" s="13">
        <f t="shared" si="4"/>
        <v>1409.1899999999998</v>
      </c>
      <c r="H56" s="9">
        <f t="shared" si="4"/>
        <v>72</v>
      </c>
      <c r="I56" s="9"/>
      <c r="J56" s="9"/>
      <c r="L56" s="9" t="str">
        <f t="shared" si="5"/>
        <v xml:space="preserve"> </v>
      </c>
      <c r="P56" s="14">
        <f t="shared" si="0"/>
        <v>0</v>
      </c>
    </row>
    <row r="57" spans="7:16" x14ac:dyDescent="0.2">
      <c r="G57" s="13">
        <f t="shared" si="4"/>
        <v>1409.1899999999998</v>
      </c>
      <c r="H57" s="9">
        <f t="shared" si="4"/>
        <v>72</v>
      </c>
      <c r="I57" s="9"/>
      <c r="J57" s="9"/>
      <c r="L57" s="9" t="str">
        <f t="shared" si="5"/>
        <v xml:space="preserve"> </v>
      </c>
      <c r="P57" s="14">
        <f t="shared" si="0"/>
        <v>0</v>
      </c>
    </row>
    <row r="58" spans="7:16" x14ac:dyDescent="0.2">
      <c r="G58" s="13">
        <f t="shared" si="4"/>
        <v>1409.1899999999998</v>
      </c>
      <c r="H58" s="9">
        <f t="shared" si="4"/>
        <v>72</v>
      </c>
      <c r="I58" s="9"/>
      <c r="J58" s="9"/>
      <c r="L58" s="9" t="str">
        <f t="shared" si="5"/>
        <v xml:space="preserve"> </v>
      </c>
      <c r="P58" s="14">
        <f t="shared" si="0"/>
        <v>0</v>
      </c>
    </row>
    <row r="59" spans="7:16" x14ac:dyDescent="0.2">
      <c r="G59" s="13">
        <f t="shared" si="4"/>
        <v>1409.1899999999998</v>
      </c>
      <c r="H59" s="9">
        <f t="shared" si="4"/>
        <v>72</v>
      </c>
      <c r="I59" s="9"/>
      <c r="J59" s="9"/>
      <c r="L59" s="9" t="str">
        <f t="shared" si="5"/>
        <v xml:space="preserve"> </v>
      </c>
      <c r="P59" s="14">
        <f t="shared" si="0"/>
        <v>0</v>
      </c>
    </row>
    <row r="60" spans="7:16" x14ac:dyDescent="0.2">
      <c r="G60" s="13">
        <f t="shared" si="4"/>
        <v>1409.1899999999998</v>
      </c>
      <c r="H60" s="9">
        <f t="shared" si="4"/>
        <v>72</v>
      </c>
      <c r="I60" s="9"/>
      <c r="J60" s="9"/>
      <c r="L60" s="9" t="str">
        <f t="shared" si="5"/>
        <v xml:space="preserve"> </v>
      </c>
      <c r="P60" s="14">
        <f t="shared" si="0"/>
        <v>0</v>
      </c>
    </row>
    <row r="61" spans="7:16" x14ac:dyDescent="0.2">
      <c r="G61" s="13">
        <f t="shared" si="4"/>
        <v>1409.1899999999998</v>
      </c>
      <c r="H61" s="9">
        <f t="shared" si="4"/>
        <v>72</v>
      </c>
      <c r="I61" s="9"/>
      <c r="J61" s="9"/>
      <c r="L61" s="9" t="str">
        <f t="shared" si="5"/>
        <v xml:space="preserve"> </v>
      </c>
      <c r="P61" s="14">
        <f t="shared" si="0"/>
        <v>0</v>
      </c>
    </row>
    <row r="62" spans="7:16" x14ac:dyDescent="0.2">
      <c r="G62" s="13">
        <f t="shared" si="4"/>
        <v>1409.1899999999998</v>
      </c>
      <c r="H62" s="9">
        <f t="shared" si="4"/>
        <v>72</v>
      </c>
      <c r="I62" s="9"/>
      <c r="J62" s="9"/>
      <c r="L62" s="9" t="str">
        <f t="shared" si="5"/>
        <v xml:space="preserve"> </v>
      </c>
      <c r="P62" s="14">
        <f t="shared" si="0"/>
        <v>0</v>
      </c>
    </row>
    <row r="63" spans="7:16" x14ac:dyDescent="0.2">
      <c r="G63" s="13">
        <f t="shared" si="4"/>
        <v>1409.1899999999998</v>
      </c>
      <c r="H63" s="9">
        <f t="shared" si="4"/>
        <v>72</v>
      </c>
      <c r="I63" s="9"/>
      <c r="J63" s="9"/>
      <c r="L63" s="9" t="str">
        <f t="shared" si="5"/>
        <v xml:space="preserve"> </v>
      </c>
      <c r="P63" s="14">
        <f t="shared" si="0"/>
        <v>0</v>
      </c>
    </row>
    <row r="64" spans="7:16" x14ac:dyDescent="0.2">
      <c r="G64" s="13">
        <f t="shared" si="4"/>
        <v>1409.1899999999998</v>
      </c>
      <c r="H64" s="9">
        <f t="shared" si="4"/>
        <v>72</v>
      </c>
      <c r="I64" s="9"/>
      <c r="J64" s="9"/>
      <c r="L64" s="9" t="str">
        <f t="shared" si="5"/>
        <v xml:space="preserve"> </v>
      </c>
      <c r="P64" s="14">
        <f t="shared" si="0"/>
        <v>0</v>
      </c>
    </row>
    <row r="65" spans="7:16" x14ac:dyDescent="0.2">
      <c r="G65" s="13">
        <f t="shared" si="4"/>
        <v>1409.1899999999998</v>
      </c>
      <c r="H65" s="9">
        <f t="shared" si="4"/>
        <v>72</v>
      </c>
      <c r="I65" s="9"/>
      <c r="J65" s="9"/>
      <c r="L65" s="9" t="str">
        <f t="shared" si="5"/>
        <v xml:space="preserve"> </v>
      </c>
      <c r="P65" s="14">
        <f t="shared" si="0"/>
        <v>0</v>
      </c>
    </row>
    <row r="66" spans="7:16" x14ac:dyDescent="0.2">
      <c r="G66" s="13">
        <f t="shared" si="4"/>
        <v>1409.1899999999998</v>
      </c>
      <c r="H66" s="9">
        <f t="shared" si="4"/>
        <v>72</v>
      </c>
      <c r="I66" s="9"/>
      <c r="J66" s="9"/>
      <c r="L66" s="9" t="str">
        <f t="shared" si="5"/>
        <v xml:space="preserve"> </v>
      </c>
      <c r="P66" s="14">
        <f t="shared" si="0"/>
        <v>0</v>
      </c>
    </row>
    <row r="67" spans="7:16" x14ac:dyDescent="0.2">
      <c r="G67" s="13">
        <f t="shared" si="4"/>
        <v>1409.1899999999998</v>
      </c>
      <c r="H67" s="9">
        <f t="shared" si="4"/>
        <v>72</v>
      </c>
      <c r="I67" s="9"/>
      <c r="J67" s="9"/>
      <c r="L67" s="9" t="str">
        <f t="shared" si="5"/>
        <v xml:space="preserve"> </v>
      </c>
      <c r="P67" s="14">
        <f t="shared" si="0"/>
        <v>0</v>
      </c>
    </row>
    <row r="68" spans="7:16" x14ac:dyDescent="0.2">
      <c r="G68" s="13">
        <f t="shared" si="4"/>
        <v>1409.1899999999998</v>
      </c>
      <c r="H68" s="9">
        <f t="shared" si="4"/>
        <v>72</v>
      </c>
      <c r="I68" s="9"/>
      <c r="J68" s="9"/>
      <c r="L68" s="9" t="str">
        <f t="shared" si="5"/>
        <v xml:space="preserve"> </v>
      </c>
      <c r="P68" s="14">
        <f t="shared" si="0"/>
        <v>0</v>
      </c>
    </row>
    <row r="69" spans="7:16" x14ac:dyDescent="0.2">
      <c r="G69" s="13">
        <f t="shared" si="4"/>
        <v>1409.1899999999998</v>
      </c>
      <c r="H69" s="9">
        <f t="shared" si="4"/>
        <v>72</v>
      </c>
      <c r="I69" s="9"/>
      <c r="J69" s="9"/>
      <c r="L69" s="9" t="str">
        <f t="shared" si="5"/>
        <v xml:space="preserve"> </v>
      </c>
      <c r="P69" s="14">
        <f t="shared" si="0"/>
        <v>0</v>
      </c>
    </row>
    <row r="70" spans="7:16" x14ac:dyDescent="0.2">
      <c r="G70" s="13">
        <f t="shared" si="4"/>
        <v>1409.1899999999998</v>
      </c>
      <c r="H70" s="9">
        <f t="shared" si="4"/>
        <v>72</v>
      </c>
      <c r="I70" s="9"/>
      <c r="J70" s="9"/>
      <c r="L70" s="9" t="str">
        <f t="shared" si="5"/>
        <v xml:space="preserve"> </v>
      </c>
      <c r="P70" s="14">
        <f t="shared" si="0"/>
        <v>0</v>
      </c>
    </row>
    <row r="71" spans="7:16" x14ac:dyDescent="0.2">
      <c r="G71" s="13">
        <f t="shared" si="4"/>
        <v>1409.1899999999998</v>
      </c>
      <c r="H71" s="9">
        <f t="shared" si="4"/>
        <v>72</v>
      </c>
      <c r="I71" s="9"/>
      <c r="J71" s="9"/>
      <c r="L71" s="9" t="str">
        <f t="shared" si="5"/>
        <v xml:space="preserve"> </v>
      </c>
      <c r="P71" s="14">
        <f t="shared" si="0"/>
        <v>0</v>
      </c>
    </row>
    <row r="72" spans="7:16" x14ac:dyDescent="0.2">
      <c r="G72" s="13">
        <f t="shared" si="4"/>
        <v>1409.1899999999998</v>
      </c>
      <c r="H72" s="9">
        <f t="shared" si="4"/>
        <v>72</v>
      </c>
      <c r="I72" s="9"/>
      <c r="J72" s="9"/>
      <c r="L72" s="9" t="str">
        <f t="shared" si="5"/>
        <v xml:space="preserve"> </v>
      </c>
      <c r="P72" s="14">
        <f t="shared" si="0"/>
        <v>0</v>
      </c>
    </row>
    <row r="73" spans="7:16" x14ac:dyDescent="0.2">
      <c r="G73" s="13">
        <f t="shared" si="4"/>
        <v>1409.1899999999998</v>
      </c>
      <c r="H73" s="9">
        <f t="shared" si="4"/>
        <v>72</v>
      </c>
      <c r="I73" s="9"/>
      <c r="J73" s="9"/>
      <c r="L73" s="9" t="str">
        <f t="shared" si="5"/>
        <v xml:space="preserve"> </v>
      </c>
      <c r="P73" s="14">
        <f t="shared" si="0"/>
        <v>0</v>
      </c>
    </row>
    <row r="74" spans="7:16" x14ac:dyDescent="0.2">
      <c r="G74" s="13">
        <f t="shared" si="4"/>
        <v>1409.1899999999998</v>
      </c>
      <c r="H74" s="9">
        <f t="shared" si="4"/>
        <v>72</v>
      </c>
      <c r="I74" s="9"/>
      <c r="J74" s="9"/>
      <c r="L74" s="9" t="str">
        <f t="shared" si="5"/>
        <v xml:space="preserve"> </v>
      </c>
      <c r="P74" s="14">
        <f t="shared" si="0"/>
        <v>0</v>
      </c>
    </row>
    <row r="75" spans="7:16" x14ac:dyDescent="0.2">
      <c r="G75" s="13">
        <f t="shared" si="4"/>
        <v>1409.1899999999998</v>
      </c>
      <c r="H75" s="9">
        <f t="shared" si="4"/>
        <v>72</v>
      </c>
      <c r="I75" s="9"/>
      <c r="J75" s="9"/>
      <c r="L75" s="9" t="str">
        <f t="shared" si="5"/>
        <v xml:space="preserve"> </v>
      </c>
      <c r="P75" s="14">
        <f t="shared" si="0"/>
        <v>0</v>
      </c>
    </row>
    <row r="76" spans="7:16" x14ac:dyDescent="0.2">
      <c r="G76" s="13">
        <f t="shared" si="4"/>
        <v>1409.1899999999998</v>
      </c>
      <c r="H76" s="9">
        <f t="shared" si="4"/>
        <v>72</v>
      </c>
      <c r="I76" s="9"/>
      <c r="J76" s="9"/>
      <c r="L76" s="9" t="str">
        <f t="shared" si="5"/>
        <v xml:space="preserve"> </v>
      </c>
      <c r="P76" s="14">
        <f t="shared" ref="P76:P139" si="6">O76*G76</f>
        <v>0</v>
      </c>
    </row>
    <row r="77" spans="7:16" x14ac:dyDescent="0.2">
      <c r="G77" s="13">
        <f t="shared" si="4"/>
        <v>1409.1899999999998</v>
      </c>
      <c r="H77" s="9">
        <f t="shared" si="4"/>
        <v>72</v>
      </c>
      <c r="I77" s="9"/>
      <c r="J77" s="9"/>
      <c r="L77" s="9" t="str">
        <f t="shared" si="5"/>
        <v xml:space="preserve"> </v>
      </c>
      <c r="P77" s="14">
        <f t="shared" si="6"/>
        <v>0</v>
      </c>
    </row>
    <row r="78" spans="7:16" x14ac:dyDescent="0.2">
      <c r="G78" s="13">
        <f t="shared" si="4"/>
        <v>1409.1899999999998</v>
      </c>
      <c r="H78" s="9">
        <f t="shared" si="4"/>
        <v>72</v>
      </c>
      <c r="I78" s="9"/>
      <c r="J78" s="9"/>
      <c r="L78" s="9" t="str">
        <f t="shared" ref="L78:L141" si="7">IF(D78&gt;0,D78," ")</f>
        <v xml:space="preserve"> </v>
      </c>
      <c r="P78" s="14">
        <f t="shared" si="6"/>
        <v>0</v>
      </c>
    </row>
    <row r="79" spans="7:16" x14ac:dyDescent="0.2">
      <c r="G79" s="13">
        <f t="shared" si="4"/>
        <v>1409.1899999999998</v>
      </c>
      <c r="H79" s="9">
        <f t="shared" si="4"/>
        <v>72</v>
      </c>
      <c r="I79" s="9"/>
      <c r="J79" s="9"/>
      <c r="L79" s="9" t="str">
        <f t="shared" si="7"/>
        <v xml:space="preserve"> </v>
      </c>
      <c r="P79" s="14">
        <f t="shared" si="6"/>
        <v>0</v>
      </c>
    </row>
    <row r="80" spans="7:16" x14ac:dyDescent="0.2">
      <c r="G80" s="13">
        <f t="shared" si="4"/>
        <v>1409.1899999999998</v>
      </c>
      <c r="H80" s="9">
        <f t="shared" si="4"/>
        <v>72</v>
      </c>
      <c r="I80" s="9"/>
      <c r="J80" s="9"/>
      <c r="L80" s="9" t="str">
        <f t="shared" si="7"/>
        <v xml:space="preserve"> </v>
      </c>
      <c r="P80" s="14">
        <f t="shared" si="6"/>
        <v>0</v>
      </c>
    </row>
    <row r="81" spans="7:16" x14ac:dyDescent="0.2">
      <c r="G81" s="13">
        <f t="shared" si="4"/>
        <v>1409.1899999999998</v>
      </c>
      <c r="H81" s="9">
        <f t="shared" si="4"/>
        <v>72</v>
      </c>
      <c r="I81" s="9"/>
      <c r="J81" s="9"/>
      <c r="L81" s="9" t="str">
        <f t="shared" si="7"/>
        <v xml:space="preserve"> </v>
      </c>
      <c r="P81" s="14">
        <f t="shared" si="6"/>
        <v>0</v>
      </c>
    </row>
    <row r="82" spans="7:16" x14ac:dyDescent="0.2">
      <c r="G82" s="13">
        <f t="shared" si="4"/>
        <v>1409.1899999999998</v>
      </c>
      <c r="H82" s="9">
        <f t="shared" si="4"/>
        <v>72</v>
      </c>
      <c r="I82" s="9"/>
      <c r="J82" s="9"/>
      <c r="L82" s="9" t="str">
        <f t="shared" si="7"/>
        <v xml:space="preserve"> </v>
      </c>
      <c r="P82" s="14">
        <f t="shared" si="6"/>
        <v>0</v>
      </c>
    </row>
    <row r="83" spans="7:16" x14ac:dyDescent="0.2">
      <c r="G83" s="13">
        <f t="shared" si="4"/>
        <v>1409.1899999999998</v>
      </c>
      <c r="H83" s="9">
        <f t="shared" si="4"/>
        <v>72</v>
      </c>
      <c r="I83" s="9"/>
      <c r="J83" s="9"/>
      <c r="L83" s="9" t="str">
        <f t="shared" si="7"/>
        <v xml:space="preserve"> </v>
      </c>
      <c r="P83" s="14">
        <f t="shared" si="6"/>
        <v>0</v>
      </c>
    </row>
    <row r="84" spans="7:16" x14ac:dyDescent="0.2">
      <c r="G84" s="13">
        <f t="shared" si="4"/>
        <v>1409.1899999999998</v>
      </c>
      <c r="H84" s="9">
        <f t="shared" si="4"/>
        <v>72</v>
      </c>
      <c r="I84" s="9"/>
      <c r="J84" s="9"/>
      <c r="L84" s="9" t="str">
        <f t="shared" si="7"/>
        <v xml:space="preserve"> </v>
      </c>
      <c r="P84" s="14">
        <f t="shared" si="6"/>
        <v>0</v>
      </c>
    </row>
    <row r="85" spans="7:16" x14ac:dyDescent="0.2">
      <c r="G85" s="13">
        <f t="shared" si="4"/>
        <v>1409.1899999999998</v>
      </c>
      <c r="H85" s="9">
        <f t="shared" si="4"/>
        <v>72</v>
      </c>
      <c r="I85" s="9"/>
      <c r="J85" s="9"/>
      <c r="L85" s="9" t="str">
        <f t="shared" si="7"/>
        <v xml:space="preserve"> </v>
      </c>
      <c r="P85" s="14">
        <f t="shared" si="6"/>
        <v>0</v>
      </c>
    </row>
    <row r="86" spans="7:16" x14ac:dyDescent="0.2">
      <c r="G86" s="13">
        <f t="shared" si="4"/>
        <v>1409.1899999999998</v>
      </c>
      <c r="H86" s="9">
        <f t="shared" si="4"/>
        <v>72</v>
      </c>
      <c r="I86" s="9"/>
      <c r="J86" s="9"/>
      <c r="L86" s="9" t="str">
        <f t="shared" si="7"/>
        <v xml:space="preserve"> </v>
      </c>
      <c r="P86" s="14">
        <f t="shared" si="6"/>
        <v>0</v>
      </c>
    </row>
    <row r="87" spans="7:16" x14ac:dyDescent="0.2">
      <c r="G87" s="13">
        <f t="shared" si="4"/>
        <v>1409.1899999999998</v>
      </c>
      <c r="H87" s="9">
        <f t="shared" si="4"/>
        <v>72</v>
      </c>
      <c r="I87" s="9"/>
      <c r="J87" s="9"/>
      <c r="L87" s="9" t="str">
        <f t="shared" si="7"/>
        <v xml:space="preserve"> </v>
      </c>
      <c r="P87" s="14">
        <f t="shared" si="6"/>
        <v>0</v>
      </c>
    </row>
    <row r="88" spans="7:16" x14ac:dyDescent="0.2">
      <c r="G88" s="13">
        <f t="shared" si="4"/>
        <v>1409.1899999999998</v>
      </c>
      <c r="H88" s="9">
        <f t="shared" si="4"/>
        <v>72</v>
      </c>
      <c r="I88" s="9"/>
      <c r="J88" s="9"/>
      <c r="L88" s="9" t="str">
        <f t="shared" si="7"/>
        <v xml:space="preserve"> </v>
      </c>
      <c r="P88" s="14">
        <f t="shared" si="6"/>
        <v>0</v>
      </c>
    </row>
    <row r="89" spans="7:16" x14ac:dyDescent="0.2">
      <c r="G89" s="13">
        <f t="shared" si="4"/>
        <v>1409.1899999999998</v>
      </c>
      <c r="H89" s="9">
        <f t="shared" si="4"/>
        <v>72</v>
      </c>
      <c r="I89" s="9"/>
      <c r="J89" s="9"/>
      <c r="L89" s="9" t="str">
        <f t="shared" si="7"/>
        <v xml:space="preserve"> </v>
      </c>
      <c r="P89" s="14">
        <f t="shared" si="6"/>
        <v>0</v>
      </c>
    </row>
    <row r="90" spans="7:16" x14ac:dyDescent="0.2">
      <c r="G90" s="13">
        <f t="shared" si="4"/>
        <v>1409.1899999999998</v>
      </c>
      <c r="H90" s="9">
        <f t="shared" si="4"/>
        <v>72</v>
      </c>
      <c r="I90" s="9"/>
      <c r="J90" s="9"/>
      <c r="L90" s="9" t="str">
        <f t="shared" si="7"/>
        <v xml:space="preserve"> </v>
      </c>
      <c r="P90" s="14">
        <f t="shared" si="6"/>
        <v>0</v>
      </c>
    </row>
    <row r="91" spans="7:16" x14ac:dyDescent="0.2">
      <c r="G91" s="13">
        <f t="shared" si="4"/>
        <v>1409.1899999999998</v>
      </c>
      <c r="H91" s="9">
        <f t="shared" si="4"/>
        <v>72</v>
      </c>
      <c r="I91" s="9"/>
      <c r="J91" s="9"/>
      <c r="L91" s="9" t="str">
        <f t="shared" si="7"/>
        <v xml:space="preserve"> </v>
      </c>
      <c r="P91" s="14">
        <f t="shared" si="6"/>
        <v>0</v>
      </c>
    </row>
    <row r="92" spans="7:16" x14ac:dyDescent="0.2">
      <c r="G92" s="13">
        <f t="shared" si="4"/>
        <v>1409.1899999999998</v>
      </c>
      <c r="H92" s="9">
        <f t="shared" si="4"/>
        <v>72</v>
      </c>
      <c r="I92" s="9"/>
      <c r="J92" s="9"/>
      <c r="L92" s="9" t="str">
        <f t="shared" si="7"/>
        <v xml:space="preserve"> </v>
      </c>
      <c r="P92" s="14">
        <f t="shared" si="6"/>
        <v>0</v>
      </c>
    </row>
    <row r="93" spans="7:16" x14ac:dyDescent="0.2">
      <c r="G93" s="13">
        <f t="shared" ref="G93:H120" si="8">G92-E93+C93</f>
        <v>1409.1899999999998</v>
      </c>
      <c r="H93" s="9">
        <f t="shared" si="8"/>
        <v>72</v>
      </c>
      <c r="I93" s="9"/>
      <c r="J93" s="9"/>
      <c r="L93" s="9" t="str">
        <f t="shared" si="7"/>
        <v xml:space="preserve"> </v>
      </c>
      <c r="P93" s="14">
        <f t="shared" si="6"/>
        <v>0</v>
      </c>
    </row>
    <row r="94" spans="7:16" x14ac:dyDescent="0.2">
      <c r="G94" s="13">
        <f t="shared" si="8"/>
        <v>1409.1899999999998</v>
      </c>
      <c r="H94" s="9">
        <f t="shared" si="8"/>
        <v>72</v>
      </c>
      <c r="I94" s="9"/>
      <c r="J94" s="9"/>
      <c r="L94" s="9" t="str">
        <f t="shared" si="7"/>
        <v xml:space="preserve"> </v>
      </c>
      <c r="P94" s="14">
        <f t="shared" si="6"/>
        <v>0</v>
      </c>
    </row>
    <row r="95" spans="7:16" x14ac:dyDescent="0.2">
      <c r="G95" s="13">
        <f t="shared" si="8"/>
        <v>1409.1899999999998</v>
      </c>
      <c r="H95" s="9">
        <f t="shared" si="8"/>
        <v>72</v>
      </c>
      <c r="I95" s="9"/>
      <c r="J95" s="9"/>
      <c r="L95" s="9" t="str">
        <f t="shared" si="7"/>
        <v xml:space="preserve"> </v>
      </c>
      <c r="P95" s="14">
        <f t="shared" si="6"/>
        <v>0</v>
      </c>
    </row>
    <row r="96" spans="7:16" x14ac:dyDescent="0.2">
      <c r="G96" s="13">
        <f t="shared" si="8"/>
        <v>1409.1899999999998</v>
      </c>
      <c r="H96" s="9">
        <f t="shared" si="8"/>
        <v>72</v>
      </c>
      <c r="I96" s="9"/>
      <c r="J96" s="9"/>
      <c r="L96" s="9" t="str">
        <f t="shared" si="7"/>
        <v xml:space="preserve"> </v>
      </c>
      <c r="P96" s="14">
        <f t="shared" si="6"/>
        <v>0</v>
      </c>
    </row>
    <row r="97" spans="7:16" x14ac:dyDescent="0.2">
      <c r="G97" s="13">
        <f t="shared" si="8"/>
        <v>1409.1899999999998</v>
      </c>
      <c r="H97" s="9">
        <f t="shared" si="8"/>
        <v>72</v>
      </c>
      <c r="I97" s="9"/>
      <c r="J97" s="9"/>
      <c r="L97" s="9" t="str">
        <f t="shared" si="7"/>
        <v xml:space="preserve"> </v>
      </c>
      <c r="P97" s="14">
        <f t="shared" si="6"/>
        <v>0</v>
      </c>
    </row>
    <row r="98" spans="7:16" x14ac:dyDescent="0.2">
      <c r="G98" s="13">
        <f t="shared" si="8"/>
        <v>1409.1899999999998</v>
      </c>
      <c r="H98" s="9">
        <f t="shared" si="8"/>
        <v>72</v>
      </c>
      <c r="I98" s="9"/>
      <c r="J98" s="9"/>
      <c r="L98" s="9" t="str">
        <f t="shared" si="7"/>
        <v xml:space="preserve"> </v>
      </c>
      <c r="P98" s="14">
        <f t="shared" si="6"/>
        <v>0</v>
      </c>
    </row>
    <row r="99" spans="7:16" x14ac:dyDescent="0.2">
      <c r="G99" s="13">
        <f t="shared" si="8"/>
        <v>1409.1899999999998</v>
      </c>
      <c r="H99" s="9">
        <f t="shared" si="8"/>
        <v>72</v>
      </c>
      <c r="I99" s="9"/>
      <c r="J99" s="9"/>
      <c r="L99" s="9" t="str">
        <f t="shared" si="7"/>
        <v xml:space="preserve"> </v>
      </c>
      <c r="P99" s="14">
        <f t="shared" si="6"/>
        <v>0</v>
      </c>
    </row>
    <row r="100" spans="7:16" x14ac:dyDescent="0.2">
      <c r="G100" s="13">
        <f t="shared" si="8"/>
        <v>1409.1899999999998</v>
      </c>
      <c r="H100" s="9">
        <f t="shared" si="8"/>
        <v>72</v>
      </c>
      <c r="I100" s="9"/>
      <c r="J100" s="9"/>
      <c r="L100" s="9" t="str">
        <f t="shared" si="7"/>
        <v xml:space="preserve"> </v>
      </c>
      <c r="P100" s="14">
        <f t="shared" si="6"/>
        <v>0</v>
      </c>
    </row>
    <row r="101" spans="7:16" x14ac:dyDescent="0.2">
      <c r="G101" s="13">
        <f t="shared" si="8"/>
        <v>1409.1899999999998</v>
      </c>
      <c r="H101" s="9">
        <f t="shared" si="8"/>
        <v>72</v>
      </c>
      <c r="I101" s="9"/>
      <c r="J101" s="9"/>
      <c r="L101" s="9" t="str">
        <f t="shared" si="7"/>
        <v xml:space="preserve"> </v>
      </c>
      <c r="P101" s="14">
        <f t="shared" si="6"/>
        <v>0</v>
      </c>
    </row>
    <row r="102" spans="7:16" x14ac:dyDescent="0.2">
      <c r="G102" s="13">
        <f t="shared" si="8"/>
        <v>1409.1899999999998</v>
      </c>
      <c r="H102" s="9">
        <f t="shared" si="8"/>
        <v>72</v>
      </c>
      <c r="I102" s="9"/>
      <c r="J102" s="9"/>
      <c r="L102" s="9" t="str">
        <f t="shared" si="7"/>
        <v xml:space="preserve"> </v>
      </c>
      <c r="P102" s="14">
        <f t="shared" si="6"/>
        <v>0</v>
      </c>
    </row>
    <row r="103" spans="7:16" x14ac:dyDescent="0.2">
      <c r="G103" s="13">
        <f t="shared" si="8"/>
        <v>1409.1899999999998</v>
      </c>
      <c r="H103" s="9">
        <f t="shared" si="8"/>
        <v>72</v>
      </c>
      <c r="I103" s="9"/>
      <c r="J103" s="9"/>
      <c r="L103" s="9" t="str">
        <f t="shared" si="7"/>
        <v xml:space="preserve"> </v>
      </c>
      <c r="P103" s="14">
        <f t="shared" si="6"/>
        <v>0</v>
      </c>
    </row>
    <row r="104" spans="7:16" x14ac:dyDescent="0.2">
      <c r="G104" s="13">
        <f t="shared" si="8"/>
        <v>1409.1899999999998</v>
      </c>
      <c r="H104" s="9">
        <f t="shared" si="8"/>
        <v>72</v>
      </c>
      <c r="I104" s="9"/>
      <c r="J104" s="9"/>
      <c r="L104" s="9" t="str">
        <f t="shared" si="7"/>
        <v xml:space="preserve"> </v>
      </c>
      <c r="P104" s="14">
        <f t="shared" si="6"/>
        <v>0</v>
      </c>
    </row>
    <row r="105" spans="7:16" x14ac:dyDescent="0.2">
      <c r="G105" s="13">
        <f t="shared" si="8"/>
        <v>1409.1899999999998</v>
      </c>
      <c r="H105" s="9">
        <f t="shared" si="8"/>
        <v>72</v>
      </c>
      <c r="I105" s="9"/>
      <c r="J105" s="9"/>
      <c r="L105" s="9" t="str">
        <f t="shared" si="7"/>
        <v xml:space="preserve"> </v>
      </c>
      <c r="P105" s="14">
        <f t="shared" si="6"/>
        <v>0</v>
      </c>
    </row>
    <row r="106" spans="7:16" x14ac:dyDescent="0.2">
      <c r="G106" s="13">
        <f t="shared" si="8"/>
        <v>1409.1899999999998</v>
      </c>
      <c r="H106" s="9">
        <f t="shared" si="8"/>
        <v>72</v>
      </c>
      <c r="I106" s="9"/>
      <c r="J106" s="9"/>
      <c r="L106" s="9" t="str">
        <f t="shared" si="7"/>
        <v xml:space="preserve"> </v>
      </c>
      <c r="P106" s="14">
        <f t="shared" si="6"/>
        <v>0</v>
      </c>
    </row>
    <row r="107" spans="7:16" x14ac:dyDescent="0.2">
      <c r="G107" s="13">
        <f t="shared" si="8"/>
        <v>1409.1899999999998</v>
      </c>
      <c r="H107" s="9">
        <f t="shared" si="8"/>
        <v>72</v>
      </c>
      <c r="I107" s="9"/>
      <c r="J107" s="9"/>
      <c r="L107" s="9" t="str">
        <f t="shared" si="7"/>
        <v xml:space="preserve"> </v>
      </c>
      <c r="P107" s="14">
        <f t="shared" si="6"/>
        <v>0</v>
      </c>
    </row>
    <row r="108" spans="7:16" x14ac:dyDescent="0.2">
      <c r="G108" s="13">
        <f t="shared" si="8"/>
        <v>1409.1899999999998</v>
      </c>
      <c r="H108" s="9">
        <f t="shared" si="8"/>
        <v>72</v>
      </c>
      <c r="I108" s="9"/>
      <c r="J108" s="9"/>
      <c r="L108" s="9" t="str">
        <f t="shared" si="7"/>
        <v xml:space="preserve"> </v>
      </c>
      <c r="P108" s="14">
        <f t="shared" si="6"/>
        <v>0</v>
      </c>
    </row>
    <row r="109" spans="7:16" x14ac:dyDescent="0.2">
      <c r="G109" s="13">
        <f t="shared" si="8"/>
        <v>1409.1899999999998</v>
      </c>
      <c r="H109" s="9">
        <f t="shared" si="8"/>
        <v>72</v>
      </c>
      <c r="I109" s="9"/>
      <c r="J109" s="9"/>
      <c r="L109" s="9" t="str">
        <f t="shared" si="7"/>
        <v xml:space="preserve"> </v>
      </c>
      <c r="P109" s="14">
        <f t="shared" si="6"/>
        <v>0</v>
      </c>
    </row>
    <row r="110" spans="7:16" x14ac:dyDescent="0.2">
      <c r="G110" s="13">
        <f t="shared" si="8"/>
        <v>1409.1899999999998</v>
      </c>
      <c r="H110" s="9">
        <f t="shared" si="8"/>
        <v>72</v>
      </c>
      <c r="I110" s="9"/>
      <c r="J110" s="9"/>
      <c r="L110" s="9" t="str">
        <f t="shared" si="7"/>
        <v xml:space="preserve"> </v>
      </c>
      <c r="P110" s="14">
        <f t="shared" si="6"/>
        <v>0</v>
      </c>
    </row>
    <row r="111" spans="7:16" x14ac:dyDescent="0.2">
      <c r="G111" s="13">
        <f t="shared" si="8"/>
        <v>1409.1899999999998</v>
      </c>
      <c r="H111" s="9">
        <f t="shared" si="8"/>
        <v>72</v>
      </c>
      <c r="I111" s="9"/>
      <c r="J111" s="9"/>
      <c r="L111" s="9" t="str">
        <f t="shared" si="7"/>
        <v xml:space="preserve"> </v>
      </c>
      <c r="P111" s="14">
        <f t="shared" si="6"/>
        <v>0</v>
      </c>
    </row>
    <row r="112" spans="7:16" x14ac:dyDescent="0.2">
      <c r="G112" s="13">
        <f t="shared" si="8"/>
        <v>1409.1899999999998</v>
      </c>
      <c r="H112" s="9">
        <f t="shared" si="8"/>
        <v>72</v>
      </c>
      <c r="I112" s="9"/>
      <c r="J112" s="9"/>
      <c r="L112" s="9" t="str">
        <f t="shared" si="7"/>
        <v xml:space="preserve"> </v>
      </c>
      <c r="P112" s="14">
        <f t="shared" si="6"/>
        <v>0</v>
      </c>
    </row>
    <row r="113" spans="7:16" x14ac:dyDescent="0.2">
      <c r="G113" s="13">
        <f t="shared" si="8"/>
        <v>1409.1899999999998</v>
      </c>
      <c r="H113" s="9">
        <f t="shared" si="8"/>
        <v>72</v>
      </c>
      <c r="I113" s="9"/>
      <c r="J113" s="9"/>
      <c r="L113" s="9" t="str">
        <f t="shared" si="7"/>
        <v xml:space="preserve"> </v>
      </c>
      <c r="P113" s="14">
        <f t="shared" si="6"/>
        <v>0</v>
      </c>
    </row>
    <row r="114" spans="7:16" x14ac:dyDescent="0.2">
      <c r="G114" s="13">
        <f t="shared" si="8"/>
        <v>1409.1899999999998</v>
      </c>
      <c r="H114" s="9">
        <f t="shared" si="8"/>
        <v>72</v>
      </c>
      <c r="I114" s="9"/>
      <c r="J114" s="9"/>
      <c r="L114" s="9" t="str">
        <f t="shared" si="7"/>
        <v xml:space="preserve"> </v>
      </c>
      <c r="P114" s="14">
        <f t="shared" si="6"/>
        <v>0</v>
      </c>
    </row>
    <row r="115" spans="7:16" x14ac:dyDescent="0.2">
      <c r="G115" s="13">
        <f t="shared" si="8"/>
        <v>1409.1899999999998</v>
      </c>
      <c r="H115" s="9">
        <f t="shared" si="8"/>
        <v>72</v>
      </c>
      <c r="I115" s="9"/>
      <c r="J115" s="9"/>
      <c r="L115" s="9" t="str">
        <f t="shared" si="7"/>
        <v xml:space="preserve"> </v>
      </c>
      <c r="P115" s="14">
        <f t="shared" si="6"/>
        <v>0</v>
      </c>
    </row>
    <row r="116" spans="7:16" x14ac:dyDescent="0.2">
      <c r="G116" s="13">
        <f t="shared" si="8"/>
        <v>1409.1899999999998</v>
      </c>
      <c r="H116" s="9">
        <f t="shared" si="8"/>
        <v>72</v>
      </c>
      <c r="I116" s="9"/>
      <c r="J116" s="9"/>
      <c r="L116" s="9" t="str">
        <f t="shared" si="7"/>
        <v xml:space="preserve"> </v>
      </c>
      <c r="P116" s="14">
        <f t="shared" si="6"/>
        <v>0</v>
      </c>
    </row>
    <row r="117" spans="7:16" x14ac:dyDescent="0.2">
      <c r="G117" s="13">
        <f t="shared" si="8"/>
        <v>1409.1899999999998</v>
      </c>
      <c r="H117" s="9">
        <f t="shared" si="8"/>
        <v>72</v>
      </c>
      <c r="I117" s="9"/>
      <c r="J117" s="9"/>
      <c r="L117" s="9" t="str">
        <f t="shared" si="7"/>
        <v xml:space="preserve"> </v>
      </c>
      <c r="P117" s="14">
        <f t="shared" si="6"/>
        <v>0</v>
      </c>
    </row>
    <row r="118" spans="7:16" x14ac:dyDescent="0.2">
      <c r="G118" s="13">
        <f t="shared" si="8"/>
        <v>1409.1899999999998</v>
      </c>
      <c r="H118" s="9">
        <f t="shared" si="8"/>
        <v>72</v>
      </c>
      <c r="I118" s="9"/>
      <c r="J118" s="9"/>
      <c r="L118" s="9" t="str">
        <f t="shared" si="7"/>
        <v xml:space="preserve"> </v>
      </c>
      <c r="P118" s="14">
        <f t="shared" si="6"/>
        <v>0</v>
      </c>
    </row>
    <row r="119" spans="7:16" x14ac:dyDescent="0.2">
      <c r="G119" s="13">
        <f t="shared" si="8"/>
        <v>1409.1899999999998</v>
      </c>
      <c r="H119" s="9">
        <f t="shared" si="8"/>
        <v>72</v>
      </c>
      <c r="I119" s="9"/>
      <c r="J119" s="9"/>
      <c r="L119" s="9" t="str">
        <f t="shared" si="7"/>
        <v xml:space="preserve"> </v>
      </c>
      <c r="P119" s="14">
        <f t="shared" si="6"/>
        <v>0</v>
      </c>
    </row>
    <row r="120" spans="7:16" x14ac:dyDescent="0.2">
      <c r="G120" s="13">
        <f t="shared" si="8"/>
        <v>1409.1899999999998</v>
      </c>
      <c r="H120" s="9">
        <f t="shared" si="8"/>
        <v>72</v>
      </c>
      <c r="I120" s="9"/>
      <c r="J120" s="9"/>
      <c r="L120" s="9" t="str">
        <f t="shared" si="7"/>
        <v xml:space="preserve"> </v>
      </c>
      <c r="P120" s="14">
        <f t="shared" si="6"/>
        <v>0</v>
      </c>
    </row>
    <row r="121" spans="7:16" x14ac:dyDescent="0.2">
      <c r="G121" s="13">
        <f t="shared" ref="G121:H184" si="9">G120-E121+C121</f>
        <v>1409.1899999999998</v>
      </c>
      <c r="H121" s="9">
        <f t="shared" si="9"/>
        <v>72</v>
      </c>
      <c r="I121" s="9"/>
      <c r="J121" s="9"/>
      <c r="L121" s="9" t="str">
        <f t="shared" si="7"/>
        <v xml:space="preserve"> </v>
      </c>
      <c r="P121" s="14">
        <f t="shared" si="6"/>
        <v>0</v>
      </c>
    </row>
    <row r="122" spans="7:16" x14ac:dyDescent="0.2">
      <c r="G122" s="13">
        <f t="shared" si="9"/>
        <v>1409.1899999999998</v>
      </c>
      <c r="H122" s="9">
        <f t="shared" si="9"/>
        <v>72</v>
      </c>
      <c r="I122" s="9"/>
      <c r="J122" s="9"/>
      <c r="L122" s="9" t="str">
        <f t="shared" si="7"/>
        <v xml:space="preserve"> </v>
      </c>
      <c r="P122" s="14">
        <f t="shared" si="6"/>
        <v>0</v>
      </c>
    </row>
    <row r="123" spans="7:16" x14ac:dyDescent="0.2">
      <c r="G123" s="13">
        <f t="shared" si="9"/>
        <v>1409.1899999999998</v>
      </c>
      <c r="H123" s="9">
        <f t="shared" si="9"/>
        <v>72</v>
      </c>
      <c r="I123" s="9"/>
      <c r="J123" s="9"/>
      <c r="L123" s="9" t="str">
        <f t="shared" si="7"/>
        <v xml:space="preserve"> </v>
      </c>
      <c r="P123" s="14">
        <f t="shared" si="6"/>
        <v>0</v>
      </c>
    </row>
    <row r="124" spans="7:16" x14ac:dyDescent="0.2">
      <c r="G124" s="13">
        <f t="shared" si="9"/>
        <v>1409.1899999999998</v>
      </c>
      <c r="H124" s="9">
        <f t="shared" si="9"/>
        <v>72</v>
      </c>
      <c r="I124" s="9"/>
      <c r="J124" s="9"/>
      <c r="L124" s="9" t="str">
        <f t="shared" si="7"/>
        <v xml:space="preserve"> </v>
      </c>
      <c r="P124" s="14">
        <f t="shared" si="6"/>
        <v>0</v>
      </c>
    </row>
    <row r="125" spans="7:16" x14ac:dyDescent="0.2">
      <c r="G125" s="13">
        <f t="shared" si="9"/>
        <v>1409.1899999999998</v>
      </c>
      <c r="H125" s="9">
        <f t="shared" si="9"/>
        <v>72</v>
      </c>
      <c r="I125" s="9"/>
      <c r="J125" s="9"/>
      <c r="L125" s="9" t="str">
        <f t="shared" si="7"/>
        <v xml:space="preserve"> </v>
      </c>
      <c r="P125" s="14">
        <f t="shared" si="6"/>
        <v>0</v>
      </c>
    </row>
    <row r="126" spans="7:16" x14ac:dyDescent="0.2">
      <c r="G126" s="13">
        <f t="shared" si="9"/>
        <v>1409.1899999999998</v>
      </c>
      <c r="H126" s="9">
        <f t="shared" si="9"/>
        <v>72</v>
      </c>
      <c r="I126" s="9"/>
      <c r="J126" s="9"/>
      <c r="L126" s="9" t="str">
        <f t="shared" si="7"/>
        <v xml:space="preserve"> </v>
      </c>
      <c r="P126" s="14">
        <f t="shared" si="6"/>
        <v>0</v>
      </c>
    </row>
    <row r="127" spans="7:16" x14ac:dyDescent="0.2">
      <c r="G127" s="13">
        <f t="shared" si="9"/>
        <v>1409.1899999999998</v>
      </c>
      <c r="H127" s="9">
        <f t="shared" si="9"/>
        <v>72</v>
      </c>
      <c r="I127" s="9"/>
      <c r="J127" s="9"/>
      <c r="L127" s="9" t="str">
        <f t="shared" si="7"/>
        <v xml:space="preserve"> </v>
      </c>
      <c r="P127" s="14">
        <f t="shared" si="6"/>
        <v>0</v>
      </c>
    </row>
    <row r="128" spans="7:16" x14ac:dyDescent="0.2">
      <c r="G128" s="13">
        <f t="shared" si="9"/>
        <v>1409.1899999999998</v>
      </c>
      <c r="H128" s="9">
        <f t="shared" si="9"/>
        <v>72</v>
      </c>
      <c r="I128" s="9"/>
      <c r="J128" s="9"/>
      <c r="L128" s="9" t="str">
        <f t="shared" si="7"/>
        <v xml:space="preserve"> </v>
      </c>
      <c r="P128" s="14">
        <f t="shared" si="6"/>
        <v>0</v>
      </c>
    </row>
    <row r="129" spans="7:16" x14ac:dyDescent="0.2">
      <c r="G129" s="13">
        <f t="shared" si="9"/>
        <v>1409.1899999999998</v>
      </c>
      <c r="H129" s="9">
        <f t="shared" si="9"/>
        <v>72</v>
      </c>
      <c r="I129" s="9"/>
      <c r="J129" s="9"/>
      <c r="L129" s="9" t="str">
        <f t="shared" si="7"/>
        <v xml:space="preserve"> </v>
      </c>
      <c r="P129" s="14">
        <f t="shared" si="6"/>
        <v>0</v>
      </c>
    </row>
    <row r="130" spans="7:16" x14ac:dyDescent="0.2">
      <c r="G130" s="13">
        <f t="shared" si="9"/>
        <v>1409.1899999999998</v>
      </c>
      <c r="H130" s="9">
        <f t="shared" si="9"/>
        <v>72</v>
      </c>
      <c r="I130" s="9"/>
      <c r="J130" s="9"/>
      <c r="L130" s="9" t="str">
        <f t="shared" si="7"/>
        <v xml:space="preserve"> </v>
      </c>
      <c r="P130" s="14">
        <f t="shared" si="6"/>
        <v>0</v>
      </c>
    </row>
    <row r="131" spans="7:16" x14ac:dyDescent="0.2">
      <c r="G131" s="13">
        <f t="shared" si="9"/>
        <v>1409.1899999999998</v>
      </c>
      <c r="H131" s="9">
        <f t="shared" si="9"/>
        <v>72</v>
      </c>
      <c r="I131" s="9"/>
      <c r="J131" s="9"/>
      <c r="L131" s="9" t="str">
        <f t="shared" si="7"/>
        <v xml:space="preserve"> </v>
      </c>
      <c r="P131" s="14">
        <f t="shared" si="6"/>
        <v>0</v>
      </c>
    </row>
    <row r="132" spans="7:16" x14ac:dyDescent="0.2">
      <c r="G132" s="13">
        <f t="shared" si="9"/>
        <v>1409.1899999999998</v>
      </c>
      <c r="H132" s="9">
        <f t="shared" si="9"/>
        <v>72</v>
      </c>
      <c r="I132" s="9"/>
      <c r="J132" s="9"/>
      <c r="L132" s="9" t="str">
        <f t="shared" si="7"/>
        <v xml:space="preserve"> </v>
      </c>
      <c r="P132" s="14">
        <f t="shared" si="6"/>
        <v>0</v>
      </c>
    </row>
    <row r="133" spans="7:16" x14ac:dyDescent="0.2">
      <c r="G133" s="13">
        <f t="shared" si="9"/>
        <v>1409.1899999999998</v>
      </c>
      <c r="H133" s="9">
        <f t="shared" si="9"/>
        <v>72</v>
      </c>
      <c r="I133" s="9"/>
      <c r="J133" s="9"/>
      <c r="L133" s="9" t="str">
        <f t="shared" si="7"/>
        <v xml:space="preserve"> </v>
      </c>
      <c r="P133" s="14">
        <f t="shared" si="6"/>
        <v>0</v>
      </c>
    </row>
    <row r="134" spans="7:16" x14ac:dyDescent="0.2">
      <c r="G134" s="13">
        <f t="shared" si="9"/>
        <v>1409.1899999999998</v>
      </c>
      <c r="H134" s="9">
        <f t="shared" si="9"/>
        <v>72</v>
      </c>
      <c r="I134" s="9"/>
      <c r="J134" s="9"/>
      <c r="L134" s="9" t="str">
        <f t="shared" si="7"/>
        <v xml:space="preserve"> </v>
      </c>
      <c r="P134" s="14">
        <f t="shared" si="6"/>
        <v>0</v>
      </c>
    </row>
    <row r="135" spans="7:16" x14ac:dyDescent="0.2">
      <c r="G135" s="13">
        <f t="shared" si="9"/>
        <v>1409.1899999999998</v>
      </c>
      <c r="H135" s="9">
        <f t="shared" si="9"/>
        <v>72</v>
      </c>
      <c r="I135" s="9"/>
      <c r="J135" s="9"/>
      <c r="L135" s="9" t="str">
        <f t="shared" si="7"/>
        <v xml:space="preserve"> </v>
      </c>
      <c r="P135" s="14">
        <f t="shared" si="6"/>
        <v>0</v>
      </c>
    </row>
    <row r="136" spans="7:16" x14ac:dyDescent="0.2">
      <c r="G136" s="13">
        <f t="shared" si="9"/>
        <v>1409.1899999999998</v>
      </c>
      <c r="H136" s="9">
        <f t="shared" si="9"/>
        <v>72</v>
      </c>
      <c r="I136" s="9"/>
      <c r="J136" s="9"/>
      <c r="L136" s="9" t="str">
        <f t="shared" si="7"/>
        <v xml:space="preserve"> </v>
      </c>
      <c r="P136" s="14">
        <f t="shared" si="6"/>
        <v>0</v>
      </c>
    </row>
    <row r="137" spans="7:16" x14ac:dyDescent="0.2">
      <c r="G137" s="13">
        <f t="shared" si="9"/>
        <v>1409.1899999999998</v>
      </c>
      <c r="H137" s="9">
        <f t="shared" si="9"/>
        <v>72</v>
      </c>
      <c r="I137" s="9"/>
      <c r="J137" s="9"/>
      <c r="L137" s="9" t="str">
        <f t="shared" si="7"/>
        <v xml:space="preserve"> </v>
      </c>
      <c r="P137" s="14">
        <f t="shared" si="6"/>
        <v>0</v>
      </c>
    </row>
    <row r="138" spans="7:16" x14ac:dyDescent="0.2">
      <c r="G138" s="13">
        <f t="shared" si="9"/>
        <v>1409.1899999999998</v>
      </c>
      <c r="H138" s="9">
        <f t="shared" si="9"/>
        <v>72</v>
      </c>
      <c r="I138" s="9"/>
      <c r="J138" s="9"/>
      <c r="L138" s="9" t="str">
        <f t="shared" si="7"/>
        <v xml:space="preserve"> </v>
      </c>
      <c r="P138" s="14">
        <f t="shared" si="6"/>
        <v>0</v>
      </c>
    </row>
    <row r="139" spans="7:16" x14ac:dyDescent="0.2">
      <c r="G139" s="13">
        <f t="shared" si="9"/>
        <v>1409.1899999999998</v>
      </c>
      <c r="H139" s="9">
        <f t="shared" si="9"/>
        <v>72</v>
      </c>
      <c r="I139" s="9"/>
      <c r="J139" s="9"/>
      <c r="L139" s="9" t="str">
        <f t="shared" si="7"/>
        <v xml:space="preserve"> </v>
      </c>
      <c r="P139" s="14">
        <f t="shared" si="6"/>
        <v>0</v>
      </c>
    </row>
    <row r="140" spans="7:16" x14ac:dyDescent="0.2">
      <c r="G140" s="13">
        <f t="shared" si="9"/>
        <v>1409.1899999999998</v>
      </c>
      <c r="H140" s="9">
        <f t="shared" si="9"/>
        <v>72</v>
      </c>
      <c r="I140" s="9"/>
      <c r="J140" s="9"/>
      <c r="L140" s="9" t="str">
        <f t="shared" si="7"/>
        <v xml:space="preserve"> </v>
      </c>
      <c r="P140" s="14">
        <f t="shared" ref="P140:P203" si="10">O140*G140</f>
        <v>0</v>
      </c>
    </row>
    <row r="141" spans="7:16" x14ac:dyDescent="0.2">
      <c r="G141" s="13">
        <f t="shared" si="9"/>
        <v>1409.1899999999998</v>
      </c>
      <c r="H141" s="9">
        <f t="shared" si="9"/>
        <v>72</v>
      </c>
      <c r="I141" s="9"/>
      <c r="J141" s="9"/>
      <c r="L141" s="9" t="str">
        <f t="shared" si="7"/>
        <v xml:space="preserve"> </v>
      </c>
      <c r="P141" s="14">
        <f t="shared" si="10"/>
        <v>0</v>
      </c>
    </row>
    <row r="142" spans="7:16" x14ac:dyDescent="0.2">
      <c r="G142" s="13">
        <f t="shared" si="9"/>
        <v>1409.1899999999998</v>
      </c>
      <c r="H142" s="9">
        <f t="shared" si="9"/>
        <v>72</v>
      </c>
      <c r="I142" s="9"/>
      <c r="J142" s="9"/>
      <c r="L142" s="9" t="str">
        <f t="shared" ref="L142:L205" si="11">IF(D142&gt;0,D142," ")</f>
        <v xml:space="preserve"> </v>
      </c>
      <c r="P142" s="14">
        <f t="shared" si="10"/>
        <v>0</v>
      </c>
    </row>
    <row r="143" spans="7:16" x14ac:dyDescent="0.2">
      <c r="G143" s="13">
        <f t="shared" si="9"/>
        <v>1409.1899999999998</v>
      </c>
      <c r="H143" s="9">
        <f t="shared" si="9"/>
        <v>72</v>
      </c>
      <c r="I143" s="9"/>
      <c r="J143" s="9"/>
      <c r="L143" s="9" t="str">
        <f t="shared" si="11"/>
        <v xml:space="preserve"> </v>
      </c>
      <c r="P143" s="14">
        <f t="shared" si="10"/>
        <v>0</v>
      </c>
    </row>
    <row r="144" spans="7:16" x14ac:dyDescent="0.2">
      <c r="G144" s="13">
        <f t="shared" si="9"/>
        <v>1409.1899999999998</v>
      </c>
      <c r="H144" s="9">
        <f t="shared" si="9"/>
        <v>72</v>
      </c>
      <c r="I144" s="9"/>
      <c r="J144" s="9"/>
      <c r="L144" s="9" t="str">
        <f t="shared" si="11"/>
        <v xml:space="preserve"> </v>
      </c>
      <c r="P144" s="14">
        <f t="shared" si="10"/>
        <v>0</v>
      </c>
    </row>
    <row r="145" spans="7:16" x14ac:dyDescent="0.2">
      <c r="G145" s="13">
        <f t="shared" si="9"/>
        <v>1409.1899999999998</v>
      </c>
      <c r="H145" s="9">
        <f t="shared" si="9"/>
        <v>72</v>
      </c>
      <c r="I145" s="9"/>
      <c r="J145" s="9"/>
      <c r="L145" s="9" t="str">
        <f t="shared" si="11"/>
        <v xml:space="preserve"> </v>
      </c>
      <c r="P145" s="14">
        <f t="shared" si="10"/>
        <v>0</v>
      </c>
    </row>
    <row r="146" spans="7:16" x14ac:dyDescent="0.2">
      <c r="G146" s="13">
        <f t="shared" si="9"/>
        <v>1409.1899999999998</v>
      </c>
      <c r="H146" s="9">
        <f t="shared" si="9"/>
        <v>72</v>
      </c>
      <c r="I146" s="9"/>
      <c r="J146" s="9"/>
      <c r="L146" s="9" t="str">
        <f t="shared" si="11"/>
        <v xml:space="preserve"> </v>
      </c>
      <c r="P146" s="14">
        <f t="shared" si="10"/>
        <v>0</v>
      </c>
    </row>
    <row r="147" spans="7:16" x14ac:dyDescent="0.2">
      <c r="G147" s="13">
        <f t="shared" si="9"/>
        <v>1409.1899999999998</v>
      </c>
      <c r="H147" s="9">
        <f t="shared" si="9"/>
        <v>72</v>
      </c>
      <c r="I147" s="9"/>
      <c r="J147" s="9"/>
      <c r="L147" s="9" t="str">
        <f t="shared" si="11"/>
        <v xml:space="preserve"> </v>
      </c>
      <c r="P147" s="14">
        <f t="shared" si="10"/>
        <v>0</v>
      </c>
    </row>
    <row r="148" spans="7:16" x14ac:dyDescent="0.2">
      <c r="G148" s="13">
        <f t="shared" si="9"/>
        <v>1409.1899999999998</v>
      </c>
      <c r="H148" s="9">
        <f t="shared" si="9"/>
        <v>72</v>
      </c>
      <c r="I148" s="9"/>
      <c r="J148" s="9"/>
      <c r="L148" s="9" t="str">
        <f t="shared" si="11"/>
        <v xml:space="preserve"> </v>
      </c>
      <c r="P148" s="14">
        <f t="shared" si="10"/>
        <v>0</v>
      </c>
    </row>
    <row r="149" spans="7:16" x14ac:dyDescent="0.2">
      <c r="G149" s="13">
        <f t="shared" si="9"/>
        <v>1409.1899999999998</v>
      </c>
      <c r="H149" s="9">
        <f t="shared" si="9"/>
        <v>72</v>
      </c>
      <c r="I149" s="9"/>
      <c r="J149" s="9"/>
      <c r="L149" s="9" t="str">
        <f t="shared" si="11"/>
        <v xml:space="preserve"> </v>
      </c>
      <c r="P149" s="14">
        <f t="shared" si="10"/>
        <v>0</v>
      </c>
    </row>
    <row r="150" spans="7:16" x14ac:dyDescent="0.2">
      <c r="G150" s="13">
        <f t="shared" si="9"/>
        <v>1409.1899999999998</v>
      </c>
      <c r="H150" s="9">
        <f t="shared" si="9"/>
        <v>72</v>
      </c>
      <c r="I150" s="9"/>
      <c r="J150" s="9"/>
      <c r="L150" s="9" t="str">
        <f t="shared" si="11"/>
        <v xml:space="preserve"> </v>
      </c>
      <c r="P150" s="14">
        <f t="shared" si="10"/>
        <v>0</v>
      </c>
    </row>
    <row r="151" spans="7:16" x14ac:dyDescent="0.2">
      <c r="G151" s="13">
        <f t="shared" si="9"/>
        <v>1409.1899999999998</v>
      </c>
      <c r="H151" s="9">
        <f t="shared" si="9"/>
        <v>72</v>
      </c>
      <c r="I151" s="9"/>
      <c r="J151" s="9"/>
      <c r="L151" s="9" t="str">
        <f t="shared" si="11"/>
        <v xml:space="preserve"> </v>
      </c>
      <c r="P151" s="14">
        <f t="shared" si="10"/>
        <v>0</v>
      </c>
    </row>
    <row r="152" spans="7:16" x14ac:dyDescent="0.2">
      <c r="G152" s="13">
        <f t="shared" si="9"/>
        <v>1409.1899999999998</v>
      </c>
      <c r="H152" s="9">
        <f t="shared" si="9"/>
        <v>72</v>
      </c>
      <c r="I152" s="9"/>
      <c r="J152" s="9"/>
      <c r="L152" s="9" t="str">
        <f t="shared" si="11"/>
        <v xml:space="preserve"> </v>
      </c>
      <c r="P152" s="14">
        <f t="shared" si="10"/>
        <v>0</v>
      </c>
    </row>
    <row r="153" spans="7:16" x14ac:dyDescent="0.2">
      <c r="G153" s="13">
        <f t="shared" si="9"/>
        <v>1409.1899999999998</v>
      </c>
      <c r="H153" s="9">
        <f t="shared" si="9"/>
        <v>72</v>
      </c>
      <c r="I153" s="9"/>
      <c r="J153" s="9"/>
      <c r="L153" s="9" t="str">
        <f t="shared" si="11"/>
        <v xml:space="preserve"> </v>
      </c>
      <c r="P153" s="14">
        <f t="shared" si="10"/>
        <v>0</v>
      </c>
    </row>
    <row r="154" spans="7:16" x14ac:dyDescent="0.2">
      <c r="G154" s="13">
        <f t="shared" si="9"/>
        <v>1409.1899999999998</v>
      </c>
      <c r="H154" s="9">
        <f t="shared" si="9"/>
        <v>72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7:16" x14ac:dyDescent="0.2">
      <c r="G155" s="13">
        <f t="shared" si="9"/>
        <v>1409.1899999999998</v>
      </c>
      <c r="H155" s="9">
        <f t="shared" si="9"/>
        <v>72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7:16" x14ac:dyDescent="0.2">
      <c r="G156" s="13">
        <f t="shared" si="9"/>
        <v>1409.1899999999998</v>
      </c>
      <c r="H156" s="9">
        <f t="shared" si="9"/>
        <v>72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7:16" x14ac:dyDescent="0.2">
      <c r="G157" s="13">
        <f t="shared" si="9"/>
        <v>1409.1899999999998</v>
      </c>
      <c r="H157" s="9">
        <f t="shared" si="9"/>
        <v>72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7:16" x14ac:dyDescent="0.2">
      <c r="G158" s="13">
        <f t="shared" si="9"/>
        <v>1409.1899999999998</v>
      </c>
      <c r="H158" s="9">
        <f t="shared" si="9"/>
        <v>72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7:16" x14ac:dyDescent="0.2">
      <c r="G159" s="13">
        <f t="shared" si="9"/>
        <v>1409.1899999999998</v>
      </c>
      <c r="H159" s="9">
        <f t="shared" si="9"/>
        <v>72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7:16" x14ac:dyDescent="0.2">
      <c r="G160" s="13">
        <f t="shared" si="9"/>
        <v>1409.1899999999998</v>
      </c>
      <c r="H160" s="9">
        <f t="shared" si="9"/>
        <v>72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7:16" x14ac:dyDescent="0.2">
      <c r="G161" s="13">
        <f t="shared" si="9"/>
        <v>1409.1899999999998</v>
      </c>
      <c r="H161" s="9">
        <f t="shared" si="9"/>
        <v>72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7:16" x14ac:dyDescent="0.2">
      <c r="G162" s="13">
        <f t="shared" si="9"/>
        <v>1409.1899999999998</v>
      </c>
      <c r="H162" s="9">
        <f t="shared" si="9"/>
        <v>72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7:16" x14ac:dyDescent="0.2">
      <c r="G163" s="13">
        <f t="shared" si="9"/>
        <v>1409.1899999999998</v>
      </c>
      <c r="H163" s="9">
        <f t="shared" si="9"/>
        <v>72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7:16" x14ac:dyDescent="0.2">
      <c r="G164" s="13">
        <f t="shared" si="9"/>
        <v>1409.1899999999998</v>
      </c>
      <c r="H164" s="9">
        <f t="shared" si="9"/>
        <v>72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7:16" x14ac:dyDescent="0.2">
      <c r="G165" s="13">
        <f t="shared" si="9"/>
        <v>1409.1899999999998</v>
      </c>
      <c r="H165" s="9">
        <f t="shared" si="9"/>
        <v>72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7:16" x14ac:dyDescent="0.2">
      <c r="G166" s="13">
        <f t="shared" si="9"/>
        <v>1409.1899999999998</v>
      </c>
      <c r="H166" s="9">
        <f t="shared" si="9"/>
        <v>72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7:16" x14ac:dyDescent="0.2">
      <c r="G167" s="13">
        <f t="shared" si="9"/>
        <v>1409.1899999999998</v>
      </c>
      <c r="H167" s="9">
        <f t="shared" si="9"/>
        <v>72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7:16" x14ac:dyDescent="0.2">
      <c r="G168" s="13">
        <f t="shared" si="9"/>
        <v>1409.1899999999998</v>
      </c>
      <c r="H168" s="9">
        <f t="shared" si="9"/>
        <v>72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7:16" x14ac:dyDescent="0.2">
      <c r="G169" s="13">
        <f t="shared" si="9"/>
        <v>1409.1899999999998</v>
      </c>
      <c r="H169" s="9">
        <f t="shared" si="9"/>
        <v>72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7:16" x14ac:dyDescent="0.2">
      <c r="G170" s="13">
        <f t="shared" si="9"/>
        <v>1409.1899999999998</v>
      </c>
      <c r="H170" s="9">
        <f t="shared" si="9"/>
        <v>72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7:16" x14ac:dyDescent="0.2">
      <c r="G171" s="13">
        <f t="shared" si="9"/>
        <v>1409.1899999999998</v>
      </c>
      <c r="H171" s="9">
        <f t="shared" si="9"/>
        <v>72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7:16" x14ac:dyDescent="0.2">
      <c r="G172" s="13">
        <f t="shared" si="9"/>
        <v>1409.1899999999998</v>
      </c>
      <c r="H172" s="9">
        <f t="shared" si="9"/>
        <v>72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7:16" x14ac:dyDescent="0.2">
      <c r="G173" s="13">
        <f t="shared" si="9"/>
        <v>1409.1899999999998</v>
      </c>
      <c r="H173" s="9">
        <f t="shared" si="9"/>
        <v>72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7:16" x14ac:dyDescent="0.2">
      <c r="G174" s="13">
        <f t="shared" si="9"/>
        <v>1409.1899999999998</v>
      </c>
      <c r="H174" s="9">
        <f t="shared" si="9"/>
        <v>72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7:16" x14ac:dyDescent="0.2">
      <c r="G175" s="13">
        <f t="shared" si="9"/>
        <v>1409.1899999999998</v>
      </c>
      <c r="H175" s="9">
        <f t="shared" si="9"/>
        <v>72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7:16" x14ac:dyDescent="0.2">
      <c r="G176" s="13">
        <f t="shared" si="9"/>
        <v>1409.1899999999998</v>
      </c>
      <c r="H176" s="9">
        <f t="shared" si="9"/>
        <v>72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7:16" x14ac:dyDescent="0.2">
      <c r="G177" s="13">
        <f t="shared" si="9"/>
        <v>1409.1899999999998</v>
      </c>
      <c r="H177" s="9">
        <f t="shared" si="9"/>
        <v>72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7:16" x14ac:dyDescent="0.2">
      <c r="G178" s="13">
        <f t="shared" si="9"/>
        <v>1409.1899999999998</v>
      </c>
      <c r="H178" s="9">
        <f t="shared" si="9"/>
        <v>72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7:16" x14ac:dyDescent="0.2">
      <c r="G179" s="13">
        <f t="shared" si="9"/>
        <v>1409.1899999999998</v>
      </c>
      <c r="H179" s="9">
        <f t="shared" si="9"/>
        <v>72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7:16" x14ac:dyDescent="0.2">
      <c r="G180" s="13">
        <f t="shared" si="9"/>
        <v>1409.1899999999998</v>
      </c>
      <c r="H180" s="9">
        <f t="shared" si="9"/>
        <v>72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7:16" x14ac:dyDescent="0.2">
      <c r="G181" s="13">
        <f t="shared" si="9"/>
        <v>1409.1899999999998</v>
      </c>
      <c r="H181" s="9">
        <f t="shared" si="9"/>
        <v>72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7:16" x14ac:dyDescent="0.2">
      <c r="G182" s="13">
        <f t="shared" si="9"/>
        <v>1409.1899999999998</v>
      </c>
      <c r="H182" s="9">
        <f t="shared" si="9"/>
        <v>72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7:16" x14ac:dyDescent="0.2">
      <c r="G183" s="13">
        <f t="shared" si="9"/>
        <v>1409.1899999999998</v>
      </c>
      <c r="H183" s="9">
        <f t="shared" si="9"/>
        <v>72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7:16" x14ac:dyDescent="0.2">
      <c r="G184" s="13">
        <f t="shared" si="9"/>
        <v>1409.1899999999998</v>
      </c>
      <c r="H184" s="9">
        <f t="shared" si="9"/>
        <v>72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7:16" x14ac:dyDescent="0.2">
      <c r="G185" s="13">
        <f t="shared" ref="G185:H210" si="12">G184-E185+C185</f>
        <v>1409.1899999999998</v>
      </c>
      <c r="H185" s="9">
        <f t="shared" si="12"/>
        <v>72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7:16" x14ac:dyDescent="0.2">
      <c r="G186" s="13">
        <f t="shared" si="12"/>
        <v>1409.1899999999998</v>
      </c>
      <c r="H186" s="9">
        <f t="shared" si="12"/>
        <v>72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7:16" x14ac:dyDescent="0.2">
      <c r="G187" s="13">
        <f t="shared" si="12"/>
        <v>1409.1899999999998</v>
      </c>
      <c r="H187" s="9">
        <f t="shared" si="12"/>
        <v>72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7:16" x14ac:dyDescent="0.2">
      <c r="G188" s="13">
        <f t="shared" si="12"/>
        <v>1409.1899999999998</v>
      </c>
      <c r="H188" s="9">
        <f t="shared" si="12"/>
        <v>72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7:16" x14ac:dyDescent="0.2">
      <c r="G189" s="13">
        <f t="shared" si="12"/>
        <v>1409.1899999999998</v>
      </c>
      <c r="H189" s="9">
        <f t="shared" si="12"/>
        <v>72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7:16" x14ac:dyDescent="0.2">
      <c r="G190" s="13">
        <f t="shared" si="12"/>
        <v>1409.1899999999998</v>
      </c>
      <c r="H190" s="9">
        <f t="shared" si="12"/>
        <v>72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7:16" x14ac:dyDescent="0.2">
      <c r="G191" s="13">
        <f t="shared" si="12"/>
        <v>1409.1899999999998</v>
      </c>
      <c r="H191" s="9">
        <f t="shared" si="12"/>
        <v>72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7:16" x14ac:dyDescent="0.2">
      <c r="G192" s="13">
        <f t="shared" si="12"/>
        <v>1409.1899999999998</v>
      </c>
      <c r="H192" s="9">
        <f t="shared" si="12"/>
        <v>72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 x14ac:dyDescent="0.2">
      <c r="G193" s="13">
        <f t="shared" si="12"/>
        <v>1409.1899999999998</v>
      </c>
      <c r="H193" s="9">
        <f t="shared" si="12"/>
        <v>72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 x14ac:dyDescent="0.2">
      <c r="G194" s="13">
        <f t="shared" si="12"/>
        <v>1409.1899999999998</v>
      </c>
      <c r="H194" s="9">
        <f t="shared" si="12"/>
        <v>72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 x14ac:dyDescent="0.2">
      <c r="G195" s="13">
        <f t="shared" si="12"/>
        <v>1409.1899999999998</v>
      </c>
      <c r="H195" s="9">
        <f t="shared" si="12"/>
        <v>72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 x14ac:dyDescent="0.2">
      <c r="G196" s="13">
        <f t="shared" si="12"/>
        <v>1409.1899999999998</v>
      </c>
      <c r="H196" s="9">
        <f t="shared" si="12"/>
        <v>72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 x14ac:dyDescent="0.2">
      <c r="G197" s="13">
        <f t="shared" si="12"/>
        <v>1409.1899999999998</v>
      </c>
      <c r="H197" s="9">
        <f t="shared" si="12"/>
        <v>72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 x14ac:dyDescent="0.2">
      <c r="G198" s="13">
        <f t="shared" si="12"/>
        <v>1409.1899999999998</v>
      </c>
      <c r="H198" s="9">
        <f t="shared" si="12"/>
        <v>72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 x14ac:dyDescent="0.2">
      <c r="G199" s="13">
        <f t="shared" si="12"/>
        <v>1409.1899999999998</v>
      </c>
      <c r="H199" s="9">
        <f t="shared" si="12"/>
        <v>72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 x14ac:dyDescent="0.2">
      <c r="G200" s="13">
        <f t="shared" si="12"/>
        <v>1409.1899999999998</v>
      </c>
      <c r="H200" s="9">
        <f t="shared" si="12"/>
        <v>72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 x14ac:dyDescent="0.2">
      <c r="G201" s="13">
        <f t="shared" si="12"/>
        <v>1409.1899999999998</v>
      </c>
      <c r="H201" s="9">
        <f t="shared" si="12"/>
        <v>72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 x14ac:dyDescent="0.2">
      <c r="G202" s="13">
        <f t="shared" si="12"/>
        <v>1409.1899999999998</v>
      </c>
      <c r="H202" s="9">
        <f t="shared" si="12"/>
        <v>72</v>
      </c>
      <c r="I202" s="9"/>
      <c r="J202" s="9"/>
      <c r="L202" s="9" t="str">
        <f t="shared" si="11"/>
        <v xml:space="preserve"> </v>
      </c>
      <c r="P202" s="14">
        <f t="shared" si="10"/>
        <v>0</v>
      </c>
    </row>
    <row r="203" spans="7:16" x14ac:dyDescent="0.2">
      <c r="G203" s="13">
        <f t="shared" si="12"/>
        <v>1409.1899999999998</v>
      </c>
      <c r="H203" s="9">
        <f t="shared" si="12"/>
        <v>72</v>
      </c>
      <c r="I203" s="9"/>
      <c r="J203" s="9"/>
      <c r="L203" s="9" t="str">
        <f t="shared" si="11"/>
        <v xml:space="preserve"> </v>
      </c>
      <c r="P203" s="14">
        <f t="shared" si="10"/>
        <v>0</v>
      </c>
    </row>
    <row r="204" spans="7:16" x14ac:dyDescent="0.2">
      <c r="G204" s="13">
        <f t="shared" si="12"/>
        <v>1409.1899999999998</v>
      </c>
      <c r="H204" s="9">
        <f t="shared" si="12"/>
        <v>72</v>
      </c>
      <c r="I204" s="9"/>
      <c r="J204" s="9"/>
      <c r="L204" s="9" t="str">
        <f t="shared" si="11"/>
        <v xml:space="preserve"> </v>
      </c>
      <c r="P204" s="14">
        <f t="shared" ref="P204:P210" si="13">O204*G204</f>
        <v>0</v>
      </c>
    </row>
    <row r="205" spans="7:16" x14ac:dyDescent="0.2">
      <c r="G205" s="13">
        <f t="shared" si="12"/>
        <v>1409.1899999999998</v>
      </c>
      <c r="H205" s="9">
        <f t="shared" si="12"/>
        <v>72</v>
      </c>
      <c r="I205" s="9"/>
      <c r="J205" s="9"/>
      <c r="L205" s="9" t="str">
        <f t="shared" si="11"/>
        <v xml:space="preserve"> </v>
      </c>
      <c r="P205" s="14">
        <f t="shared" si="13"/>
        <v>0</v>
      </c>
    </row>
    <row r="206" spans="7:16" x14ac:dyDescent="0.2">
      <c r="G206" s="13">
        <f t="shared" si="12"/>
        <v>1409.1899999999998</v>
      </c>
      <c r="H206" s="9">
        <f t="shared" si="12"/>
        <v>72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 x14ac:dyDescent="0.2">
      <c r="G207" s="13">
        <f t="shared" si="12"/>
        <v>1409.1899999999998</v>
      </c>
      <c r="H207" s="9">
        <f t="shared" si="12"/>
        <v>72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 x14ac:dyDescent="0.2">
      <c r="G208" s="13">
        <f t="shared" si="12"/>
        <v>1409.1899999999998</v>
      </c>
      <c r="H208" s="9">
        <f t="shared" si="12"/>
        <v>72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  <row r="209" spans="7:16" x14ac:dyDescent="0.2">
      <c r="G209" s="13">
        <f t="shared" si="12"/>
        <v>1409.1899999999998</v>
      </c>
      <c r="H209" s="9">
        <f t="shared" si="12"/>
        <v>72</v>
      </c>
      <c r="I209" s="9"/>
      <c r="J209" s="9"/>
      <c r="L209" s="9" t="str">
        <f>IF(D209&gt;0,D209," ")</f>
        <v xml:space="preserve"> </v>
      </c>
      <c r="P209" s="14">
        <f t="shared" si="13"/>
        <v>0</v>
      </c>
    </row>
    <row r="210" spans="7:16" x14ac:dyDescent="0.2">
      <c r="G210" s="13">
        <f t="shared" si="12"/>
        <v>1409.1899999999998</v>
      </c>
      <c r="H210" s="9">
        <f t="shared" si="12"/>
        <v>72</v>
      </c>
      <c r="I210" s="9"/>
      <c r="J210" s="9"/>
      <c r="L210" s="9" t="str">
        <f>IF(D210&gt;0,D210," ")</f>
        <v xml:space="preserve"> </v>
      </c>
      <c r="P210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2:R215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J21" sqref="J21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152</v>
      </c>
      <c r="D5" s="33"/>
      <c r="E5" s="32"/>
      <c r="F5" s="34"/>
      <c r="G5" s="4"/>
      <c r="H5" s="30" t="s">
        <v>1</v>
      </c>
      <c r="I5" s="32" t="s">
        <v>32</v>
      </c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ht="15.75" x14ac:dyDescent="0.25">
      <c r="A7" s="1009" t="s">
        <v>2</v>
      </c>
      <c r="B7" s="1010"/>
      <c r="C7" s="1011" t="s">
        <v>3</v>
      </c>
      <c r="D7" s="1012"/>
      <c r="E7" s="1011" t="s">
        <v>4</v>
      </c>
      <c r="F7" s="1012"/>
      <c r="G7" s="1011" t="s">
        <v>5</v>
      </c>
      <c r="H7" s="1012"/>
      <c r="I7" s="59" t="s">
        <v>17</v>
      </c>
      <c r="J7" s="58" t="s">
        <v>9</v>
      </c>
      <c r="K7" s="60" t="s">
        <v>6</v>
      </c>
      <c r="L7" s="61" t="s">
        <v>21</v>
      </c>
      <c r="M7" s="62"/>
      <c r="N7" s="63" t="s">
        <v>10</v>
      </c>
      <c r="O7" s="64" t="s">
        <v>11</v>
      </c>
      <c r="P7" s="63" t="s">
        <v>10</v>
      </c>
      <c r="Q7" s="24"/>
      <c r="R7" s="7"/>
    </row>
    <row r="8" spans="1:18" ht="16.5" thickBot="1" x14ac:dyDescent="0.3">
      <c r="A8" s="162" t="s">
        <v>19</v>
      </c>
      <c r="B8" s="159" t="s">
        <v>20</v>
      </c>
      <c r="C8" s="160" t="s">
        <v>12</v>
      </c>
      <c r="D8" s="161" t="s">
        <v>7</v>
      </c>
      <c r="E8" s="115" t="s">
        <v>12</v>
      </c>
      <c r="F8" s="60" t="s">
        <v>7</v>
      </c>
      <c r="G8" s="70" t="s">
        <v>12</v>
      </c>
      <c r="H8" s="71" t="s">
        <v>7</v>
      </c>
      <c r="I8" s="71" t="s">
        <v>18</v>
      </c>
      <c r="J8" s="71"/>
      <c r="K8" s="71" t="s">
        <v>13</v>
      </c>
      <c r="L8" s="71" t="s">
        <v>7</v>
      </c>
      <c r="M8" s="71" t="s">
        <v>8</v>
      </c>
      <c r="N8" s="72" t="s">
        <v>14</v>
      </c>
      <c r="O8" s="72" t="s">
        <v>15</v>
      </c>
      <c r="P8" s="72" t="s">
        <v>16</v>
      </c>
    </row>
    <row r="9" spans="1:18" ht="13.5" customHeight="1" x14ac:dyDescent="0.25">
      <c r="A9" s="81" t="s">
        <v>70</v>
      </c>
      <c r="B9" s="219"/>
      <c r="C9" s="158"/>
      <c r="D9" s="81"/>
      <c r="E9" s="83"/>
      <c r="F9" s="81"/>
      <c r="G9" s="255">
        <v>0</v>
      </c>
      <c r="H9" s="257">
        <v>0</v>
      </c>
      <c r="I9" s="76"/>
      <c r="J9" s="76" t="s">
        <v>23</v>
      </c>
      <c r="K9" s="77"/>
      <c r="L9" s="57"/>
      <c r="M9" s="57"/>
      <c r="N9" s="78"/>
      <c r="O9" s="121"/>
      <c r="P9" s="79">
        <f>O9*G9</f>
        <v>0</v>
      </c>
      <c r="R9" s="3"/>
    </row>
    <row r="10" spans="1:18" s="427" customFormat="1" ht="13.5" customHeight="1" x14ac:dyDescent="0.2">
      <c r="A10" s="963"/>
      <c r="B10" s="834">
        <v>2</v>
      </c>
      <c r="C10" s="704">
        <v>1770.7</v>
      </c>
      <c r="D10" s="705">
        <v>2</v>
      </c>
      <c r="E10" s="834"/>
      <c r="F10" s="827"/>
      <c r="G10" s="711">
        <f>G9-E10+C10</f>
        <v>1770.7</v>
      </c>
      <c r="H10" s="719">
        <f>H9-F10+D10</f>
        <v>2</v>
      </c>
      <c r="I10" s="964"/>
      <c r="J10" s="964" t="s">
        <v>153</v>
      </c>
      <c r="K10" s="838"/>
      <c r="L10" s="705"/>
      <c r="M10" s="705"/>
      <c r="N10" s="965"/>
      <c r="O10" s="707"/>
      <c r="P10" s="706">
        <v>0</v>
      </c>
      <c r="R10" s="703"/>
    </row>
    <row r="11" spans="1:18" s="975" customFormat="1" ht="13.5" customHeight="1" x14ac:dyDescent="0.2">
      <c r="A11" s="966"/>
      <c r="B11" s="967"/>
      <c r="C11" s="968"/>
      <c r="D11" s="969"/>
      <c r="E11" s="967">
        <v>1770.7</v>
      </c>
      <c r="F11" s="970">
        <v>2</v>
      </c>
      <c r="G11" s="711">
        <f t="shared" ref="G11:G47" si="0">G10-E11+C11</f>
        <v>0</v>
      </c>
      <c r="H11" s="719">
        <f t="shared" ref="H11:H50" si="1">H10-F11+D11</f>
        <v>0</v>
      </c>
      <c r="I11" s="964" t="s">
        <v>154</v>
      </c>
      <c r="J11" s="967" t="s">
        <v>52</v>
      </c>
      <c r="K11" s="971"/>
      <c r="L11" s="969"/>
      <c r="M11" s="969"/>
      <c r="N11" s="972"/>
      <c r="O11" s="973"/>
      <c r="P11" s="974">
        <v>0</v>
      </c>
      <c r="R11" s="976"/>
    </row>
    <row r="12" spans="1:18" s="304" customFormat="1" ht="13.5" customHeight="1" x14ac:dyDescent="0.2">
      <c r="A12" s="246"/>
      <c r="B12" s="269"/>
      <c r="C12" s="240"/>
      <c r="D12" s="241"/>
      <c r="E12" s="269"/>
      <c r="F12" s="271"/>
      <c r="G12" s="245">
        <f t="shared" si="0"/>
        <v>0</v>
      </c>
      <c r="H12" s="421">
        <f t="shared" si="1"/>
        <v>0</v>
      </c>
      <c r="I12" s="269"/>
      <c r="J12" s="269"/>
      <c r="K12" s="320"/>
      <c r="L12" s="241"/>
      <c r="M12" s="241"/>
      <c r="N12" s="305"/>
      <c r="O12" s="344"/>
      <c r="P12" s="306">
        <v>0</v>
      </c>
      <c r="R12" s="336"/>
    </row>
    <row r="13" spans="1:18" s="304" customFormat="1" ht="13.5" customHeight="1" x14ac:dyDescent="0.2">
      <c r="A13" s="246"/>
      <c r="B13" s="269"/>
      <c r="C13" s="240"/>
      <c r="D13" s="241"/>
      <c r="E13" s="269"/>
      <c r="F13" s="271"/>
      <c r="G13" s="245">
        <f t="shared" si="0"/>
        <v>0</v>
      </c>
      <c r="H13" s="421">
        <f t="shared" si="1"/>
        <v>0</v>
      </c>
      <c r="I13" s="269"/>
      <c r="J13" s="269"/>
      <c r="K13" s="320"/>
      <c r="L13" s="241"/>
      <c r="M13" s="241"/>
      <c r="N13" s="305"/>
      <c r="O13" s="344"/>
      <c r="P13" s="306">
        <v>0</v>
      </c>
      <c r="R13" s="336"/>
    </row>
    <row r="14" spans="1:18" s="304" customFormat="1" ht="13.5" customHeight="1" x14ac:dyDescent="0.2">
      <c r="A14" s="246"/>
      <c r="B14" s="269"/>
      <c r="C14" s="240"/>
      <c r="D14" s="241"/>
      <c r="E14" s="269"/>
      <c r="F14" s="271"/>
      <c r="G14" s="245">
        <f t="shared" si="0"/>
        <v>0</v>
      </c>
      <c r="H14" s="421">
        <f t="shared" si="1"/>
        <v>0</v>
      </c>
      <c r="I14" s="269"/>
      <c r="J14" s="269"/>
      <c r="K14" s="320"/>
      <c r="L14" s="241"/>
      <c r="M14" s="241"/>
      <c r="N14" s="305"/>
      <c r="O14" s="344"/>
      <c r="P14" s="306">
        <v>0</v>
      </c>
      <c r="R14" s="336"/>
    </row>
    <row r="15" spans="1:18" s="304" customFormat="1" ht="13.5" customHeight="1" x14ac:dyDescent="0.2">
      <c r="A15" s="246"/>
      <c r="B15" s="269"/>
      <c r="C15" s="240"/>
      <c r="D15" s="241"/>
      <c r="E15" s="269"/>
      <c r="F15" s="271"/>
      <c r="G15" s="245">
        <f t="shared" si="0"/>
        <v>0</v>
      </c>
      <c r="H15" s="421">
        <f t="shared" si="1"/>
        <v>0</v>
      </c>
      <c r="I15" s="269"/>
      <c r="J15" s="269"/>
      <c r="K15" s="241"/>
      <c r="L15" s="241"/>
      <c r="M15" s="241"/>
      <c r="N15" s="305"/>
      <c r="O15" s="344"/>
      <c r="P15" s="306">
        <v>0</v>
      </c>
      <c r="R15" s="336"/>
    </row>
    <row r="16" spans="1:18" s="304" customFormat="1" ht="13.5" customHeight="1" x14ac:dyDescent="0.2">
      <c r="A16" s="246"/>
      <c r="B16" s="269"/>
      <c r="C16" s="240"/>
      <c r="D16" s="241"/>
      <c r="E16" s="269"/>
      <c r="F16" s="271"/>
      <c r="G16" s="245">
        <f t="shared" si="0"/>
        <v>0</v>
      </c>
      <c r="H16" s="421">
        <f t="shared" si="1"/>
        <v>0</v>
      </c>
      <c r="I16" s="269"/>
      <c r="J16" s="269"/>
      <c r="K16" s="241"/>
      <c r="L16" s="241"/>
      <c r="M16" s="241"/>
      <c r="N16" s="305"/>
      <c r="O16" s="344"/>
      <c r="P16" s="306"/>
      <c r="R16" s="336"/>
    </row>
    <row r="17" spans="1:18" s="304" customFormat="1" ht="13.5" customHeight="1" x14ac:dyDescent="0.2">
      <c r="A17" s="246"/>
      <c r="B17" s="269"/>
      <c r="C17" s="240"/>
      <c r="D17" s="241"/>
      <c r="E17" s="269"/>
      <c r="F17" s="271"/>
      <c r="G17" s="245">
        <f t="shared" si="0"/>
        <v>0</v>
      </c>
      <c r="H17" s="421">
        <f t="shared" si="1"/>
        <v>0</v>
      </c>
      <c r="I17" s="269"/>
      <c r="J17" s="269"/>
      <c r="K17" s="241"/>
      <c r="L17" s="241"/>
      <c r="M17" s="241"/>
      <c r="N17" s="305"/>
      <c r="O17" s="344"/>
      <c r="P17" s="306">
        <v>0</v>
      </c>
      <c r="R17" s="336"/>
    </row>
    <row r="18" spans="1:18" s="304" customFormat="1" ht="13.5" hidden="1" customHeight="1" x14ac:dyDescent="0.2">
      <c r="A18" s="246"/>
      <c r="B18" s="269"/>
      <c r="C18" s="240"/>
      <c r="D18" s="241"/>
      <c r="E18" s="269"/>
      <c r="F18" s="271"/>
      <c r="G18" s="245">
        <f t="shared" si="0"/>
        <v>0</v>
      </c>
      <c r="H18" s="421">
        <f t="shared" si="1"/>
        <v>0</v>
      </c>
      <c r="I18" s="269"/>
      <c r="J18" s="269"/>
      <c r="K18" s="241"/>
      <c r="L18" s="241"/>
      <c r="M18" s="241"/>
      <c r="N18" s="305"/>
      <c r="O18" s="344"/>
      <c r="P18" s="306">
        <v>0</v>
      </c>
    </row>
    <row r="19" spans="1:18" s="304" customFormat="1" ht="13.5" customHeight="1" x14ac:dyDescent="0.2">
      <c r="A19" s="246"/>
      <c r="B19" s="269"/>
      <c r="C19" s="240"/>
      <c r="D19" s="241"/>
      <c r="E19" s="269"/>
      <c r="F19" s="271"/>
      <c r="G19" s="245">
        <f t="shared" si="0"/>
        <v>0</v>
      </c>
      <c r="H19" s="421">
        <f t="shared" si="1"/>
        <v>0</v>
      </c>
      <c r="I19" s="269"/>
      <c r="J19" s="269"/>
      <c r="K19" s="241"/>
      <c r="L19" s="241"/>
      <c r="M19" s="241"/>
      <c r="N19" s="305"/>
      <c r="O19" s="344"/>
      <c r="P19" s="306">
        <v>0</v>
      </c>
    </row>
    <row r="20" spans="1:18" s="304" customFormat="1" ht="13.5" customHeight="1" x14ac:dyDescent="0.2">
      <c r="A20" s="246"/>
      <c r="B20" s="269"/>
      <c r="C20" s="240"/>
      <c r="D20" s="241"/>
      <c r="E20" s="631"/>
      <c r="F20" s="271"/>
      <c r="G20" s="245">
        <f t="shared" si="0"/>
        <v>0</v>
      </c>
      <c r="H20" s="421">
        <f t="shared" si="1"/>
        <v>0</v>
      </c>
      <c r="I20" s="269"/>
      <c r="J20" s="269"/>
      <c r="K20" s="271"/>
      <c r="L20" s="241"/>
      <c r="M20" s="241"/>
      <c r="N20" s="305"/>
      <c r="O20" s="344"/>
      <c r="P20" s="306">
        <v>0</v>
      </c>
    </row>
    <row r="21" spans="1:18" s="304" customFormat="1" ht="13.5" customHeight="1" x14ac:dyDescent="0.2">
      <c r="A21" s="246"/>
      <c r="B21" s="269"/>
      <c r="C21" s="240"/>
      <c r="D21" s="241"/>
      <c r="E21" s="269"/>
      <c r="F21" s="271"/>
      <c r="G21" s="245">
        <f t="shared" si="0"/>
        <v>0</v>
      </c>
      <c r="H21" s="421">
        <f t="shared" si="1"/>
        <v>0</v>
      </c>
      <c r="I21" s="269"/>
      <c r="J21" s="269"/>
      <c r="K21" s="241"/>
      <c r="L21" s="241"/>
      <c r="M21" s="241"/>
      <c r="N21" s="305"/>
      <c r="O21" s="344"/>
      <c r="P21" s="306">
        <v>0</v>
      </c>
    </row>
    <row r="22" spans="1:18" s="304" customFormat="1" ht="15" x14ac:dyDescent="0.2">
      <c r="A22" s="246"/>
      <c r="B22" s="269"/>
      <c r="C22" s="130"/>
      <c r="D22" s="241"/>
      <c r="E22" s="269"/>
      <c r="F22" s="271"/>
      <c r="G22" s="245">
        <f t="shared" si="0"/>
        <v>0</v>
      </c>
      <c r="H22" s="421">
        <f t="shared" si="1"/>
        <v>0</v>
      </c>
      <c r="I22" s="269"/>
      <c r="J22" s="269"/>
      <c r="K22" s="241"/>
      <c r="L22" s="241"/>
      <c r="M22" s="241"/>
      <c r="N22" s="305"/>
      <c r="O22" s="344"/>
      <c r="P22" s="306">
        <v>0</v>
      </c>
    </row>
    <row r="23" spans="1:18" s="304" customFormat="1" ht="15" x14ac:dyDescent="0.2">
      <c r="A23" s="246"/>
      <c r="B23" s="269"/>
      <c r="C23" s="240"/>
      <c r="D23" s="241"/>
      <c r="E23" s="269"/>
      <c r="F23" s="271"/>
      <c r="G23" s="245">
        <f t="shared" si="0"/>
        <v>0</v>
      </c>
      <c r="H23" s="421">
        <f t="shared" si="1"/>
        <v>0</v>
      </c>
      <c r="I23" s="269"/>
      <c r="J23" s="269"/>
      <c r="K23" s="241"/>
      <c r="L23" s="241"/>
      <c r="M23" s="241"/>
      <c r="N23" s="305"/>
      <c r="O23" s="344"/>
      <c r="P23" s="306">
        <v>0</v>
      </c>
    </row>
    <row r="24" spans="1:18" s="450" customFormat="1" ht="15" x14ac:dyDescent="0.2">
      <c r="A24" s="444"/>
      <c r="B24" s="445"/>
      <c r="C24" s="496"/>
      <c r="D24" s="446"/>
      <c r="E24" s="445"/>
      <c r="F24" s="447"/>
      <c r="G24" s="245">
        <f t="shared" si="0"/>
        <v>0</v>
      </c>
      <c r="H24" s="421">
        <f t="shared" si="1"/>
        <v>0</v>
      </c>
      <c r="I24" s="269"/>
      <c r="J24" s="445"/>
      <c r="K24" s="446"/>
      <c r="L24" s="446"/>
      <c r="M24" s="446"/>
      <c r="N24" s="632"/>
      <c r="O24" s="448"/>
      <c r="P24" s="449">
        <v>0</v>
      </c>
    </row>
    <row r="25" spans="1:18" s="304" customFormat="1" ht="15" x14ac:dyDescent="0.2">
      <c r="A25" s="246"/>
      <c r="B25" s="269"/>
      <c r="C25" s="240"/>
      <c r="D25" s="241"/>
      <c r="E25" s="269"/>
      <c r="F25" s="271"/>
      <c r="G25" s="245">
        <f t="shared" si="0"/>
        <v>0</v>
      </c>
      <c r="H25" s="421">
        <f t="shared" si="1"/>
        <v>0</v>
      </c>
      <c r="I25" s="269"/>
      <c r="J25" s="269"/>
      <c r="K25" s="241"/>
      <c r="L25" s="241"/>
      <c r="M25" s="241"/>
      <c r="N25" s="305"/>
      <c r="O25" s="344"/>
      <c r="P25" s="306">
        <v>0</v>
      </c>
    </row>
    <row r="26" spans="1:18" s="130" customFormat="1" ht="15" x14ac:dyDescent="0.2">
      <c r="A26" s="246"/>
      <c r="B26" s="249"/>
      <c r="C26" s="240"/>
      <c r="D26" s="241"/>
      <c r="E26" s="249"/>
      <c r="F26" s="250"/>
      <c r="G26" s="245">
        <f t="shared" si="0"/>
        <v>0</v>
      </c>
      <c r="H26" s="421">
        <f t="shared" si="1"/>
        <v>0</v>
      </c>
      <c r="I26" s="269"/>
      <c r="J26" s="269"/>
      <c r="K26" s="241"/>
      <c r="L26" s="241"/>
      <c r="M26" s="241"/>
      <c r="N26" s="305"/>
      <c r="O26" s="344"/>
      <c r="P26" s="306">
        <v>0</v>
      </c>
    </row>
    <row r="27" spans="1:18" s="130" customFormat="1" ht="15" x14ac:dyDescent="0.2">
      <c r="A27" s="246"/>
      <c r="B27" s="249"/>
      <c r="C27" s="240"/>
      <c r="D27" s="241"/>
      <c r="E27" s="249"/>
      <c r="F27" s="250"/>
      <c r="G27" s="245">
        <f t="shared" si="0"/>
        <v>0</v>
      </c>
      <c r="H27" s="421">
        <f t="shared" si="1"/>
        <v>0</v>
      </c>
      <c r="I27" s="269"/>
      <c r="J27" s="269"/>
      <c r="K27" s="241"/>
      <c r="L27" s="241"/>
      <c r="M27" s="241"/>
      <c r="N27" s="305"/>
      <c r="O27" s="344"/>
      <c r="P27" s="306">
        <v>0</v>
      </c>
    </row>
    <row r="28" spans="1:18" s="130" customFormat="1" ht="15" x14ac:dyDescent="0.2">
      <c r="A28" s="246"/>
      <c r="B28" s="249"/>
      <c r="C28" s="240"/>
      <c r="D28" s="241"/>
      <c r="E28" s="249"/>
      <c r="F28" s="250"/>
      <c r="G28" s="245">
        <f t="shared" si="0"/>
        <v>0</v>
      </c>
      <c r="H28" s="421">
        <f t="shared" si="1"/>
        <v>0</v>
      </c>
      <c r="I28" s="269"/>
      <c r="J28" s="269"/>
      <c r="K28" s="320"/>
      <c r="L28" s="241"/>
      <c r="M28" s="241"/>
      <c r="N28" s="305"/>
      <c r="O28" s="344"/>
      <c r="P28" s="306">
        <v>0</v>
      </c>
    </row>
    <row r="29" spans="1:18" s="130" customFormat="1" ht="15" x14ac:dyDescent="0.2">
      <c r="A29" s="246"/>
      <c r="B29" s="249"/>
      <c r="C29" s="240"/>
      <c r="D29" s="241"/>
      <c r="E29" s="249"/>
      <c r="F29" s="250"/>
      <c r="G29" s="245">
        <f t="shared" si="0"/>
        <v>0</v>
      </c>
      <c r="H29" s="421">
        <f t="shared" si="1"/>
        <v>0</v>
      </c>
      <c r="I29" s="269"/>
      <c r="J29" s="269"/>
      <c r="K29" s="320"/>
      <c r="L29" s="241"/>
      <c r="M29" s="241"/>
      <c r="N29" s="305"/>
      <c r="O29" s="344"/>
      <c r="P29" s="306">
        <v>0</v>
      </c>
    </row>
    <row r="30" spans="1:18" s="130" customFormat="1" ht="15" x14ac:dyDescent="0.2">
      <c r="A30" s="246"/>
      <c r="B30" s="249"/>
      <c r="C30" s="240"/>
      <c r="D30" s="241"/>
      <c r="E30" s="249"/>
      <c r="F30" s="250"/>
      <c r="G30" s="245">
        <f t="shared" si="0"/>
        <v>0</v>
      </c>
      <c r="H30" s="421">
        <f t="shared" si="1"/>
        <v>0</v>
      </c>
      <c r="I30" s="269"/>
      <c r="J30" s="269"/>
      <c r="K30" s="241"/>
      <c r="L30" s="241"/>
      <c r="M30" s="241"/>
      <c r="N30" s="305"/>
      <c r="O30" s="344"/>
      <c r="P30" s="306">
        <v>0</v>
      </c>
    </row>
    <row r="31" spans="1:18" s="130" customFormat="1" ht="15" x14ac:dyDescent="0.2">
      <c r="A31" s="246"/>
      <c r="B31" s="249"/>
      <c r="C31" s="240"/>
      <c r="D31" s="241"/>
      <c r="E31" s="269"/>
      <c r="F31" s="250"/>
      <c r="G31" s="245">
        <f t="shared" si="0"/>
        <v>0</v>
      </c>
      <c r="H31" s="421">
        <f t="shared" si="1"/>
        <v>0</v>
      </c>
      <c r="I31" s="269"/>
      <c r="J31" s="269"/>
      <c r="K31" s="241"/>
      <c r="L31" s="241"/>
      <c r="M31" s="241"/>
      <c r="N31" s="305"/>
      <c r="O31" s="344"/>
      <c r="P31" s="306">
        <v>0</v>
      </c>
    </row>
    <row r="32" spans="1:18" s="130" customFormat="1" ht="15" x14ac:dyDescent="0.2">
      <c r="A32" s="246"/>
      <c r="B32" s="249"/>
      <c r="C32" s="240"/>
      <c r="D32" s="241"/>
      <c r="E32" s="249"/>
      <c r="F32" s="250"/>
      <c r="G32" s="245">
        <f t="shared" si="0"/>
        <v>0</v>
      </c>
      <c r="H32" s="421">
        <f t="shared" si="1"/>
        <v>0</v>
      </c>
      <c r="I32" s="269"/>
      <c r="J32" s="269"/>
      <c r="K32" s="241"/>
      <c r="L32" s="241"/>
      <c r="M32" s="241"/>
      <c r="N32" s="305"/>
      <c r="O32" s="344"/>
      <c r="P32" s="306">
        <v>0</v>
      </c>
    </row>
    <row r="33" spans="1:16" s="130" customFormat="1" ht="15" x14ac:dyDescent="0.2">
      <c r="A33" s="246"/>
      <c r="B33" s="249"/>
      <c r="C33" s="240"/>
      <c r="D33" s="241"/>
      <c r="E33" s="249"/>
      <c r="F33" s="250"/>
      <c r="G33" s="245">
        <f t="shared" si="0"/>
        <v>0</v>
      </c>
      <c r="H33" s="421">
        <f t="shared" si="1"/>
        <v>0</v>
      </c>
      <c r="I33" s="269"/>
      <c r="J33" s="269"/>
      <c r="K33" s="241"/>
      <c r="L33" s="241"/>
      <c r="M33" s="241"/>
      <c r="N33" s="305"/>
      <c r="O33" s="344"/>
      <c r="P33" s="306">
        <v>0</v>
      </c>
    </row>
    <row r="34" spans="1:16" s="130" customFormat="1" ht="15" x14ac:dyDescent="0.2">
      <c r="A34" s="246"/>
      <c r="B34" s="249"/>
      <c r="C34" s="240"/>
      <c r="D34" s="241"/>
      <c r="E34" s="249"/>
      <c r="F34" s="250"/>
      <c r="G34" s="245">
        <f t="shared" si="0"/>
        <v>0</v>
      </c>
      <c r="H34" s="421">
        <f t="shared" si="1"/>
        <v>0</v>
      </c>
      <c r="I34" s="269"/>
      <c r="J34" s="269"/>
      <c r="K34" s="241"/>
      <c r="L34" s="241"/>
      <c r="M34" s="241"/>
      <c r="N34" s="305"/>
      <c r="O34" s="344"/>
      <c r="P34" s="306">
        <v>0</v>
      </c>
    </row>
    <row r="35" spans="1:16" s="130" customFormat="1" ht="15" x14ac:dyDescent="0.2">
      <c r="A35" s="246"/>
      <c r="B35" s="249"/>
      <c r="C35" s="240"/>
      <c r="D35" s="241"/>
      <c r="E35" s="249"/>
      <c r="F35" s="250"/>
      <c r="G35" s="245">
        <f t="shared" si="0"/>
        <v>0</v>
      </c>
      <c r="H35" s="421">
        <f t="shared" si="1"/>
        <v>0</v>
      </c>
      <c r="I35" s="269"/>
      <c r="J35" s="269"/>
      <c r="K35" s="241"/>
      <c r="L35" s="241"/>
      <c r="M35" s="241"/>
      <c r="N35" s="305"/>
      <c r="O35" s="344"/>
      <c r="P35" s="306">
        <v>0</v>
      </c>
    </row>
    <row r="36" spans="1:16" s="130" customFormat="1" ht="15" x14ac:dyDescent="0.2">
      <c r="A36" s="246"/>
      <c r="B36" s="249"/>
      <c r="C36" s="240"/>
      <c r="D36" s="241"/>
      <c r="E36" s="249"/>
      <c r="F36" s="250"/>
      <c r="G36" s="245">
        <f t="shared" si="0"/>
        <v>0</v>
      </c>
      <c r="H36" s="421">
        <f t="shared" si="1"/>
        <v>0</v>
      </c>
      <c r="I36" s="269"/>
      <c r="J36" s="269"/>
      <c r="K36" s="241"/>
      <c r="L36" s="241"/>
      <c r="M36" s="241"/>
      <c r="N36" s="305"/>
      <c r="O36" s="344"/>
      <c r="P36" s="306">
        <v>0</v>
      </c>
    </row>
    <row r="37" spans="1:16" s="130" customFormat="1" ht="15" x14ac:dyDescent="0.2">
      <c r="A37" s="246"/>
      <c r="B37" s="249"/>
      <c r="C37" s="240"/>
      <c r="D37" s="248"/>
      <c r="E37" s="249"/>
      <c r="F37" s="250"/>
      <c r="G37" s="245">
        <f t="shared" si="0"/>
        <v>0</v>
      </c>
      <c r="H37" s="421">
        <f t="shared" si="1"/>
        <v>0</v>
      </c>
      <c r="I37" s="269"/>
      <c r="J37" s="269"/>
      <c r="K37" s="241"/>
      <c r="L37" s="241"/>
      <c r="M37" s="241"/>
      <c r="N37" s="305"/>
      <c r="O37" s="344"/>
      <c r="P37" s="306">
        <v>0</v>
      </c>
    </row>
    <row r="38" spans="1:16" s="130" customFormat="1" ht="15" x14ac:dyDescent="0.2">
      <c r="A38" s="246"/>
      <c r="B38" s="249"/>
      <c r="C38" s="240"/>
      <c r="D38" s="241"/>
      <c r="E38" s="407"/>
      <c r="F38" s="250"/>
      <c r="G38" s="245">
        <f t="shared" si="0"/>
        <v>0</v>
      </c>
      <c r="H38" s="421">
        <f t="shared" si="1"/>
        <v>0</v>
      </c>
      <c r="I38" s="269"/>
      <c r="J38" s="269"/>
      <c r="K38" s="241"/>
      <c r="L38" s="241"/>
      <c r="M38" s="241"/>
      <c r="N38" s="305"/>
      <c r="O38" s="344"/>
      <c r="P38" s="306">
        <v>0</v>
      </c>
    </row>
    <row r="39" spans="1:16" s="130" customFormat="1" ht="15" x14ac:dyDescent="0.2">
      <c r="A39" s="246"/>
      <c r="B39" s="249"/>
      <c r="C39" s="240"/>
      <c r="D39" s="241"/>
      <c r="E39" s="249"/>
      <c r="F39" s="250"/>
      <c r="G39" s="245">
        <f t="shared" si="0"/>
        <v>0</v>
      </c>
      <c r="H39" s="421">
        <f t="shared" si="1"/>
        <v>0</v>
      </c>
      <c r="I39" s="269"/>
      <c r="J39" s="269"/>
      <c r="K39" s="241"/>
      <c r="L39" s="241"/>
      <c r="M39" s="241"/>
      <c r="N39" s="305"/>
      <c r="O39" s="344"/>
      <c r="P39" s="306">
        <v>0</v>
      </c>
    </row>
    <row r="40" spans="1:16" s="130" customFormat="1" ht="15" x14ac:dyDescent="0.2">
      <c r="A40" s="246"/>
      <c r="B40" s="249"/>
      <c r="C40" s="240"/>
      <c r="D40" s="241"/>
      <c r="E40" s="249"/>
      <c r="F40" s="250"/>
      <c r="G40" s="245">
        <f t="shared" si="0"/>
        <v>0</v>
      </c>
      <c r="H40" s="421">
        <f t="shared" si="1"/>
        <v>0</v>
      </c>
      <c r="I40" s="269"/>
      <c r="J40" s="269"/>
      <c r="K40" s="241"/>
      <c r="L40" s="241"/>
      <c r="M40" s="241"/>
      <c r="N40" s="305"/>
      <c r="O40" s="344"/>
      <c r="P40" s="306">
        <v>0</v>
      </c>
    </row>
    <row r="41" spans="1:16" s="130" customFormat="1" ht="15" x14ac:dyDescent="0.2">
      <c r="A41" s="246"/>
      <c r="B41" s="249"/>
      <c r="C41" s="240"/>
      <c r="D41" s="241"/>
      <c r="E41" s="249"/>
      <c r="F41" s="250"/>
      <c r="G41" s="245">
        <f t="shared" si="0"/>
        <v>0</v>
      </c>
      <c r="H41" s="421">
        <f t="shared" si="1"/>
        <v>0</v>
      </c>
      <c r="I41" s="269"/>
      <c r="J41" s="269"/>
      <c r="K41" s="241"/>
      <c r="L41" s="241"/>
      <c r="M41" s="241"/>
      <c r="N41" s="305"/>
      <c r="O41" s="344"/>
      <c r="P41" s="306">
        <v>0</v>
      </c>
    </row>
    <row r="42" spans="1:16" s="130" customFormat="1" ht="15" x14ac:dyDescent="0.2">
      <c r="A42" s="246"/>
      <c r="B42" s="249"/>
      <c r="C42" s="240"/>
      <c r="D42" s="241"/>
      <c r="E42" s="249"/>
      <c r="F42" s="250"/>
      <c r="G42" s="245">
        <f t="shared" si="0"/>
        <v>0</v>
      </c>
      <c r="H42" s="421">
        <f t="shared" si="1"/>
        <v>0</v>
      </c>
      <c r="I42" s="269"/>
      <c r="J42" s="269"/>
      <c r="K42" s="241"/>
      <c r="L42" s="241"/>
      <c r="M42" s="241"/>
      <c r="N42" s="305"/>
      <c r="O42" s="344"/>
      <c r="P42" s="306">
        <v>0</v>
      </c>
    </row>
    <row r="43" spans="1:16" s="130" customFormat="1" ht="15" x14ac:dyDescent="0.2">
      <c r="A43" s="246"/>
      <c r="B43" s="328"/>
      <c r="C43" s="245"/>
      <c r="D43" s="241"/>
      <c r="E43" s="249"/>
      <c r="F43" s="250"/>
      <c r="G43" s="245">
        <f t="shared" si="0"/>
        <v>0</v>
      </c>
      <c r="H43" s="421">
        <f t="shared" si="1"/>
        <v>0</v>
      </c>
      <c r="I43" s="269"/>
      <c r="J43" s="269"/>
      <c r="K43" s="241"/>
      <c r="L43" s="241"/>
      <c r="M43" s="241"/>
      <c r="N43" s="305"/>
      <c r="O43" s="344"/>
      <c r="P43" s="306">
        <v>0</v>
      </c>
    </row>
    <row r="44" spans="1:16" s="130" customFormat="1" ht="15" x14ac:dyDescent="0.2">
      <c r="A44" s="246"/>
      <c r="B44" s="328"/>
      <c r="C44" s="245"/>
      <c r="D44" s="241"/>
      <c r="E44" s="249"/>
      <c r="F44" s="250"/>
      <c r="G44" s="245">
        <f t="shared" si="0"/>
        <v>0</v>
      </c>
      <c r="H44" s="421">
        <f t="shared" si="1"/>
        <v>0</v>
      </c>
      <c r="I44" s="269"/>
      <c r="J44" s="269"/>
      <c r="K44" s="241"/>
      <c r="L44" s="241"/>
      <c r="M44" s="241"/>
      <c r="N44" s="305"/>
      <c r="O44" s="344"/>
      <c r="P44" s="306">
        <v>0</v>
      </c>
    </row>
    <row r="45" spans="1:16" s="130" customFormat="1" ht="15" x14ac:dyDescent="0.2">
      <c r="A45" s="246"/>
      <c r="B45" s="328"/>
      <c r="C45" s="245"/>
      <c r="D45" s="241"/>
      <c r="E45" s="249"/>
      <c r="F45" s="250"/>
      <c r="G45" s="245">
        <f t="shared" si="0"/>
        <v>0</v>
      </c>
      <c r="H45" s="421">
        <f t="shared" si="1"/>
        <v>0</v>
      </c>
      <c r="I45" s="269"/>
      <c r="J45" s="269"/>
      <c r="K45" s="241"/>
      <c r="L45" s="241"/>
      <c r="M45" s="241"/>
      <c r="N45" s="305"/>
      <c r="O45" s="344"/>
      <c r="P45" s="306">
        <v>0</v>
      </c>
    </row>
    <row r="46" spans="1:16" s="130" customFormat="1" ht="15" x14ac:dyDescent="0.2">
      <c r="A46" s="246"/>
      <c r="B46" s="328"/>
      <c r="C46" s="258"/>
      <c r="D46" s="241"/>
      <c r="E46" s="249"/>
      <c r="F46" s="250"/>
      <c r="G46" s="245">
        <f t="shared" si="0"/>
        <v>0</v>
      </c>
      <c r="H46" s="421">
        <f t="shared" si="1"/>
        <v>0</v>
      </c>
      <c r="I46" s="269"/>
      <c r="J46" s="269"/>
      <c r="K46" s="241"/>
      <c r="L46" s="241"/>
      <c r="M46" s="241"/>
      <c r="N46" s="305"/>
      <c r="O46" s="344"/>
      <c r="P46" s="306">
        <v>0</v>
      </c>
    </row>
    <row r="47" spans="1:16" s="130" customFormat="1" ht="15" x14ac:dyDescent="0.2">
      <c r="A47" s="246"/>
      <c r="B47" s="328"/>
      <c r="C47" s="245"/>
      <c r="D47" s="241"/>
      <c r="E47" s="249"/>
      <c r="F47" s="250"/>
      <c r="G47" s="245">
        <f t="shared" si="0"/>
        <v>0</v>
      </c>
      <c r="H47" s="421">
        <f t="shared" si="1"/>
        <v>0</v>
      </c>
      <c r="I47" s="256"/>
      <c r="J47" s="256"/>
      <c r="K47" s="241"/>
      <c r="L47" s="241"/>
      <c r="M47" s="241"/>
      <c r="N47" s="305"/>
      <c r="O47" s="344"/>
      <c r="P47" s="306">
        <v>0</v>
      </c>
    </row>
    <row r="48" spans="1:16" s="130" customFormat="1" ht="15" x14ac:dyDescent="0.2">
      <c r="A48" s="246"/>
      <c r="B48" s="328"/>
      <c r="C48" s="245"/>
      <c r="D48" s="241"/>
      <c r="E48" s="249"/>
      <c r="F48" s="250"/>
      <c r="G48" s="240">
        <f t="shared" ref="G48:H90" si="2">G47-E48+C48</f>
        <v>0</v>
      </c>
      <c r="H48" s="421">
        <f t="shared" si="1"/>
        <v>0</v>
      </c>
      <c r="I48" s="256"/>
      <c r="J48" s="256"/>
      <c r="K48" s="241"/>
      <c r="L48" s="241"/>
      <c r="M48" s="241"/>
      <c r="N48" s="305"/>
      <c r="O48" s="344"/>
      <c r="P48" s="306">
        <v>0</v>
      </c>
    </row>
    <row r="49" spans="1:16" s="130" customFormat="1" ht="15" x14ac:dyDescent="0.2">
      <c r="A49" s="246"/>
      <c r="B49" s="328"/>
      <c r="C49" s="245"/>
      <c r="D49" s="241"/>
      <c r="E49" s="249"/>
      <c r="F49" s="250"/>
      <c r="G49" s="240">
        <f t="shared" si="2"/>
        <v>0</v>
      </c>
      <c r="H49" s="421">
        <f t="shared" si="1"/>
        <v>0</v>
      </c>
      <c r="I49" s="256"/>
      <c r="J49" s="256"/>
      <c r="K49" s="241"/>
      <c r="L49" s="241"/>
      <c r="M49" s="241"/>
      <c r="N49" s="305"/>
      <c r="O49" s="344"/>
      <c r="P49" s="306">
        <v>0</v>
      </c>
    </row>
    <row r="50" spans="1:16" s="130" customFormat="1" ht="15" x14ac:dyDescent="0.2">
      <c r="A50" s="246"/>
      <c r="B50" s="328"/>
      <c r="C50" s="245"/>
      <c r="D50" s="241"/>
      <c r="E50" s="249"/>
      <c r="F50" s="250"/>
      <c r="G50" s="240">
        <f t="shared" si="2"/>
        <v>0</v>
      </c>
      <c r="H50" s="421">
        <f t="shared" si="1"/>
        <v>0</v>
      </c>
      <c r="I50" s="256"/>
      <c r="J50" s="256"/>
      <c r="K50" s="241"/>
      <c r="L50" s="241"/>
      <c r="M50" s="241"/>
      <c r="N50" s="305"/>
      <c r="O50" s="344"/>
      <c r="P50" s="306">
        <v>0</v>
      </c>
    </row>
    <row r="51" spans="1:16" s="130" customFormat="1" ht="15" x14ac:dyDescent="0.2">
      <c r="A51" s="246"/>
      <c r="B51" s="328"/>
      <c r="C51" s="245"/>
      <c r="D51" s="241"/>
      <c r="E51" s="249"/>
      <c r="F51" s="250"/>
      <c r="G51" s="240">
        <f t="shared" si="2"/>
        <v>0</v>
      </c>
      <c r="H51" s="421">
        <f t="shared" ref="H51:H55" si="3">H50-F51+D51</f>
        <v>0</v>
      </c>
      <c r="I51" s="256"/>
      <c r="J51" s="256"/>
      <c r="K51" s="241"/>
      <c r="L51" s="241"/>
      <c r="M51" s="241"/>
      <c r="N51" s="305"/>
      <c r="O51" s="344"/>
      <c r="P51" s="306">
        <v>0</v>
      </c>
    </row>
    <row r="52" spans="1:16" s="130" customFormat="1" ht="15" x14ac:dyDescent="0.2">
      <c r="A52" s="246"/>
      <c r="B52" s="328"/>
      <c r="C52" s="245"/>
      <c r="D52" s="241"/>
      <c r="E52" s="249"/>
      <c r="F52" s="250"/>
      <c r="G52" s="240">
        <f t="shared" si="2"/>
        <v>0</v>
      </c>
      <c r="H52" s="421">
        <f t="shared" si="3"/>
        <v>0</v>
      </c>
      <c r="I52" s="256"/>
      <c r="J52" s="256"/>
      <c r="K52" s="241"/>
      <c r="L52" s="241"/>
      <c r="M52" s="241"/>
      <c r="N52" s="305"/>
      <c r="O52" s="344"/>
      <c r="P52" s="306">
        <v>0</v>
      </c>
    </row>
    <row r="53" spans="1:16" s="130" customFormat="1" ht="15" x14ac:dyDescent="0.2">
      <c r="A53" s="246"/>
      <c r="B53" s="328"/>
      <c r="C53" s="245"/>
      <c r="D53" s="241"/>
      <c r="E53" s="249"/>
      <c r="F53" s="250"/>
      <c r="G53" s="240">
        <f t="shared" si="2"/>
        <v>0</v>
      </c>
      <c r="H53" s="421">
        <f t="shared" si="3"/>
        <v>0</v>
      </c>
      <c r="I53" s="256"/>
      <c r="J53" s="256"/>
      <c r="K53" s="246"/>
      <c r="L53" s="246"/>
      <c r="M53" s="241"/>
      <c r="N53" s="306"/>
      <c r="O53" s="344"/>
      <c r="P53" s="306">
        <v>0</v>
      </c>
    </row>
    <row r="54" spans="1:16" s="130" customFormat="1" ht="15" x14ac:dyDescent="0.2">
      <c r="A54" s="246"/>
      <c r="B54" s="328"/>
      <c r="C54" s="240"/>
      <c r="D54" s="241"/>
      <c r="E54" s="249"/>
      <c r="F54" s="250"/>
      <c r="G54" s="240">
        <f t="shared" si="2"/>
        <v>0</v>
      </c>
      <c r="H54" s="421">
        <f t="shared" si="3"/>
        <v>0</v>
      </c>
      <c r="I54" s="256"/>
      <c r="J54" s="256"/>
      <c r="K54" s="246"/>
      <c r="L54" s="246"/>
      <c r="M54" s="241"/>
      <c r="N54" s="306"/>
      <c r="O54" s="344"/>
      <c r="P54" s="306">
        <v>0</v>
      </c>
    </row>
    <row r="55" spans="1:16" s="130" customFormat="1" ht="15" x14ac:dyDescent="0.2">
      <c r="A55" s="246"/>
      <c r="B55" s="328"/>
      <c r="C55" s="245"/>
      <c r="D55" s="241"/>
      <c r="E55" s="249"/>
      <c r="F55" s="250"/>
      <c r="G55" s="240">
        <f t="shared" si="2"/>
        <v>0</v>
      </c>
      <c r="H55" s="421">
        <f t="shared" si="3"/>
        <v>0</v>
      </c>
      <c r="I55" s="256"/>
      <c r="J55" s="256"/>
      <c r="K55" s="246"/>
      <c r="L55" s="246"/>
      <c r="M55" s="241"/>
      <c r="N55" s="306"/>
      <c r="O55" s="344"/>
      <c r="P55" s="306">
        <v>0</v>
      </c>
    </row>
    <row r="56" spans="1:16" s="130" customFormat="1" ht="15.75" x14ac:dyDescent="0.25">
      <c r="A56" s="246"/>
      <c r="B56" s="328"/>
      <c r="C56" s="245"/>
      <c r="D56" s="241"/>
      <c r="E56" s="249"/>
      <c r="F56" s="250"/>
      <c r="G56" s="240">
        <f t="shared" si="2"/>
        <v>0</v>
      </c>
      <c r="H56" s="292">
        <f t="shared" ref="H56:H74" si="4">H55-F56+D56</f>
        <v>0</v>
      </c>
      <c r="I56" s="256"/>
      <c r="J56" s="256"/>
      <c r="K56" s="246"/>
      <c r="L56" s="246"/>
      <c r="M56" s="241"/>
      <c r="N56" s="306"/>
      <c r="O56" s="344"/>
      <c r="P56" s="306">
        <v>0</v>
      </c>
    </row>
    <row r="57" spans="1:16" s="130" customFormat="1" ht="15.75" x14ac:dyDescent="0.25">
      <c r="A57" s="246"/>
      <c r="B57" s="328"/>
      <c r="C57" s="245"/>
      <c r="D57" s="241"/>
      <c r="E57" s="249"/>
      <c r="F57" s="250"/>
      <c r="G57" s="240">
        <f t="shared" si="2"/>
        <v>0</v>
      </c>
      <c r="H57" s="292">
        <f t="shared" si="4"/>
        <v>0</v>
      </c>
      <c r="I57" s="256"/>
      <c r="J57" s="256"/>
      <c r="K57" s="246"/>
      <c r="L57" s="246"/>
      <c r="M57" s="241"/>
      <c r="N57" s="306"/>
      <c r="O57" s="344"/>
      <c r="P57" s="306">
        <v>0</v>
      </c>
    </row>
    <row r="58" spans="1:16" ht="15.75" x14ac:dyDescent="0.25">
      <c r="A58" s="57"/>
      <c r="B58" s="150"/>
      <c r="C58" s="80"/>
      <c r="D58" s="81"/>
      <c r="E58" s="145"/>
      <c r="F58" s="36"/>
      <c r="G58" s="240">
        <f t="shared" si="2"/>
        <v>0</v>
      </c>
      <c r="H58" s="292">
        <f t="shared" si="4"/>
        <v>0</v>
      </c>
      <c r="I58" s="256"/>
      <c r="J58" s="256"/>
      <c r="K58" s="57"/>
      <c r="L58" s="57"/>
      <c r="M58" s="81"/>
      <c r="N58" s="78"/>
      <c r="O58" s="121"/>
      <c r="P58" s="79">
        <v>0</v>
      </c>
    </row>
    <row r="59" spans="1:16" ht="15.75" x14ac:dyDescent="0.25">
      <c r="A59" s="57"/>
      <c r="B59" s="150"/>
      <c r="C59" s="80"/>
      <c r="D59" s="81"/>
      <c r="E59" s="145"/>
      <c r="F59" s="36"/>
      <c r="G59" s="240">
        <f t="shared" si="2"/>
        <v>0</v>
      </c>
      <c r="H59" s="292">
        <f t="shared" si="4"/>
        <v>0</v>
      </c>
      <c r="I59" s="256"/>
      <c r="J59" s="256"/>
      <c r="K59" s="57"/>
      <c r="L59" s="57"/>
      <c r="M59" s="81"/>
      <c r="N59" s="78"/>
      <c r="O59" s="121"/>
      <c r="P59" s="79">
        <v>0</v>
      </c>
    </row>
    <row r="60" spans="1:16" ht="15.75" x14ac:dyDescent="0.25">
      <c r="A60" s="57"/>
      <c r="B60" s="81"/>
      <c r="C60" s="80"/>
      <c r="D60" s="57"/>
      <c r="E60" s="80"/>
      <c r="F60" s="81"/>
      <c r="G60" s="245">
        <f t="shared" si="2"/>
        <v>0</v>
      </c>
      <c r="H60" s="292">
        <f t="shared" si="4"/>
        <v>0</v>
      </c>
      <c r="I60" s="241"/>
      <c r="J60" s="241"/>
      <c r="K60" s="57"/>
      <c r="L60" s="172"/>
      <c r="M60" s="81"/>
      <c r="N60" s="78"/>
      <c r="O60" s="121"/>
      <c r="P60" s="79">
        <v>0</v>
      </c>
    </row>
    <row r="61" spans="1:16" ht="15.75" x14ac:dyDescent="0.25">
      <c r="A61" s="57"/>
      <c r="B61" s="81"/>
      <c r="C61" s="80"/>
      <c r="D61" s="57"/>
      <c r="E61" s="80"/>
      <c r="F61" s="81"/>
      <c r="G61" s="245">
        <f t="shared" si="2"/>
        <v>0</v>
      </c>
      <c r="H61" s="292">
        <f t="shared" si="4"/>
        <v>0</v>
      </c>
      <c r="I61" s="241"/>
      <c r="J61" s="241"/>
      <c r="K61" s="57"/>
      <c r="L61" s="57"/>
      <c r="M61" s="81"/>
      <c r="N61" s="78"/>
      <c r="O61" s="121"/>
      <c r="P61" s="79">
        <v>0</v>
      </c>
    </row>
    <row r="62" spans="1:16" ht="15.75" x14ac:dyDescent="0.25">
      <c r="A62" s="57"/>
      <c r="B62" s="81"/>
      <c r="C62" s="80"/>
      <c r="D62" s="57"/>
      <c r="E62" s="80"/>
      <c r="F62" s="81"/>
      <c r="G62" s="245">
        <f t="shared" si="2"/>
        <v>0</v>
      </c>
      <c r="H62" s="292">
        <f t="shared" si="4"/>
        <v>0</v>
      </c>
      <c r="I62" s="241"/>
      <c r="J62" s="241"/>
      <c r="K62" s="57"/>
      <c r="L62" s="57"/>
      <c r="M62" s="81"/>
      <c r="N62" s="78"/>
      <c r="O62" s="121"/>
      <c r="P62" s="79">
        <v>0</v>
      </c>
    </row>
    <row r="63" spans="1:16" ht="15.75" x14ac:dyDescent="0.25">
      <c r="A63" s="57"/>
      <c r="B63" s="81"/>
      <c r="C63" s="80"/>
      <c r="D63" s="57"/>
      <c r="E63" s="80"/>
      <c r="F63" s="81"/>
      <c r="G63" s="245">
        <f t="shared" si="2"/>
        <v>0</v>
      </c>
      <c r="H63" s="292">
        <f t="shared" si="4"/>
        <v>0</v>
      </c>
      <c r="I63" s="241"/>
      <c r="J63" s="241"/>
      <c r="K63" s="57"/>
      <c r="L63" s="57"/>
      <c r="M63" s="81"/>
      <c r="N63" s="78"/>
      <c r="O63" s="121"/>
      <c r="P63" s="79">
        <v>0</v>
      </c>
    </row>
    <row r="64" spans="1:16" ht="15.75" x14ac:dyDescent="0.25">
      <c r="A64" s="57"/>
      <c r="B64" s="81"/>
      <c r="C64" s="80"/>
      <c r="D64" s="57"/>
      <c r="E64" s="80"/>
      <c r="F64" s="81"/>
      <c r="G64" s="245">
        <f t="shared" si="2"/>
        <v>0</v>
      </c>
      <c r="H64" s="292">
        <f t="shared" si="4"/>
        <v>0</v>
      </c>
      <c r="I64" s="241"/>
      <c r="J64" s="241"/>
      <c r="K64" s="57"/>
      <c r="L64" s="57"/>
      <c r="M64" s="81"/>
      <c r="N64" s="78"/>
      <c r="O64" s="121"/>
      <c r="P64" s="79">
        <v>0</v>
      </c>
    </row>
    <row r="65" spans="1:16" ht="15.75" x14ac:dyDescent="0.25">
      <c r="A65" s="57"/>
      <c r="B65" s="81"/>
      <c r="C65" s="80"/>
      <c r="D65" s="57"/>
      <c r="E65" s="80"/>
      <c r="F65" s="57"/>
      <c r="G65" s="245">
        <f t="shared" si="2"/>
        <v>0</v>
      </c>
      <c r="H65" s="292">
        <f t="shared" si="4"/>
        <v>0</v>
      </c>
      <c r="I65" s="241"/>
      <c r="J65" s="241"/>
      <c r="K65" s="57"/>
      <c r="L65" s="57"/>
      <c r="M65" s="81"/>
      <c r="N65" s="78"/>
      <c r="O65" s="121"/>
      <c r="P65" s="79">
        <v>0</v>
      </c>
    </row>
    <row r="66" spans="1:16" ht="15.75" x14ac:dyDescent="0.25">
      <c r="A66" s="57"/>
      <c r="B66" s="81"/>
      <c r="C66" s="80"/>
      <c r="D66" s="57"/>
      <c r="E66" s="80"/>
      <c r="F66" s="57"/>
      <c r="G66" s="245">
        <f t="shared" si="2"/>
        <v>0</v>
      </c>
      <c r="H66" s="292">
        <f t="shared" si="4"/>
        <v>0</v>
      </c>
      <c r="I66" s="241"/>
      <c r="J66" s="241"/>
      <c r="K66" s="57"/>
      <c r="L66" s="57"/>
      <c r="M66" s="81"/>
      <c r="N66" s="78"/>
      <c r="O66" s="121"/>
      <c r="P66" s="79">
        <v>0</v>
      </c>
    </row>
    <row r="67" spans="1:16" ht="15.75" x14ac:dyDescent="0.25">
      <c r="A67" s="57"/>
      <c r="B67" s="81"/>
      <c r="C67" s="80"/>
      <c r="D67" s="57"/>
      <c r="E67" s="80"/>
      <c r="F67" s="57"/>
      <c r="G67" s="245">
        <f t="shared" si="2"/>
        <v>0</v>
      </c>
      <c r="H67" s="292">
        <f t="shared" si="4"/>
        <v>0</v>
      </c>
      <c r="I67" s="241"/>
      <c r="J67" s="241"/>
      <c r="K67" s="57"/>
      <c r="L67" s="57"/>
      <c r="M67" s="81"/>
      <c r="N67" s="78"/>
      <c r="O67" s="121"/>
      <c r="P67" s="79">
        <v>0</v>
      </c>
    </row>
    <row r="68" spans="1:16" ht="15.75" x14ac:dyDescent="0.25">
      <c r="A68" s="57"/>
      <c r="B68" s="81"/>
      <c r="C68" s="80"/>
      <c r="D68" s="57"/>
      <c r="E68" s="80"/>
      <c r="F68" s="57"/>
      <c r="G68" s="245">
        <f t="shared" si="2"/>
        <v>0</v>
      </c>
      <c r="H68" s="292">
        <f t="shared" si="4"/>
        <v>0</v>
      </c>
      <c r="I68" s="241"/>
      <c r="J68" s="241"/>
      <c r="K68" s="57"/>
      <c r="L68" s="57"/>
      <c r="M68" s="81"/>
      <c r="N68" s="78"/>
      <c r="O68" s="121"/>
      <c r="P68" s="79">
        <v>0</v>
      </c>
    </row>
    <row r="69" spans="1:16" ht="15.75" x14ac:dyDescent="0.25">
      <c r="A69" s="57"/>
      <c r="B69" s="81"/>
      <c r="C69" s="80"/>
      <c r="D69" s="57"/>
      <c r="E69" s="80"/>
      <c r="F69" s="57"/>
      <c r="G69" s="245">
        <f t="shared" si="2"/>
        <v>0</v>
      </c>
      <c r="H69" s="292">
        <f t="shared" si="4"/>
        <v>0</v>
      </c>
      <c r="I69" s="241"/>
      <c r="J69" s="241"/>
      <c r="K69" s="57"/>
      <c r="L69" s="57"/>
      <c r="M69" s="81"/>
      <c r="N69" s="78"/>
      <c r="O69" s="121"/>
      <c r="P69" s="79">
        <v>0</v>
      </c>
    </row>
    <row r="70" spans="1:16" ht="15.75" x14ac:dyDescent="0.25">
      <c r="A70" s="57"/>
      <c r="B70" s="81"/>
      <c r="C70" s="80"/>
      <c r="D70" s="57"/>
      <c r="E70" s="80"/>
      <c r="F70" s="57"/>
      <c r="G70" s="245">
        <f t="shared" si="2"/>
        <v>0</v>
      </c>
      <c r="H70" s="292">
        <f t="shared" si="4"/>
        <v>0</v>
      </c>
      <c r="I70" s="241"/>
      <c r="J70" s="241"/>
      <c r="K70" s="57"/>
      <c r="L70" s="57"/>
      <c r="M70" s="81"/>
      <c r="N70" s="78"/>
      <c r="O70" s="121"/>
      <c r="P70" s="79">
        <v>0</v>
      </c>
    </row>
    <row r="71" spans="1:16" ht="15.75" x14ac:dyDescent="0.25">
      <c r="A71" s="57"/>
      <c r="B71" s="81"/>
      <c r="C71" s="80"/>
      <c r="D71" s="57"/>
      <c r="E71" s="80"/>
      <c r="F71" s="57"/>
      <c r="G71" s="245">
        <f t="shared" si="2"/>
        <v>0</v>
      </c>
      <c r="H71" s="292">
        <f t="shared" si="4"/>
        <v>0</v>
      </c>
      <c r="I71" s="241"/>
      <c r="J71" s="241"/>
      <c r="K71" s="57"/>
      <c r="L71" s="57"/>
      <c r="M71" s="81"/>
      <c r="N71" s="78"/>
      <c r="O71" s="121"/>
      <c r="P71" s="79">
        <v>0</v>
      </c>
    </row>
    <row r="72" spans="1:16" ht="15.75" x14ac:dyDescent="0.25">
      <c r="A72" s="57"/>
      <c r="B72" s="81"/>
      <c r="C72" s="83"/>
      <c r="D72" s="57"/>
      <c r="E72" s="80"/>
      <c r="F72" s="57"/>
      <c r="G72" s="245">
        <f t="shared" si="2"/>
        <v>0</v>
      </c>
      <c r="H72" s="292">
        <f t="shared" si="4"/>
        <v>0</v>
      </c>
      <c r="I72" s="241"/>
      <c r="J72" s="241"/>
      <c r="K72" s="57"/>
      <c r="L72" s="57"/>
      <c r="M72" s="81"/>
      <c r="N72" s="78"/>
      <c r="O72" s="121"/>
      <c r="P72" s="79">
        <v>0</v>
      </c>
    </row>
    <row r="73" spans="1:16" ht="15.75" x14ac:dyDescent="0.25">
      <c r="A73" s="57"/>
      <c r="B73" s="81"/>
      <c r="C73" s="80"/>
      <c r="D73" s="57"/>
      <c r="E73" s="80"/>
      <c r="F73" s="57"/>
      <c r="G73" s="245">
        <f t="shared" si="2"/>
        <v>0</v>
      </c>
      <c r="H73" s="292">
        <f t="shared" si="4"/>
        <v>0</v>
      </c>
      <c r="I73" s="241"/>
      <c r="J73" s="241"/>
      <c r="K73" s="57"/>
      <c r="L73" s="57" t="str">
        <f>IF(D73&gt;0,D73," ")</f>
        <v xml:space="preserve"> </v>
      </c>
      <c r="M73" s="81"/>
      <c r="N73" s="78"/>
      <c r="O73" s="121"/>
      <c r="P73" s="79">
        <v>0</v>
      </c>
    </row>
    <row r="74" spans="1:16" ht="15.75" x14ac:dyDescent="0.25">
      <c r="A74" s="57"/>
      <c r="B74" s="81"/>
      <c r="C74" s="80"/>
      <c r="D74" s="57"/>
      <c r="E74" s="80"/>
      <c r="F74" s="57"/>
      <c r="G74" s="245">
        <f t="shared" si="2"/>
        <v>0</v>
      </c>
      <c r="H74" s="292">
        <f t="shared" si="4"/>
        <v>0</v>
      </c>
      <c r="I74" s="241"/>
      <c r="J74" s="241"/>
      <c r="K74" s="57"/>
      <c r="L74" s="57" t="str">
        <f>IF(D74&gt;0,D74," ")</f>
        <v xml:space="preserve"> </v>
      </c>
      <c r="M74" s="81"/>
      <c r="N74" s="78"/>
      <c r="O74" s="121"/>
      <c r="P74" s="79">
        <v>0</v>
      </c>
    </row>
    <row r="75" spans="1:16" ht="15.75" x14ac:dyDescent="0.25">
      <c r="A75" s="57"/>
      <c r="B75" s="81"/>
      <c r="C75" s="80"/>
      <c r="D75" s="57"/>
      <c r="E75" s="80"/>
      <c r="F75" s="57"/>
      <c r="G75" s="245">
        <f t="shared" si="2"/>
        <v>0</v>
      </c>
      <c r="H75" s="292">
        <f t="shared" si="2"/>
        <v>0</v>
      </c>
      <c r="I75" s="241"/>
      <c r="J75" s="241"/>
      <c r="K75" s="57"/>
      <c r="L75" s="57" t="str">
        <f>IF(D75&gt;0,D75," ")</f>
        <v xml:space="preserve"> </v>
      </c>
      <c r="M75" s="81"/>
      <c r="N75" s="78"/>
      <c r="O75" s="121"/>
      <c r="P75" s="79">
        <v>0</v>
      </c>
    </row>
    <row r="76" spans="1:16" ht="15.75" x14ac:dyDescent="0.25">
      <c r="A76" s="57"/>
      <c r="B76" s="81"/>
      <c r="C76" s="80"/>
      <c r="D76" s="57"/>
      <c r="E76" s="80"/>
      <c r="F76" s="57"/>
      <c r="G76" s="245">
        <f t="shared" si="2"/>
        <v>0</v>
      </c>
      <c r="H76" s="292">
        <f t="shared" si="2"/>
        <v>0</v>
      </c>
      <c r="I76" s="241"/>
      <c r="J76" s="241"/>
      <c r="K76" s="57"/>
      <c r="L76" s="57" t="str">
        <f>IF(D76&gt;0,D76," ")</f>
        <v xml:space="preserve"> </v>
      </c>
      <c r="M76" s="81"/>
      <c r="N76" s="78"/>
      <c r="O76" s="121"/>
      <c r="P76" s="79">
        <v>0</v>
      </c>
    </row>
    <row r="77" spans="1:16" ht="15.75" x14ac:dyDescent="0.25">
      <c r="A77" s="57"/>
      <c r="B77" s="81"/>
      <c r="C77" s="80"/>
      <c r="D77" s="57"/>
      <c r="E77" s="80"/>
      <c r="F77" s="57"/>
      <c r="G77" s="245">
        <f t="shared" si="2"/>
        <v>0</v>
      </c>
      <c r="H77" s="292">
        <f t="shared" si="2"/>
        <v>0</v>
      </c>
      <c r="I77" s="241"/>
      <c r="J77" s="241"/>
      <c r="K77" s="57"/>
      <c r="L77" s="57" t="str">
        <f>IF(D77&gt;0,D77," ")</f>
        <v xml:space="preserve"> </v>
      </c>
      <c r="M77" s="81"/>
      <c r="N77" s="78"/>
      <c r="O77" s="121"/>
      <c r="P77" s="79">
        <v>0</v>
      </c>
    </row>
    <row r="78" spans="1:16" ht="15.75" x14ac:dyDescent="0.25">
      <c r="A78" s="57"/>
      <c r="B78" s="81"/>
      <c r="C78" s="80"/>
      <c r="D78" s="57"/>
      <c r="E78" s="80"/>
      <c r="F78" s="57"/>
      <c r="G78" s="245">
        <f t="shared" si="2"/>
        <v>0</v>
      </c>
      <c r="H78" s="292">
        <f t="shared" si="2"/>
        <v>0</v>
      </c>
      <c r="I78" s="241"/>
      <c r="J78" s="241"/>
      <c r="K78" s="57"/>
      <c r="L78" s="57" t="str">
        <f t="shared" ref="L78:L117" si="5">IF(D78&gt;0,D78," ")</f>
        <v xml:space="preserve"> </v>
      </c>
      <c r="M78" s="81"/>
      <c r="N78" s="78"/>
      <c r="O78" s="121"/>
      <c r="P78" s="79">
        <v>0</v>
      </c>
    </row>
    <row r="79" spans="1:16" ht="15.75" x14ac:dyDescent="0.25">
      <c r="A79" s="57"/>
      <c r="B79" s="81"/>
      <c r="C79" s="80"/>
      <c r="D79" s="57"/>
      <c r="E79" s="80"/>
      <c r="F79" s="57"/>
      <c r="G79" s="245">
        <f t="shared" si="2"/>
        <v>0</v>
      </c>
      <c r="H79" s="292">
        <f t="shared" si="2"/>
        <v>0</v>
      </c>
      <c r="I79" s="241"/>
      <c r="J79" s="241"/>
      <c r="K79" s="57"/>
      <c r="L79" s="57" t="str">
        <f t="shared" si="5"/>
        <v xml:space="preserve"> </v>
      </c>
      <c r="M79" s="81"/>
      <c r="N79" s="78"/>
      <c r="O79" s="121"/>
      <c r="P79" s="79">
        <v>0</v>
      </c>
    </row>
    <row r="80" spans="1:16" ht="15.75" x14ac:dyDescent="0.25">
      <c r="A80" s="57"/>
      <c r="B80" s="81"/>
      <c r="C80" s="80"/>
      <c r="D80" s="57"/>
      <c r="E80" s="80"/>
      <c r="F80" s="57"/>
      <c r="G80" s="245">
        <f t="shared" si="2"/>
        <v>0</v>
      </c>
      <c r="H80" s="292">
        <f t="shared" si="2"/>
        <v>0</v>
      </c>
      <c r="I80" s="241"/>
      <c r="J80" s="241"/>
      <c r="K80" s="57"/>
      <c r="L80" s="57" t="str">
        <f t="shared" si="5"/>
        <v xml:space="preserve"> </v>
      </c>
      <c r="M80" s="81"/>
      <c r="N80" s="78"/>
      <c r="O80" s="121"/>
      <c r="P80" s="79">
        <v>0</v>
      </c>
    </row>
    <row r="81" spans="1:16" ht="15.75" x14ac:dyDescent="0.25">
      <c r="A81" s="57"/>
      <c r="B81" s="57"/>
      <c r="C81" s="80"/>
      <c r="D81" s="57"/>
      <c r="E81" s="80"/>
      <c r="F81" s="57"/>
      <c r="G81" s="245">
        <f t="shared" si="2"/>
        <v>0</v>
      </c>
      <c r="H81" s="292">
        <f t="shared" si="2"/>
        <v>0</v>
      </c>
      <c r="I81" s="241"/>
      <c r="J81" s="241"/>
      <c r="K81" s="57"/>
      <c r="L81" s="57" t="str">
        <f t="shared" si="5"/>
        <v xml:space="preserve"> </v>
      </c>
      <c r="M81" s="81"/>
      <c r="N81" s="78"/>
      <c r="O81" s="121"/>
      <c r="P81" s="79">
        <v>0</v>
      </c>
    </row>
    <row r="82" spans="1:16" ht="15.75" x14ac:dyDescent="0.25">
      <c r="A82" s="57"/>
      <c r="B82" s="57"/>
      <c r="C82" s="80"/>
      <c r="D82" s="57"/>
      <c r="E82" s="80"/>
      <c r="F82" s="57"/>
      <c r="G82" s="245">
        <f t="shared" si="2"/>
        <v>0</v>
      </c>
      <c r="H82" s="292">
        <f t="shared" si="2"/>
        <v>0</v>
      </c>
      <c r="I82" s="241"/>
      <c r="J82" s="241"/>
      <c r="K82" s="57"/>
      <c r="L82" s="57" t="str">
        <f t="shared" si="5"/>
        <v xml:space="preserve"> </v>
      </c>
      <c r="M82" s="81"/>
      <c r="N82" s="78"/>
      <c r="O82" s="121"/>
      <c r="P82" s="79">
        <v>0</v>
      </c>
    </row>
    <row r="83" spans="1:16" ht="15.75" x14ac:dyDescent="0.25">
      <c r="A83" s="57"/>
      <c r="B83" s="57"/>
      <c r="C83" s="80"/>
      <c r="D83" s="57"/>
      <c r="E83" s="80"/>
      <c r="F83" s="57"/>
      <c r="G83" s="245">
        <f t="shared" si="2"/>
        <v>0</v>
      </c>
      <c r="H83" s="292">
        <f t="shared" si="2"/>
        <v>0</v>
      </c>
      <c r="I83" s="241"/>
      <c r="J83" s="241"/>
      <c r="K83" s="57"/>
      <c r="L83" s="57" t="str">
        <f t="shared" si="5"/>
        <v xml:space="preserve"> </v>
      </c>
      <c r="M83" s="81"/>
      <c r="N83" s="78"/>
      <c r="O83" s="121"/>
      <c r="P83" s="79">
        <v>0</v>
      </c>
    </row>
    <row r="84" spans="1:16" ht="15.75" x14ac:dyDescent="0.25">
      <c r="A84" s="57"/>
      <c r="B84" s="57"/>
      <c r="C84" s="80"/>
      <c r="D84" s="57"/>
      <c r="E84" s="80"/>
      <c r="F84" s="57"/>
      <c r="G84" s="245">
        <f t="shared" si="2"/>
        <v>0</v>
      </c>
      <c r="H84" s="292">
        <f t="shared" si="2"/>
        <v>0</v>
      </c>
      <c r="I84" s="241"/>
      <c r="J84" s="241"/>
      <c r="K84" s="57"/>
      <c r="L84" s="57" t="str">
        <f t="shared" si="5"/>
        <v xml:space="preserve"> </v>
      </c>
      <c r="M84" s="81"/>
      <c r="N84" s="78"/>
      <c r="O84" s="121"/>
      <c r="P84" s="79">
        <v>0</v>
      </c>
    </row>
    <row r="85" spans="1:16" ht="15.75" x14ac:dyDescent="0.25">
      <c r="A85" s="57"/>
      <c r="B85" s="57"/>
      <c r="C85" s="80"/>
      <c r="D85" s="57"/>
      <c r="E85" s="80"/>
      <c r="F85" s="57"/>
      <c r="G85" s="245">
        <f t="shared" si="2"/>
        <v>0</v>
      </c>
      <c r="H85" s="292">
        <f t="shared" si="2"/>
        <v>0</v>
      </c>
      <c r="I85" s="241"/>
      <c r="J85" s="241"/>
      <c r="K85" s="57"/>
      <c r="L85" s="57" t="str">
        <f t="shared" si="5"/>
        <v xml:space="preserve"> </v>
      </c>
      <c r="M85" s="81"/>
      <c r="N85" s="78"/>
      <c r="O85" s="121"/>
      <c r="P85" s="79">
        <v>0</v>
      </c>
    </row>
    <row r="86" spans="1:16" ht="15.75" x14ac:dyDescent="0.25">
      <c r="A86" s="57"/>
      <c r="B86" s="57"/>
      <c r="C86" s="80"/>
      <c r="D86" s="57"/>
      <c r="E86" s="80"/>
      <c r="F86" s="57"/>
      <c r="G86" s="245">
        <f t="shared" si="2"/>
        <v>0</v>
      </c>
      <c r="H86" s="292">
        <f t="shared" si="2"/>
        <v>0</v>
      </c>
      <c r="I86" s="246"/>
      <c r="J86" s="241"/>
      <c r="K86" s="57"/>
      <c r="L86" s="57" t="str">
        <f t="shared" si="5"/>
        <v xml:space="preserve"> </v>
      </c>
      <c r="M86" s="81"/>
      <c r="N86" s="78"/>
      <c r="O86" s="121"/>
      <c r="P86" s="79">
        <v>0</v>
      </c>
    </row>
    <row r="87" spans="1:16" ht="15.75" x14ac:dyDescent="0.25">
      <c r="A87" s="57"/>
      <c r="B87" s="57"/>
      <c r="C87" s="80"/>
      <c r="D87" s="57"/>
      <c r="E87" s="80"/>
      <c r="F87" s="57"/>
      <c r="G87" s="245">
        <f t="shared" si="2"/>
        <v>0</v>
      </c>
      <c r="H87" s="292">
        <f t="shared" si="2"/>
        <v>0</v>
      </c>
      <c r="I87" s="246"/>
      <c r="J87" s="241"/>
      <c r="K87" s="57"/>
      <c r="L87" s="57" t="str">
        <f t="shared" si="5"/>
        <v xml:space="preserve"> </v>
      </c>
      <c r="M87" s="81"/>
      <c r="N87" s="78"/>
      <c r="O87" s="121"/>
      <c r="P87" s="79">
        <v>0</v>
      </c>
    </row>
    <row r="88" spans="1:16" ht="15.75" x14ac:dyDescent="0.25">
      <c r="A88" s="57"/>
      <c r="B88" s="57"/>
      <c r="C88" s="80"/>
      <c r="D88" s="57"/>
      <c r="E88" s="80"/>
      <c r="F88" s="57"/>
      <c r="G88" s="245">
        <f t="shared" si="2"/>
        <v>0</v>
      </c>
      <c r="H88" s="292">
        <f t="shared" si="2"/>
        <v>0</v>
      </c>
      <c r="I88" s="246"/>
      <c r="J88" s="241"/>
      <c r="K88" s="57"/>
      <c r="L88" s="57" t="str">
        <f t="shared" si="5"/>
        <v xml:space="preserve"> </v>
      </c>
      <c r="M88" s="81"/>
      <c r="N88" s="78"/>
      <c r="O88" s="121"/>
      <c r="P88" s="79">
        <v>0</v>
      </c>
    </row>
    <row r="89" spans="1:16" ht="15.75" x14ac:dyDescent="0.25">
      <c r="A89" s="57"/>
      <c r="B89" s="57"/>
      <c r="C89" s="80"/>
      <c r="D89" s="57"/>
      <c r="E89" s="80"/>
      <c r="F89" s="57"/>
      <c r="G89" s="245">
        <f t="shared" si="2"/>
        <v>0</v>
      </c>
      <c r="H89" s="292">
        <f t="shared" si="2"/>
        <v>0</v>
      </c>
      <c r="I89" s="246"/>
      <c r="J89" s="241"/>
      <c r="K89" s="57"/>
      <c r="L89" s="57" t="str">
        <f t="shared" si="5"/>
        <v xml:space="preserve"> </v>
      </c>
      <c r="M89" s="81"/>
      <c r="N89" s="78"/>
      <c r="O89" s="121"/>
      <c r="P89" s="79">
        <v>0</v>
      </c>
    </row>
    <row r="90" spans="1:16" ht="15.75" x14ac:dyDescent="0.25">
      <c r="A90" s="57"/>
      <c r="B90" s="57"/>
      <c r="C90" s="80"/>
      <c r="D90" s="57"/>
      <c r="E90" s="80"/>
      <c r="F90" s="57"/>
      <c r="G90" s="245">
        <f t="shared" si="2"/>
        <v>0</v>
      </c>
      <c r="H90" s="292">
        <f t="shared" si="2"/>
        <v>0</v>
      </c>
      <c r="I90" s="246"/>
      <c r="J90" s="241"/>
      <c r="K90" s="57"/>
      <c r="L90" s="57" t="str">
        <f t="shared" si="5"/>
        <v xml:space="preserve"> </v>
      </c>
      <c r="M90" s="81"/>
      <c r="N90" s="78"/>
      <c r="O90" s="121"/>
      <c r="P90" s="79">
        <v>0</v>
      </c>
    </row>
    <row r="91" spans="1:16" ht="15.75" x14ac:dyDescent="0.25">
      <c r="A91" s="57"/>
      <c r="B91" s="57"/>
      <c r="C91" s="80"/>
      <c r="D91" s="57"/>
      <c r="E91" s="80"/>
      <c r="F91" s="57"/>
      <c r="G91" s="245">
        <f t="shared" ref="G91:H154" si="6">G90-E91+C91</f>
        <v>0</v>
      </c>
      <c r="H91" s="292">
        <f t="shared" si="6"/>
        <v>0</v>
      </c>
      <c r="I91" s="246"/>
      <c r="J91" s="241"/>
      <c r="K91" s="57"/>
      <c r="L91" s="57" t="str">
        <f t="shared" si="5"/>
        <v xml:space="preserve"> </v>
      </c>
      <c r="M91" s="81"/>
      <c r="N91" s="78"/>
      <c r="O91" s="121"/>
      <c r="P91" s="79">
        <v>0</v>
      </c>
    </row>
    <row r="92" spans="1:16" ht="15.75" x14ac:dyDescent="0.25">
      <c r="A92" s="57"/>
      <c r="B92" s="57"/>
      <c r="C92" s="80"/>
      <c r="D92" s="57"/>
      <c r="E92" s="80"/>
      <c r="F92" s="57"/>
      <c r="G92" s="245">
        <f t="shared" si="6"/>
        <v>0</v>
      </c>
      <c r="H92" s="292">
        <f t="shared" si="6"/>
        <v>0</v>
      </c>
      <c r="I92" s="246"/>
      <c r="J92" s="241"/>
      <c r="K92" s="57"/>
      <c r="L92" s="57" t="str">
        <f t="shared" si="5"/>
        <v xml:space="preserve"> </v>
      </c>
      <c r="M92" s="81"/>
      <c r="N92" s="78"/>
      <c r="O92" s="121"/>
      <c r="P92" s="79">
        <v>0</v>
      </c>
    </row>
    <row r="93" spans="1:16" ht="15.75" x14ac:dyDescent="0.25">
      <c r="A93" s="57"/>
      <c r="B93" s="57"/>
      <c r="C93" s="80"/>
      <c r="D93" s="57"/>
      <c r="E93" s="80"/>
      <c r="F93" s="57"/>
      <c r="G93" s="245">
        <f t="shared" si="6"/>
        <v>0</v>
      </c>
      <c r="H93" s="292">
        <f t="shared" si="6"/>
        <v>0</v>
      </c>
      <c r="I93" s="246"/>
      <c r="J93" s="241"/>
      <c r="K93" s="57"/>
      <c r="L93" s="57" t="str">
        <f t="shared" si="5"/>
        <v xml:space="preserve"> </v>
      </c>
      <c r="M93" s="81"/>
      <c r="N93" s="78"/>
      <c r="O93" s="121"/>
      <c r="P93" s="79">
        <v>0</v>
      </c>
    </row>
    <row r="94" spans="1:16" ht="15.75" x14ac:dyDescent="0.25">
      <c r="A94" s="57"/>
      <c r="B94" s="57"/>
      <c r="C94" s="80"/>
      <c r="D94" s="57"/>
      <c r="E94" s="80"/>
      <c r="F94" s="57"/>
      <c r="G94" s="245">
        <f t="shared" si="6"/>
        <v>0</v>
      </c>
      <c r="H94" s="292">
        <f t="shared" si="6"/>
        <v>0</v>
      </c>
      <c r="I94" s="246"/>
      <c r="J94" s="241"/>
      <c r="K94" s="57"/>
      <c r="L94" s="57" t="str">
        <f t="shared" si="5"/>
        <v xml:space="preserve"> </v>
      </c>
      <c r="M94" s="81"/>
      <c r="N94" s="78"/>
      <c r="O94" s="121"/>
      <c r="P94" s="79">
        <v>0</v>
      </c>
    </row>
    <row r="95" spans="1:16" ht="15.75" x14ac:dyDescent="0.25">
      <c r="A95" s="57"/>
      <c r="B95" s="57"/>
      <c r="C95" s="80"/>
      <c r="D95" s="57"/>
      <c r="E95" s="80"/>
      <c r="F95" s="57"/>
      <c r="G95" s="245">
        <f t="shared" si="6"/>
        <v>0</v>
      </c>
      <c r="H95" s="292">
        <f t="shared" si="6"/>
        <v>0</v>
      </c>
      <c r="I95" s="246"/>
      <c r="J95" s="241"/>
      <c r="K95" s="57"/>
      <c r="L95" s="57" t="str">
        <f t="shared" si="5"/>
        <v xml:space="preserve"> </v>
      </c>
      <c r="M95" s="81"/>
      <c r="N95" s="78"/>
      <c r="O95" s="121"/>
      <c r="P95" s="79">
        <v>0</v>
      </c>
    </row>
    <row r="96" spans="1:16" ht="15.75" x14ac:dyDescent="0.25">
      <c r="A96" s="57"/>
      <c r="B96" s="57"/>
      <c r="C96" s="80"/>
      <c r="D96" s="57"/>
      <c r="E96" s="80"/>
      <c r="F96" s="57"/>
      <c r="G96" s="245">
        <f t="shared" si="6"/>
        <v>0</v>
      </c>
      <c r="H96" s="292">
        <f t="shared" si="6"/>
        <v>0</v>
      </c>
      <c r="I96" s="246"/>
      <c r="J96" s="241"/>
      <c r="K96" s="57"/>
      <c r="L96" s="57" t="str">
        <f t="shared" si="5"/>
        <v xml:space="preserve"> </v>
      </c>
      <c r="M96" s="81"/>
      <c r="N96" s="78"/>
      <c r="O96" s="121"/>
      <c r="P96" s="79">
        <v>0</v>
      </c>
    </row>
    <row r="97" spans="1:16" ht="15.75" x14ac:dyDescent="0.25">
      <c r="A97" s="57"/>
      <c r="B97" s="57"/>
      <c r="C97" s="80"/>
      <c r="D97" s="57"/>
      <c r="E97" s="80"/>
      <c r="F97" s="57"/>
      <c r="G97" s="245">
        <f t="shared" si="6"/>
        <v>0</v>
      </c>
      <c r="H97" s="292">
        <f t="shared" si="6"/>
        <v>0</v>
      </c>
      <c r="I97" s="246"/>
      <c r="J97" s="241"/>
      <c r="K97" s="57"/>
      <c r="L97" s="57" t="str">
        <f t="shared" si="5"/>
        <v xml:space="preserve"> </v>
      </c>
      <c r="M97" s="81"/>
      <c r="N97" s="78"/>
      <c r="O97" s="121"/>
      <c r="P97" s="79">
        <v>0</v>
      </c>
    </row>
    <row r="98" spans="1:16" ht="15.75" x14ac:dyDescent="0.25">
      <c r="A98" s="57"/>
      <c r="B98" s="57"/>
      <c r="C98" s="80"/>
      <c r="D98" s="57"/>
      <c r="E98" s="80"/>
      <c r="F98" s="57"/>
      <c r="G98" s="245">
        <f t="shared" si="6"/>
        <v>0</v>
      </c>
      <c r="H98" s="292">
        <f t="shared" si="6"/>
        <v>0</v>
      </c>
      <c r="I98" s="246"/>
      <c r="J98" s="241"/>
      <c r="K98" s="57"/>
      <c r="L98" s="57" t="str">
        <f t="shared" si="5"/>
        <v xml:space="preserve"> </v>
      </c>
      <c r="M98" s="81"/>
      <c r="N98" s="78"/>
      <c r="O98" s="121"/>
      <c r="P98" s="79">
        <v>0</v>
      </c>
    </row>
    <row r="99" spans="1:16" ht="15.75" x14ac:dyDescent="0.25">
      <c r="A99" s="57"/>
      <c r="B99" s="57"/>
      <c r="C99" s="80"/>
      <c r="D99" s="57"/>
      <c r="E99" s="80"/>
      <c r="F99" s="57"/>
      <c r="G99" s="245">
        <f t="shared" si="6"/>
        <v>0</v>
      </c>
      <c r="H99" s="292">
        <f t="shared" si="6"/>
        <v>0</v>
      </c>
      <c r="I99" s="246"/>
      <c r="J99" s="241"/>
      <c r="K99" s="57"/>
      <c r="L99" s="57" t="str">
        <f t="shared" si="5"/>
        <v xml:space="preserve"> </v>
      </c>
      <c r="M99" s="81"/>
      <c r="N99" s="78"/>
      <c r="O99" s="121"/>
      <c r="P99" s="79">
        <v>0</v>
      </c>
    </row>
    <row r="100" spans="1:16" ht="15.75" x14ac:dyDescent="0.25">
      <c r="A100" s="57"/>
      <c r="B100" s="57"/>
      <c r="C100" s="80"/>
      <c r="D100" s="57"/>
      <c r="E100" s="80"/>
      <c r="F100" s="57"/>
      <c r="G100" s="245">
        <f t="shared" si="6"/>
        <v>0</v>
      </c>
      <c r="H100" s="292">
        <f t="shared" si="6"/>
        <v>0</v>
      </c>
      <c r="I100" s="246"/>
      <c r="J100" s="241"/>
      <c r="K100" s="57"/>
      <c r="L100" s="57" t="str">
        <f t="shared" si="5"/>
        <v xml:space="preserve"> </v>
      </c>
      <c r="M100" s="81"/>
      <c r="N100" s="78"/>
      <c r="O100" s="121"/>
      <c r="P100" s="79">
        <v>0</v>
      </c>
    </row>
    <row r="101" spans="1:16" ht="15.75" x14ac:dyDescent="0.25">
      <c r="A101" s="57"/>
      <c r="B101" s="57"/>
      <c r="C101" s="80"/>
      <c r="D101" s="57"/>
      <c r="E101" s="80"/>
      <c r="F101" s="57"/>
      <c r="G101" s="245">
        <f t="shared" si="6"/>
        <v>0</v>
      </c>
      <c r="H101" s="292">
        <f t="shared" si="6"/>
        <v>0</v>
      </c>
      <c r="I101" s="246"/>
      <c r="J101" s="241"/>
      <c r="K101" s="57"/>
      <c r="L101" s="57" t="str">
        <f t="shared" si="5"/>
        <v xml:space="preserve"> </v>
      </c>
      <c r="M101" s="81"/>
      <c r="N101" s="78"/>
      <c r="O101" s="121"/>
      <c r="P101" s="79">
        <v>0</v>
      </c>
    </row>
    <row r="102" spans="1:16" ht="15.75" x14ac:dyDescent="0.25">
      <c r="A102" s="57"/>
      <c r="B102" s="57"/>
      <c r="C102" s="80"/>
      <c r="D102" s="57"/>
      <c r="E102" s="80"/>
      <c r="F102" s="57"/>
      <c r="G102" s="245">
        <f t="shared" si="6"/>
        <v>0</v>
      </c>
      <c r="H102" s="292">
        <f t="shared" si="6"/>
        <v>0</v>
      </c>
      <c r="I102" s="246"/>
      <c r="J102" s="241"/>
      <c r="K102" s="57"/>
      <c r="L102" s="57" t="str">
        <f t="shared" si="5"/>
        <v xml:space="preserve"> </v>
      </c>
      <c r="M102" s="81"/>
      <c r="N102" s="78"/>
      <c r="O102" s="121"/>
      <c r="P102" s="79">
        <v>0</v>
      </c>
    </row>
    <row r="103" spans="1:16" ht="15.75" x14ac:dyDescent="0.25">
      <c r="A103" s="57"/>
      <c r="B103" s="57"/>
      <c r="C103" s="80"/>
      <c r="D103" s="57"/>
      <c r="E103" s="80"/>
      <c r="F103" s="57"/>
      <c r="G103" s="245">
        <f t="shared" si="6"/>
        <v>0</v>
      </c>
      <c r="H103" s="292">
        <f t="shared" si="6"/>
        <v>0</v>
      </c>
      <c r="I103" s="246"/>
      <c r="J103" s="241"/>
      <c r="K103" s="57"/>
      <c r="L103" s="57" t="str">
        <f t="shared" si="5"/>
        <v xml:space="preserve"> </v>
      </c>
      <c r="M103" s="81"/>
      <c r="N103" s="78"/>
      <c r="O103" s="121"/>
      <c r="P103" s="79">
        <v>0</v>
      </c>
    </row>
    <row r="104" spans="1:16" ht="15.75" x14ac:dyDescent="0.25">
      <c r="A104" s="57"/>
      <c r="B104" s="57"/>
      <c r="C104" s="80"/>
      <c r="D104" s="57"/>
      <c r="E104" s="80"/>
      <c r="F104" s="57"/>
      <c r="G104" s="245">
        <f t="shared" si="6"/>
        <v>0</v>
      </c>
      <c r="H104" s="292">
        <f t="shared" si="6"/>
        <v>0</v>
      </c>
      <c r="I104" s="246"/>
      <c r="J104" s="241"/>
      <c r="K104" s="57"/>
      <c r="L104" s="57" t="str">
        <f t="shared" si="5"/>
        <v xml:space="preserve"> </v>
      </c>
      <c r="M104" s="81"/>
      <c r="N104" s="78"/>
      <c r="O104" s="121"/>
      <c r="P104" s="79">
        <v>0</v>
      </c>
    </row>
    <row r="105" spans="1:16" ht="15.75" x14ac:dyDescent="0.25">
      <c r="A105" s="57"/>
      <c r="B105" s="57"/>
      <c r="C105" s="80"/>
      <c r="D105" s="57"/>
      <c r="E105" s="80"/>
      <c r="F105" s="57"/>
      <c r="G105" s="245">
        <f t="shared" si="6"/>
        <v>0</v>
      </c>
      <c r="H105" s="292">
        <f t="shared" si="6"/>
        <v>0</v>
      </c>
      <c r="I105" s="246"/>
      <c r="J105" s="241"/>
      <c r="K105" s="57"/>
      <c r="L105" s="57" t="str">
        <f t="shared" si="5"/>
        <v xml:space="preserve"> </v>
      </c>
      <c r="M105" s="81"/>
      <c r="N105" s="78"/>
      <c r="O105" s="121"/>
      <c r="P105" s="79">
        <v>0</v>
      </c>
    </row>
    <row r="106" spans="1:16" ht="15.75" x14ac:dyDescent="0.25">
      <c r="A106" s="57"/>
      <c r="B106" s="57"/>
      <c r="C106" s="80"/>
      <c r="D106" s="57"/>
      <c r="E106" s="80"/>
      <c r="F106" s="57"/>
      <c r="G106" s="245">
        <f t="shared" si="6"/>
        <v>0</v>
      </c>
      <c r="H106" s="292">
        <f t="shared" si="6"/>
        <v>0</v>
      </c>
      <c r="I106" s="246"/>
      <c r="J106" s="241"/>
      <c r="K106" s="57"/>
      <c r="L106" s="57" t="str">
        <f t="shared" si="5"/>
        <v xml:space="preserve"> </v>
      </c>
      <c r="M106" s="81"/>
      <c r="N106" s="78"/>
      <c r="O106" s="121"/>
      <c r="P106" s="79">
        <v>0</v>
      </c>
    </row>
    <row r="107" spans="1:16" ht="15.75" x14ac:dyDescent="0.25">
      <c r="A107" s="57"/>
      <c r="B107" s="57"/>
      <c r="C107" s="80"/>
      <c r="D107" s="57"/>
      <c r="E107" s="80"/>
      <c r="F107" s="57"/>
      <c r="G107" s="245">
        <f t="shared" si="6"/>
        <v>0</v>
      </c>
      <c r="H107" s="292">
        <f t="shared" si="6"/>
        <v>0</v>
      </c>
      <c r="I107" s="246"/>
      <c r="J107" s="241"/>
      <c r="K107" s="57"/>
      <c r="L107" s="57" t="str">
        <f t="shared" si="5"/>
        <v xml:space="preserve"> </v>
      </c>
      <c r="M107" s="81"/>
      <c r="N107" s="78"/>
      <c r="O107" s="121"/>
      <c r="P107" s="79">
        <v>0</v>
      </c>
    </row>
    <row r="108" spans="1:16" ht="15.75" x14ac:dyDescent="0.25">
      <c r="A108" s="57"/>
      <c r="B108" s="57"/>
      <c r="C108" s="80"/>
      <c r="D108" s="57"/>
      <c r="E108" s="80"/>
      <c r="F108" s="57"/>
      <c r="G108" s="245">
        <f t="shared" si="6"/>
        <v>0</v>
      </c>
      <c r="H108" s="292">
        <f t="shared" si="6"/>
        <v>0</v>
      </c>
      <c r="I108" s="246"/>
      <c r="J108" s="241"/>
      <c r="K108" s="57"/>
      <c r="L108" s="57" t="str">
        <f t="shared" si="5"/>
        <v xml:space="preserve"> </v>
      </c>
      <c r="M108" s="81"/>
      <c r="N108" s="78"/>
      <c r="O108" s="121"/>
      <c r="P108" s="79">
        <v>0</v>
      </c>
    </row>
    <row r="109" spans="1:16" ht="15.75" x14ac:dyDescent="0.25">
      <c r="A109" s="57"/>
      <c r="B109" s="57"/>
      <c r="C109" s="80"/>
      <c r="D109" s="57"/>
      <c r="E109" s="80"/>
      <c r="F109" s="57"/>
      <c r="G109" s="245">
        <f t="shared" si="6"/>
        <v>0</v>
      </c>
      <c r="H109" s="292">
        <f t="shared" si="6"/>
        <v>0</v>
      </c>
      <c r="I109" s="246"/>
      <c r="J109" s="241"/>
      <c r="K109" s="57"/>
      <c r="L109" s="57" t="str">
        <f t="shared" si="5"/>
        <v xml:space="preserve"> </v>
      </c>
      <c r="M109" s="81"/>
      <c r="N109" s="78"/>
      <c r="O109" s="121"/>
      <c r="P109" s="79">
        <v>0</v>
      </c>
    </row>
    <row r="110" spans="1:16" ht="15.75" x14ac:dyDescent="0.25">
      <c r="A110" s="57"/>
      <c r="B110" s="57"/>
      <c r="C110" s="80"/>
      <c r="D110" s="57"/>
      <c r="E110" s="80"/>
      <c r="F110" s="57"/>
      <c r="G110" s="245">
        <f t="shared" si="6"/>
        <v>0</v>
      </c>
      <c r="H110" s="292">
        <f t="shared" si="6"/>
        <v>0</v>
      </c>
      <c r="I110" s="246"/>
      <c r="J110" s="241"/>
      <c r="K110" s="57"/>
      <c r="L110" s="57" t="str">
        <f t="shared" si="5"/>
        <v xml:space="preserve"> </v>
      </c>
      <c r="M110" s="81"/>
      <c r="N110" s="78"/>
      <c r="O110" s="121"/>
      <c r="P110" s="79">
        <v>0</v>
      </c>
    </row>
    <row r="111" spans="1:16" ht="15.75" x14ac:dyDescent="0.25">
      <c r="A111" s="57"/>
      <c r="B111" s="57"/>
      <c r="C111" s="80"/>
      <c r="D111" s="57"/>
      <c r="E111" s="80"/>
      <c r="F111" s="57"/>
      <c r="G111" s="245">
        <f t="shared" si="6"/>
        <v>0</v>
      </c>
      <c r="H111" s="292">
        <f t="shared" si="6"/>
        <v>0</v>
      </c>
      <c r="I111" s="246"/>
      <c r="J111" s="241"/>
      <c r="K111" s="57"/>
      <c r="L111" s="57" t="str">
        <f t="shared" si="5"/>
        <v xml:space="preserve"> </v>
      </c>
      <c r="M111" s="81"/>
      <c r="N111" s="78"/>
      <c r="O111" s="121"/>
      <c r="P111" s="79">
        <v>0</v>
      </c>
    </row>
    <row r="112" spans="1:16" ht="15.75" x14ac:dyDescent="0.25">
      <c r="A112" s="57"/>
      <c r="B112" s="57"/>
      <c r="C112" s="80"/>
      <c r="D112" s="57"/>
      <c r="E112" s="80"/>
      <c r="F112" s="57"/>
      <c r="G112" s="245">
        <f t="shared" si="6"/>
        <v>0</v>
      </c>
      <c r="H112" s="292">
        <f t="shared" si="6"/>
        <v>0</v>
      </c>
      <c r="I112" s="246"/>
      <c r="J112" s="241"/>
      <c r="K112" s="57"/>
      <c r="L112" s="57" t="str">
        <f t="shared" si="5"/>
        <v xml:space="preserve"> </v>
      </c>
      <c r="M112" s="81"/>
      <c r="N112" s="78"/>
      <c r="O112" s="121"/>
      <c r="P112" s="79">
        <v>0</v>
      </c>
    </row>
    <row r="113" spans="1:16" ht="15.75" x14ac:dyDescent="0.25">
      <c r="A113" s="57"/>
      <c r="B113" s="57"/>
      <c r="C113" s="80"/>
      <c r="D113" s="57"/>
      <c r="E113" s="80"/>
      <c r="F113" s="57"/>
      <c r="G113" s="245">
        <f t="shared" si="6"/>
        <v>0</v>
      </c>
      <c r="H113" s="292">
        <f t="shared" si="6"/>
        <v>0</v>
      </c>
      <c r="I113" s="246"/>
      <c r="J113" s="241"/>
      <c r="K113" s="57"/>
      <c r="L113" s="57" t="str">
        <f t="shared" si="5"/>
        <v xml:space="preserve"> </v>
      </c>
      <c r="M113" s="81"/>
      <c r="N113" s="78"/>
      <c r="O113" s="121"/>
      <c r="P113" s="79">
        <v>0</v>
      </c>
    </row>
    <row r="114" spans="1:16" ht="15.75" x14ac:dyDescent="0.25">
      <c r="A114" s="57"/>
      <c r="B114" s="57"/>
      <c r="C114" s="80"/>
      <c r="D114" s="57"/>
      <c r="E114" s="80"/>
      <c r="F114" s="57"/>
      <c r="G114" s="245">
        <f t="shared" si="6"/>
        <v>0</v>
      </c>
      <c r="H114" s="292">
        <f t="shared" si="6"/>
        <v>0</v>
      </c>
      <c r="I114" s="246"/>
      <c r="J114" s="241"/>
      <c r="K114" s="57"/>
      <c r="L114" s="57" t="str">
        <f t="shared" si="5"/>
        <v xml:space="preserve"> </v>
      </c>
      <c r="M114" s="81"/>
      <c r="N114" s="78"/>
      <c r="O114" s="121"/>
      <c r="P114" s="79">
        <v>0</v>
      </c>
    </row>
    <row r="115" spans="1:16" ht="15.75" x14ac:dyDescent="0.25">
      <c r="A115" s="57"/>
      <c r="B115" s="57"/>
      <c r="C115" s="80"/>
      <c r="D115" s="57"/>
      <c r="E115" s="80"/>
      <c r="F115" s="57"/>
      <c r="G115" s="245">
        <f t="shared" si="6"/>
        <v>0</v>
      </c>
      <c r="H115" s="292">
        <f t="shared" si="6"/>
        <v>0</v>
      </c>
      <c r="I115" s="246"/>
      <c r="J115" s="241"/>
      <c r="K115" s="57"/>
      <c r="L115" s="57" t="str">
        <f t="shared" si="5"/>
        <v xml:space="preserve"> </v>
      </c>
      <c r="M115" s="81"/>
      <c r="N115" s="78"/>
      <c r="O115" s="121"/>
      <c r="P115" s="79">
        <v>0</v>
      </c>
    </row>
    <row r="116" spans="1:16" ht="15.75" x14ac:dyDescent="0.25">
      <c r="A116" s="57"/>
      <c r="B116" s="57"/>
      <c r="C116" s="80"/>
      <c r="D116" s="57"/>
      <c r="E116" s="80"/>
      <c r="F116" s="57"/>
      <c r="G116" s="245">
        <f t="shared" si="6"/>
        <v>0</v>
      </c>
      <c r="H116" s="292">
        <f t="shared" si="6"/>
        <v>0</v>
      </c>
      <c r="I116" s="246"/>
      <c r="J116" s="241"/>
      <c r="K116" s="57"/>
      <c r="L116" s="57" t="str">
        <f t="shared" si="5"/>
        <v xml:space="preserve"> </v>
      </c>
      <c r="M116" s="81"/>
      <c r="N116" s="78"/>
      <c r="O116" s="121"/>
      <c r="P116" s="79">
        <v>0</v>
      </c>
    </row>
    <row r="117" spans="1:16" ht="15.75" x14ac:dyDescent="0.25">
      <c r="A117" s="57"/>
      <c r="B117" s="57"/>
      <c r="C117" s="80"/>
      <c r="D117" s="57"/>
      <c r="E117" s="80"/>
      <c r="F117" s="57"/>
      <c r="G117" s="245">
        <f t="shared" si="6"/>
        <v>0</v>
      </c>
      <c r="H117" s="292">
        <f t="shared" si="6"/>
        <v>0</v>
      </c>
      <c r="I117" s="246"/>
      <c r="J117" s="241"/>
      <c r="K117" s="57"/>
      <c r="L117" s="57" t="str">
        <f t="shared" si="5"/>
        <v xml:space="preserve"> </v>
      </c>
      <c r="M117" s="81"/>
      <c r="N117" s="78"/>
      <c r="O117" s="121"/>
      <c r="P117" s="79">
        <v>0</v>
      </c>
    </row>
    <row r="118" spans="1:16" ht="15.75" x14ac:dyDescent="0.25">
      <c r="A118" s="57"/>
      <c r="B118" s="57"/>
      <c r="C118" s="80"/>
      <c r="D118" s="57"/>
      <c r="E118" s="80"/>
      <c r="F118" s="57"/>
      <c r="G118" s="245">
        <f t="shared" si="6"/>
        <v>0</v>
      </c>
      <c r="H118" s="292">
        <f t="shared" si="6"/>
        <v>0</v>
      </c>
      <c r="I118" s="246"/>
      <c r="J118" s="241"/>
      <c r="K118" s="57"/>
      <c r="L118" s="57" t="str">
        <f t="shared" ref="L118:L136" si="7">IF(D118&gt;0,D118," ")</f>
        <v xml:space="preserve"> </v>
      </c>
      <c r="M118" s="81"/>
      <c r="N118" s="78"/>
      <c r="O118" s="121"/>
      <c r="P118" s="79">
        <v>0</v>
      </c>
    </row>
    <row r="119" spans="1:16" ht="15.75" x14ac:dyDescent="0.25">
      <c r="A119" s="57"/>
      <c r="B119" s="57"/>
      <c r="C119" s="80"/>
      <c r="D119" s="57"/>
      <c r="E119" s="80"/>
      <c r="F119" s="57"/>
      <c r="G119" s="245">
        <f t="shared" si="6"/>
        <v>0</v>
      </c>
      <c r="H119" s="292">
        <f t="shared" si="6"/>
        <v>0</v>
      </c>
      <c r="I119" s="246"/>
      <c r="J119" s="241"/>
      <c r="K119" s="57"/>
      <c r="L119" s="57" t="str">
        <f t="shared" si="7"/>
        <v xml:space="preserve"> </v>
      </c>
      <c r="M119" s="81"/>
      <c r="N119" s="78"/>
      <c r="O119" s="121"/>
      <c r="P119" s="79">
        <v>0</v>
      </c>
    </row>
    <row r="120" spans="1:16" ht="15.75" x14ac:dyDescent="0.25">
      <c r="A120" s="57"/>
      <c r="B120" s="57"/>
      <c r="C120" s="80"/>
      <c r="D120" s="57"/>
      <c r="E120" s="80"/>
      <c r="F120" s="57"/>
      <c r="G120" s="245">
        <f t="shared" si="6"/>
        <v>0</v>
      </c>
      <c r="H120" s="292">
        <f t="shared" si="6"/>
        <v>0</v>
      </c>
      <c r="I120" s="246"/>
      <c r="J120" s="241"/>
      <c r="K120" s="57"/>
      <c r="L120" s="57" t="str">
        <f t="shared" si="7"/>
        <v xml:space="preserve"> </v>
      </c>
      <c r="M120" s="81"/>
      <c r="N120" s="78"/>
      <c r="O120" s="121"/>
      <c r="P120" s="79">
        <v>0</v>
      </c>
    </row>
    <row r="121" spans="1:16" ht="15.75" x14ac:dyDescent="0.25">
      <c r="A121" s="57"/>
      <c r="B121" s="57"/>
      <c r="C121" s="80"/>
      <c r="D121" s="57"/>
      <c r="E121" s="80"/>
      <c r="F121" s="57"/>
      <c r="G121" s="245">
        <f t="shared" si="6"/>
        <v>0</v>
      </c>
      <c r="H121" s="292">
        <f t="shared" si="6"/>
        <v>0</v>
      </c>
      <c r="I121" s="246"/>
      <c r="J121" s="241"/>
      <c r="K121" s="57"/>
      <c r="L121" s="57" t="str">
        <f t="shared" si="7"/>
        <v xml:space="preserve"> </v>
      </c>
      <c r="M121" s="81"/>
      <c r="N121" s="78"/>
      <c r="O121" s="121"/>
      <c r="P121" s="79">
        <v>0</v>
      </c>
    </row>
    <row r="122" spans="1:16" ht="15.75" x14ac:dyDescent="0.25">
      <c r="A122" s="57"/>
      <c r="B122" s="57"/>
      <c r="C122" s="80"/>
      <c r="D122" s="57"/>
      <c r="E122" s="80"/>
      <c r="F122" s="57"/>
      <c r="G122" s="245">
        <f t="shared" si="6"/>
        <v>0</v>
      </c>
      <c r="H122" s="292">
        <f t="shared" si="6"/>
        <v>0</v>
      </c>
      <c r="I122" s="246"/>
      <c r="J122" s="241"/>
      <c r="K122" s="57"/>
      <c r="L122" s="57" t="str">
        <f t="shared" si="7"/>
        <v xml:space="preserve"> </v>
      </c>
      <c r="M122" s="81"/>
      <c r="N122" s="78"/>
      <c r="O122" s="121"/>
      <c r="P122" s="79">
        <v>0</v>
      </c>
    </row>
    <row r="123" spans="1:16" ht="15.75" x14ac:dyDescent="0.25">
      <c r="A123" s="57"/>
      <c r="B123" s="57"/>
      <c r="C123" s="80"/>
      <c r="D123" s="57"/>
      <c r="E123" s="80"/>
      <c r="F123" s="57"/>
      <c r="G123" s="245">
        <f t="shared" si="6"/>
        <v>0</v>
      </c>
      <c r="H123" s="292">
        <f t="shared" si="6"/>
        <v>0</v>
      </c>
      <c r="I123" s="246"/>
      <c r="J123" s="241"/>
      <c r="K123" s="57"/>
      <c r="L123" s="57" t="str">
        <f t="shared" si="7"/>
        <v xml:space="preserve"> </v>
      </c>
      <c r="M123" s="81"/>
      <c r="N123" s="78"/>
      <c r="O123" s="121"/>
      <c r="P123" s="79">
        <v>0</v>
      </c>
    </row>
    <row r="124" spans="1:16" ht="15.75" x14ac:dyDescent="0.25">
      <c r="A124" s="57"/>
      <c r="B124" s="57"/>
      <c r="C124" s="80"/>
      <c r="D124" s="57"/>
      <c r="E124" s="80"/>
      <c r="F124" s="57"/>
      <c r="G124" s="245">
        <f t="shared" si="6"/>
        <v>0</v>
      </c>
      <c r="H124" s="292">
        <f t="shared" si="6"/>
        <v>0</v>
      </c>
      <c r="I124" s="246"/>
      <c r="J124" s="241"/>
      <c r="K124" s="57"/>
      <c r="L124" s="57" t="str">
        <f t="shared" si="7"/>
        <v xml:space="preserve"> </v>
      </c>
      <c r="M124" s="81"/>
      <c r="N124" s="78"/>
      <c r="O124" s="121"/>
      <c r="P124" s="79">
        <v>0</v>
      </c>
    </row>
    <row r="125" spans="1:16" ht="15.75" x14ac:dyDescent="0.25">
      <c r="A125" s="57"/>
      <c r="B125" s="57"/>
      <c r="C125" s="80"/>
      <c r="D125" s="57"/>
      <c r="E125" s="80"/>
      <c r="F125" s="57"/>
      <c r="G125" s="245">
        <f t="shared" si="6"/>
        <v>0</v>
      </c>
      <c r="H125" s="292">
        <f t="shared" si="6"/>
        <v>0</v>
      </c>
      <c r="I125" s="246"/>
      <c r="J125" s="241"/>
      <c r="K125" s="57"/>
      <c r="L125" s="57" t="str">
        <f t="shared" si="7"/>
        <v xml:space="preserve"> </v>
      </c>
      <c r="M125" s="81"/>
      <c r="N125" s="78"/>
      <c r="O125" s="121"/>
      <c r="P125" s="79">
        <v>0</v>
      </c>
    </row>
    <row r="126" spans="1:16" ht="15.75" x14ac:dyDescent="0.25">
      <c r="A126" s="57"/>
      <c r="B126" s="57"/>
      <c r="C126" s="80"/>
      <c r="D126" s="57"/>
      <c r="E126" s="80"/>
      <c r="F126" s="57"/>
      <c r="G126" s="245">
        <f t="shared" si="6"/>
        <v>0</v>
      </c>
      <c r="H126" s="292">
        <f t="shared" si="6"/>
        <v>0</v>
      </c>
      <c r="I126" s="246"/>
      <c r="J126" s="241"/>
      <c r="K126" s="57"/>
      <c r="L126" s="57" t="str">
        <f t="shared" si="7"/>
        <v xml:space="preserve"> </v>
      </c>
      <c r="M126" s="81"/>
      <c r="N126" s="78"/>
      <c r="O126" s="121"/>
      <c r="P126" s="79">
        <v>0</v>
      </c>
    </row>
    <row r="127" spans="1:16" ht="15.75" x14ac:dyDescent="0.25">
      <c r="A127" s="57"/>
      <c r="B127" s="57"/>
      <c r="C127" s="83"/>
      <c r="D127" s="57"/>
      <c r="E127" s="80"/>
      <c r="F127" s="57"/>
      <c r="G127" s="245">
        <f t="shared" si="6"/>
        <v>0</v>
      </c>
      <c r="H127" s="292">
        <f t="shared" si="6"/>
        <v>0</v>
      </c>
      <c r="I127" s="246"/>
      <c r="J127" s="241"/>
      <c r="K127" s="57"/>
      <c r="L127" s="57" t="str">
        <f t="shared" si="7"/>
        <v xml:space="preserve"> </v>
      </c>
      <c r="M127" s="81"/>
      <c r="N127" s="78"/>
      <c r="O127" s="121"/>
      <c r="P127" s="79">
        <v>0</v>
      </c>
    </row>
    <row r="128" spans="1:16" ht="15.75" x14ac:dyDescent="0.25">
      <c r="A128" s="57"/>
      <c r="B128" s="57"/>
      <c r="C128" s="83"/>
      <c r="D128" s="57"/>
      <c r="E128" s="80"/>
      <c r="F128" s="57"/>
      <c r="G128" s="245">
        <f t="shared" si="6"/>
        <v>0</v>
      </c>
      <c r="H128" s="292">
        <f t="shared" si="6"/>
        <v>0</v>
      </c>
      <c r="I128" s="246"/>
      <c r="J128" s="241"/>
      <c r="K128" s="57"/>
      <c r="L128" s="57" t="str">
        <f t="shared" si="7"/>
        <v xml:space="preserve"> </v>
      </c>
      <c r="M128" s="81"/>
      <c r="N128" s="78"/>
      <c r="O128" s="121"/>
      <c r="P128" s="79">
        <v>0</v>
      </c>
    </row>
    <row r="129" spans="1:16" ht="15.75" x14ac:dyDescent="0.25">
      <c r="A129" s="57"/>
      <c r="B129" s="57"/>
      <c r="C129" s="80"/>
      <c r="D129" s="57"/>
      <c r="E129" s="80"/>
      <c r="F129" s="57"/>
      <c r="G129" s="80">
        <f t="shared" si="6"/>
        <v>0</v>
      </c>
      <c r="H129" s="292">
        <f t="shared" si="6"/>
        <v>0</v>
      </c>
      <c r="I129" s="57"/>
      <c r="J129" s="81"/>
      <c r="K129" s="57"/>
      <c r="L129" s="57" t="str">
        <f t="shared" si="7"/>
        <v xml:space="preserve"> </v>
      </c>
      <c r="M129" s="81"/>
      <c r="N129" s="78"/>
      <c r="O129" s="121"/>
      <c r="P129" s="79">
        <v>0</v>
      </c>
    </row>
    <row r="130" spans="1:16" ht="15.75" x14ac:dyDescent="0.25">
      <c r="A130" s="57"/>
      <c r="B130" s="57"/>
      <c r="C130" s="80"/>
      <c r="D130" s="57"/>
      <c r="E130" s="80"/>
      <c r="F130" s="57"/>
      <c r="G130" s="80">
        <f t="shared" si="6"/>
        <v>0</v>
      </c>
      <c r="H130" s="292">
        <f t="shared" si="6"/>
        <v>0</v>
      </c>
      <c r="I130" s="57"/>
      <c r="J130" s="81"/>
      <c r="K130" s="57"/>
      <c r="L130" s="57" t="str">
        <f t="shared" si="7"/>
        <v xml:space="preserve"> </v>
      </c>
      <c r="M130" s="81"/>
      <c r="N130" s="78"/>
      <c r="O130" s="121"/>
      <c r="P130" s="79">
        <v>0</v>
      </c>
    </row>
    <row r="131" spans="1:16" ht="15.75" x14ac:dyDescent="0.25">
      <c r="A131" s="57"/>
      <c r="B131" s="57"/>
      <c r="C131" s="80"/>
      <c r="D131" s="57"/>
      <c r="E131" s="80"/>
      <c r="F131" s="57"/>
      <c r="G131" s="80">
        <f t="shared" si="6"/>
        <v>0</v>
      </c>
      <c r="H131" s="292">
        <f t="shared" si="6"/>
        <v>0</v>
      </c>
      <c r="I131" s="57"/>
      <c r="J131" s="81"/>
      <c r="K131" s="57"/>
      <c r="L131" s="57" t="str">
        <f t="shared" si="7"/>
        <v xml:space="preserve"> </v>
      </c>
      <c r="M131" s="81"/>
      <c r="N131" s="78"/>
      <c r="O131" s="121"/>
      <c r="P131" s="79">
        <v>0</v>
      </c>
    </row>
    <row r="132" spans="1:16" ht="15.75" x14ac:dyDescent="0.25">
      <c r="A132" s="57"/>
      <c r="B132" s="57"/>
      <c r="C132" s="80"/>
      <c r="D132" s="57"/>
      <c r="E132" s="80"/>
      <c r="F132" s="57"/>
      <c r="G132" s="80">
        <f t="shared" si="6"/>
        <v>0</v>
      </c>
      <c r="H132" s="292">
        <f t="shared" si="6"/>
        <v>0</v>
      </c>
      <c r="I132" s="57"/>
      <c r="J132" s="81"/>
      <c r="K132" s="57"/>
      <c r="L132" s="57" t="str">
        <f t="shared" si="7"/>
        <v xml:space="preserve"> </v>
      </c>
      <c r="M132" s="81"/>
      <c r="N132" s="78"/>
      <c r="O132" s="121"/>
      <c r="P132" s="79">
        <v>0</v>
      </c>
    </row>
    <row r="133" spans="1:16" ht="15.75" x14ac:dyDescent="0.25">
      <c r="A133" s="57"/>
      <c r="B133" s="57"/>
      <c r="C133" s="80"/>
      <c r="D133" s="57"/>
      <c r="E133" s="80"/>
      <c r="F133" s="57"/>
      <c r="G133" s="80">
        <f t="shared" si="6"/>
        <v>0</v>
      </c>
      <c r="H133" s="292">
        <f t="shared" si="6"/>
        <v>0</v>
      </c>
      <c r="I133" s="57"/>
      <c r="J133" s="81"/>
      <c r="K133" s="57"/>
      <c r="L133" s="57" t="str">
        <f t="shared" si="7"/>
        <v xml:space="preserve"> </v>
      </c>
      <c r="M133" s="81"/>
      <c r="N133" s="78"/>
      <c r="O133" s="121"/>
      <c r="P133" s="79">
        <v>0</v>
      </c>
    </row>
    <row r="134" spans="1:16" ht="15.75" x14ac:dyDescent="0.25">
      <c r="A134" s="57"/>
      <c r="B134" s="57"/>
      <c r="C134" s="80"/>
      <c r="D134" s="57"/>
      <c r="E134" s="80"/>
      <c r="F134" s="57"/>
      <c r="G134" s="80">
        <f t="shared" si="6"/>
        <v>0</v>
      </c>
      <c r="H134" s="292">
        <f t="shared" si="6"/>
        <v>0</v>
      </c>
      <c r="I134" s="57"/>
      <c r="J134" s="81"/>
      <c r="K134" s="57"/>
      <c r="L134" s="57" t="str">
        <f t="shared" si="7"/>
        <v xml:space="preserve"> </v>
      </c>
      <c r="M134" s="81"/>
      <c r="N134" s="78"/>
      <c r="O134" s="121"/>
      <c r="P134" s="79">
        <v>0</v>
      </c>
    </row>
    <row r="135" spans="1:16" ht="15.75" x14ac:dyDescent="0.25">
      <c r="A135" s="57"/>
      <c r="B135" s="57"/>
      <c r="C135" s="80"/>
      <c r="D135" s="57"/>
      <c r="E135" s="80"/>
      <c r="F135" s="57"/>
      <c r="G135" s="80">
        <f t="shared" si="6"/>
        <v>0</v>
      </c>
      <c r="H135" s="292">
        <f t="shared" si="6"/>
        <v>0</v>
      </c>
      <c r="I135" s="57"/>
      <c r="J135" s="81"/>
      <c r="K135" s="57"/>
      <c r="L135" s="57" t="str">
        <f t="shared" si="7"/>
        <v xml:space="preserve"> </v>
      </c>
      <c r="M135" s="81"/>
      <c r="N135" s="78"/>
      <c r="O135" s="121"/>
      <c r="P135" s="79">
        <v>0</v>
      </c>
    </row>
    <row r="136" spans="1:16" ht="15.75" x14ac:dyDescent="0.25">
      <c r="A136" s="57"/>
      <c r="B136" s="57"/>
      <c r="C136" s="80"/>
      <c r="D136" s="57"/>
      <c r="E136" s="80"/>
      <c r="F136" s="57"/>
      <c r="G136" s="80">
        <f t="shared" si="6"/>
        <v>0</v>
      </c>
      <c r="H136" s="292">
        <f t="shared" si="6"/>
        <v>0</v>
      </c>
      <c r="I136" s="57"/>
      <c r="J136" s="81"/>
      <c r="K136" s="57"/>
      <c r="L136" s="57" t="str">
        <f t="shared" si="7"/>
        <v xml:space="preserve"> </v>
      </c>
      <c r="M136" s="81"/>
      <c r="N136" s="78"/>
      <c r="O136" s="121"/>
      <c r="P136" s="79">
        <v>0</v>
      </c>
    </row>
    <row r="137" spans="1:16" ht="15.75" x14ac:dyDescent="0.25">
      <c r="A137" s="57"/>
      <c r="B137" s="57"/>
      <c r="C137" s="80"/>
      <c r="D137" s="57"/>
      <c r="E137" s="80"/>
      <c r="F137" s="57"/>
      <c r="G137" s="80">
        <f t="shared" si="6"/>
        <v>0</v>
      </c>
      <c r="H137" s="292">
        <f t="shared" si="6"/>
        <v>0</v>
      </c>
      <c r="I137" s="57"/>
      <c r="J137" s="81"/>
      <c r="K137" s="57"/>
      <c r="L137" s="57"/>
      <c r="M137" s="81"/>
      <c r="N137" s="78"/>
      <c r="O137" s="121"/>
      <c r="P137" s="79">
        <v>0</v>
      </c>
    </row>
    <row r="138" spans="1:16" ht="15.75" x14ac:dyDescent="0.25">
      <c r="A138" s="57"/>
      <c r="B138" s="57"/>
      <c r="C138" s="80"/>
      <c r="D138" s="57"/>
      <c r="E138" s="80"/>
      <c r="F138" s="57"/>
      <c r="G138" s="80">
        <f t="shared" si="6"/>
        <v>0</v>
      </c>
      <c r="H138" s="292">
        <f t="shared" si="6"/>
        <v>0</v>
      </c>
      <c r="I138" s="57"/>
      <c r="J138" s="81"/>
      <c r="K138" s="57"/>
      <c r="L138" s="57" t="str">
        <f t="shared" ref="L138:L144" si="8">IF(D138&gt;0,D138," ")</f>
        <v xml:space="preserve"> </v>
      </c>
      <c r="M138" s="81"/>
      <c r="N138" s="78"/>
      <c r="O138" s="121"/>
      <c r="P138" s="79">
        <v>0</v>
      </c>
    </row>
    <row r="139" spans="1:16" ht="15.75" x14ac:dyDescent="0.25">
      <c r="A139" s="57"/>
      <c r="B139" s="57"/>
      <c r="C139" s="80"/>
      <c r="D139" s="57"/>
      <c r="E139" s="80"/>
      <c r="F139" s="57"/>
      <c r="G139" s="80">
        <f t="shared" si="6"/>
        <v>0</v>
      </c>
      <c r="H139" s="292">
        <f t="shared" si="6"/>
        <v>0</v>
      </c>
      <c r="I139" s="57"/>
      <c r="J139" s="81"/>
      <c r="K139" s="57"/>
      <c r="L139" s="57" t="str">
        <f t="shared" si="8"/>
        <v xml:space="preserve"> </v>
      </c>
      <c r="M139" s="81"/>
      <c r="N139" s="78"/>
      <c r="O139" s="121"/>
      <c r="P139" s="79">
        <v>0</v>
      </c>
    </row>
    <row r="140" spans="1:16" ht="15.75" x14ac:dyDescent="0.25">
      <c r="A140" s="57"/>
      <c r="B140" s="57"/>
      <c r="C140" s="83"/>
      <c r="D140" s="57"/>
      <c r="E140" s="80"/>
      <c r="F140" s="57"/>
      <c r="G140" s="80">
        <f t="shared" si="6"/>
        <v>0</v>
      </c>
      <c r="H140" s="292">
        <f t="shared" si="6"/>
        <v>0</v>
      </c>
      <c r="I140" s="57"/>
      <c r="J140" s="81"/>
      <c r="K140" s="57"/>
      <c r="L140" s="57" t="str">
        <f t="shared" si="8"/>
        <v xml:space="preserve"> </v>
      </c>
      <c r="M140" s="81"/>
      <c r="N140" s="78"/>
      <c r="O140" s="121"/>
      <c r="P140" s="79">
        <v>0</v>
      </c>
    </row>
    <row r="141" spans="1:16" ht="15.75" x14ac:dyDescent="0.25">
      <c r="A141" s="57"/>
      <c r="B141" s="57"/>
      <c r="C141" s="80"/>
      <c r="D141" s="57"/>
      <c r="E141" s="80"/>
      <c r="F141" s="57"/>
      <c r="G141" s="80">
        <f t="shared" si="6"/>
        <v>0</v>
      </c>
      <c r="H141" s="292">
        <f t="shared" si="6"/>
        <v>0</v>
      </c>
      <c r="I141" s="57"/>
      <c r="J141" s="81"/>
      <c r="K141" s="57"/>
      <c r="L141" s="57" t="str">
        <f t="shared" si="8"/>
        <v xml:space="preserve"> </v>
      </c>
      <c r="M141" s="81"/>
      <c r="N141" s="78"/>
      <c r="O141" s="121"/>
      <c r="P141" s="79">
        <v>0</v>
      </c>
    </row>
    <row r="142" spans="1:16" ht="15.75" x14ac:dyDescent="0.25">
      <c r="A142" s="57"/>
      <c r="B142" s="57"/>
      <c r="C142" s="80"/>
      <c r="D142" s="57"/>
      <c r="E142" s="80"/>
      <c r="F142" s="57"/>
      <c r="G142" s="80">
        <f t="shared" si="6"/>
        <v>0</v>
      </c>
      <c r="H142" s="292">
        <f t="shared" si="6"/>
        <v>0</v>
      </c>
      <c r="I142" s="57"/>
      <c r="J142" s="81"/>
      <c r="K142" s="57"/>
      <c r="L142" s="57" t="str">
        <f t="shared" si="8"/>
        <v xml:space="preserve"> </v>
      </c>
      <c r="M142" s="81"/>
      <c r="N142" s="78"/>
      <c r="O142" s="121"/>
      <c r="P142" s="79">
        <v>0</v>
      </c>
    </row>
    <row r="143" spans="1:16" ht="15.75" x14ac:dyDescent="0.25">
      <c r="A143" s="57"/>
      <c r="B143" s="57"/>
      <c r="C143" s="80"/>
      <c r="D143" s="57"/>
      <c r="E143" s="80"/>
      <c r="F143" s="57"/>
      <c r="G143" s="80">
        <f t="shared" si="6"/>
        <v>0</v>
      </c>
      <c r="H143" s="292">
        <f t="shared" si="6"/>
        <v>0</v>
      </c>
      <c r="I143" s="57"/>
      <c r="J143" s="81"/>
      <c r="K143" s="57"/>
      <c r="L143" s="57" t="str">
        <f t="shared" si="8"/>
        <v xml:space="preserve"> </v>
      </c>
      <c r="M143" s="81"/>
      <c r="N143" s="78"/>
      <c r="O143" s="121"/>
      <c r="P143" s="79">
        <v>0</v>
      </c>
    </row>
    <row r="144" spans="1:16" ht="15.75" x14ac:dyDescent="0.25">
      <c r="A144" s="57"/>
      <c r="B144" s="57"/>
      <c r="C144" s="83"/>
      <c r="D144" s="57"/>
      <c r="E144" s="80"/>
      <c r="F144" s="57"/>
      <c r="G144" s="80">
        <f t="shared" si="6"/>
        <v>0</v>
      </c>
      <c r="H144" s="292">
        <f t="shared" si="6"/>
        <v>0</v>
      </c>
      <c r="I144" s="57"/>
      <c r="J144" s="81"/>
      <c r="K144" s="57"/>
      <c r="L144" s="57" t="str">
        <f t="shared" si="8"/>
        <v xml:space="preserve"> </v>
      </c>
      <c r="M144" s="81"/>
      <c r="N144" s="78"/>
      <c r="O144" s="121"/>
      <c r="P144" s="79">
        <v>0</v>
      </c>
    </row>
    <row r="145" spans="1:16" ht="15.75" x14ac:dyDescent="0.25">
      <c r="A145" s="57"/>
      <c r="B145" s="57"/>
      <c r="C145" s="80"/>
      <c r="D145" s="57"/>
      <c r="E145" s="80"/>
      <c r="F145" s="57"/>
      <c r="G145" s="80">
        <f t="shared" si="6"/>
        <v>0</v>
      </c>
      <c r="H145" s="292">
        <f t="shared" si="6"/>
        <v>0</v>
      </c>
      <c r="I145" s="57"/>
      <c r="J145" s="81"/>
      <c r="K145" s="57"/>
      <c r="L145" s="57" t="str">
        <f t="shared" ref="L145:L209" si="9">IF(D145&gt;0,D145," ")</f>
        <v xml:space="preserve"> </v>
      </c>
      <c r="M145" s="81"/>
      <c r="N145" s="78"/>
      <c r="O145" s="121"/>
      <c r="P145" s="79">
        <v>0</v>
      </c>
    </row>
    <row r="146" spans="1:16" ht="15" x14ac:dyDescent="0.2">
      <c r="A146" s="57"/>
      <c r="B146" s="57"/>
      <c r="C146" s="80"/>
      <c r="D146" s="57"/>
      <c r="E146" s="80"/>
      <c r="F146" s="57"/>
      <c r="G146" s="80">
        <f t="shared" si="6"/>
        <v>0</v>
      </c>
      <c r="H146" s="57">
        <f t="shared" ref="H146:H154" si="10">H145-F146+D146</f>
        <v>0</v>
      </c>
      <c r="I146" s="57"/>
      <c r="J146" s="81"/>
      <c r="K146" s="57"/>
      <c r="L146" s="57" t="str">
        <f t="shared" si="9"/>
        <v xml:space="preserve"> </v>
      </c>
      <c r="M146" s="81"/>
      <c r="N146" s="78"/>
      <c r="O146" s="121"/>
      <c r="P146" s="79">
        <v>0</v>
      </c>
    </row>
    <row r="147" spans="1:16" ht="15" x14ac:dyDescent="0.2">
      <c r="A147" s="57"/>
      <c r="B147" s="57"/>
      <c r="C147" s="80"/>
      <c r="D147" s="57"/>
      <c r="E147" s="80"/>
      <c r="F147" s="57"/>
      <c r="G147" s="80">
        <f t="shared" si="6"/>
        <v>0</v>
      </c>
      <c r="H147" s="57">
        <f t="shared" si="10"/>
        <v>0</v>
      </c>
      <c r="I147" s="57"/>
      <c r="J147" s="81"/>
      <c r="K147" s="57"/>
      <c r="L147" s="57" t="str">
        <f t="shared" si="9"/>
        <v xml:space="preserve"> </v>
      </c>
      <c r="M147" s="81"/>
      <c r="N147" s="78"/>
      <c r="O147" s="121"/>
      <c r="P147" s="79">
        <v>0</v>
      </c>
    </row>
    <row r="148" spans="1:16" ht="15" x14ac:dyDescent="0.2">
      <c r="A148" s="57"/>
      <c r="B148" s="57"/>
      <c r="C148" s="80"/>
      <c r="D148" s="57"/>
      <c r="E148" s="80"/>
      <c r="F148" s="57"/>
      <c r="G148" s="80">
        <f t="shared" si="6"/>
        <v>0</v>
      </c>
      <c r="H148" s="57">
        <f t="shared" si="10"/>
        <v>0</v>
      </c>
      <c r="I148" s="57"/>
      <c r="J148" s="81"/>
      <c r="K148" s="57"/>
      <c r="L148" s="57" t="str">
        <f t="shared" si="9"/>
        <v xml:space="preserve"> </v>
      </c>
      <c r="M148" s="81"/>
      <c r="N148" s="78"/>
      <c r="O148" s="121"/>
      <c r="P148" s="79">
        <v>0</v>
      </c>
    </row>
    <row r="149" spans="1:16" ht="15" x14ac:dyDescent="0.2">
      <c r="A149" s="57"/>
      <c r="B149" s="57"/>
      <c r="C149" s="80"/>
      <c r="D149" s="57"/>
      <c r="E149" s="80"/>
      <c r="F149" s="57"/>
      <c r="G149" s="80">
        <f t="shared" si="6"/>
        <v>0</v>
      </c>
      <c r="H149" s="57">
        <f t="shared" si="10"/>
        <v>0</v>
      </c>
      <c r="I149" s="57"/>
      <c r="J149" s="81"/>
      <c r="K149" s="57"/>
      <c r="L149" s="57" t="str">
        <f t="shared" si="9"/>
        <v xml:space="preserve"> </v>
      </c>
      <c r="M149" s="81"/>
      <c r="N149" s="78"/>
      <c r="O149" s="121"/>
      <c r="P149" s="79">
        <v>0</v>
      </c>
    </row>
    <row r="150" spans="1:16" ht="15" x14ac:dyDescent="0.2">
      <c r="A150" s="57"/>
      <c r="B150" s="57"/>
      <c r="C150" s="80"/>
      <c r="D150" s="57"/>
      <c r="E150" s="80"/>
      <c r="F150" s="57"/>
      <c r="G150" s="80">
        <f t="shared" si="6"/>
        <v>0</v>
      </c>
      <c r="H150" s="57">
        <f t="shared" si="10"/>
        <v>0</v>
      </c>
      <c r="I150" s="57"/>
      <c r="J150" s="81"/>
      <c r="K150" s="57"/>
      <c r="L150" s="57" t="str">
        <f t="shared" si="9"/>
        <v xml:space="preserve"> </v>
      </c>
      <c r="M150" s="81"/>
      <c r="N150" s="78"/>
      <c r="O150" s="121"/>
      <c r="P150" s="79">
        <v>0</v>
      </c>
    </row>
    <row r="151" spans="1:16" ht="15" x14ac:dyDescent="0.2">
      <c r="A151" s="57"/>
      <c r="B151" s="57"/>
      <c r="C151" s="80"/>
      <c r="D151" s="57"/>
      <c r="E151" s="80"/>
      <c r="F151" s="57"/>
      <c r="G151" s="80">
        <f t="shared" si="6"/>
        <v>0</v>
      </c>
      <c r="H151" s="57">
        <f t="shared" si="10"/>
        <v>0</v>
      </c>
      <c r="I151" s="57"/>
      <c r="J151" s="81"/>
      <c r="K151" s="57"/>
      <c r="L151" s="57" t="str">
        <f t="shared" si="9"/>
        <v xml:space="preserve"> </v>
      </c>
      <c r="M151" s="81"/>
      <c r="N151" s="78"/>
      <c r="O151" s="121"/>
      <c r="P151" s="79">
        <v>0</v>
      </c>
    </row>
    <row r="152" spans="1:16" ht="15" x14ac:dyDescent="0.2">
      <c r="A152" s="57"/>
      <c r="B152" s="57"/>
      <c r="C152" s="80"/>
      <c r="D152" s="57"/>
      <c r="E152" s="80"/>
      <c r="F152" s="57"/>
      <c r="G152" s="80">
        <f t="shared" si="6"/>
        <v>0</v>
      </c>
      <c r="H152" s="57">
        <f t="shared" si="10"/>
        <v>0</v>
      </c>
      <c r="I152" s="57"/>
      <c r="J152" s="81"/>
      <c r="K152" s="57"/>
      <c r="L152" s="57" t="str">
        <f t="shared" si="9"/>
        <v xml:space="preserve"> </v>
      </c>
      <c r="M152" s="81"/>
      <c r="N152" s="78"/>
      <c r="O152" s="121"/>
      <c r="P152" s="79">
        <v>0</v>
      </c>
    </row>
    <row r="153" spans="1:16" ht="15" x14ac:dyDescent="0.2">
      <c r="A153" s="57"/>
      <c r="B153" s="57"/>
      <c r="C153" s="80"/>
      <c r="D153" s="57"/>
      <c r="E153" s="80"/>
      <c r="F153" s="57"/>
      <c r="G153" s="80">
        <f t="shared" si="6"/>
        <v>0</v>
      </c>
      <c r="H153" s="57">
        <f t="shared" si="10"/>
        <v>0</v>
      </c>
      <c r="I153" s="57"/>
      <c r="J153" s="81"/>
      <c r="K153" s="57"/>
      <c r="L153" s="57" t="str">
        <f t="shared" si="9"/>
        <v xml:space="preserve"> </v>
      </c>
      <c r="M153" s="81"/>
      <c r="N153" s="78"/>
      <c r="O153" s="121"/>
      <c r="P153" s="79">
        <v>0</v>
      </c>
    </row>
    <row r="154" spans="1:16" ht="15" x14ac:dyDescent="0.2">
      <c r="A154" s="57"/>
      <c r="B154" s="57"/>
      <c r="C154" s="80"/>
      <c r="D154" s="57"/>
      <c r="E154" s="80"/>
      <c r="F154" s="57"/>
      <c r="G154" s="80">
        <f t="shared" si="6"/>
        <v>0</v>
      </c>
      <c r="H154" s="57">
        <f t="shared" si="10"/>
        <v>0</v>
      </c>
      <c r="I154" s="57"/>
      <c r="J154" s="81"/>
      <c r="K154" s="57"/>
      <c r="L154" s="57" t="str">
        <f t="shared" si="9"/>
        <v xml:space="preserve"> </v>
      </c>
      <c r="M154" s="81"/>
      <c r="N154" s="78"/>
      <c r="O154" s="121"/>
      <c r="P154" s="79">
        <v>0</v>
      </c>
    </row>
    <row r="155" spans="1:16" ht="15" x14ac:dyDescent="0.2">
      <c r="A155" s="57"/>
      <c r="B155" s="57"/>
      <c r="C155" s="83"/>
      <c r="D155" s="57"/>
      <c r="E155" s="80"/>
      <c r="F155" s="57"/>
      <c r="G155" s="80">
        <f t="shared" ref="G155:H215" si="11">G154-E155+C155</f>
        <v>0</v>
      </c>
      <c r="H155" s="57">
        <f t="shared" si="11"/>
        <v>0</v>
      </c>
      <c r="I155" s="57"/>
      <c r="J155" s="81"/>
      <c r="K155" s="57"/>
      <c r="L155" s="57"/>
      <c r="M155" s="57"/>
      <c r="N155" s="78"/>
      <c r="O155" s="78"/>
      <c r="P155" s="79">
        <v>0</v>
      </c>
    </row>
    <row r="156" spans="1:16" ht="15" x14ac:dyDescent="0.2">
      <c r="A156" s="57"/>
      <c r="B156" s="57"/>
      <c r="C156" s="80"/>
      <c r="D156" s="57"/>
      <c r="E156" s="80"/>
      <c r="F156" s="57"/>
      <c r="G156" s="80">
        <f t="shared" si="11"/>
        <v>0</v>
      </c>
      <c r="H156" s="57">
        <f t="shared" si="11"/>
        <v>0</v>
      </c>
      <c r="I156" s="57"/>
      <c r="J156" s="81"/>
      <c r="K156" s="57"/>
      <c r="L156" s="57"/>
      <c r="M156" s="57"/>
      <c r="N156" s="78"/>
      <c r="O156" s="78"/>
      <c r="P156" s="79">
        <v>0</v>
      </c>
    </row>
    <row r="157" spans="1:16" ht="15" x14ac:dyDescent="0.2">
      <c r="A157" s="57"/>
      <c r="B157" s="57"/>
      <c r="C157" s="80"/>
      <c r="D157" s="57"/>
      <c r="E157" s="80"/>
      <c r="F157" s="57"/>
      <c r="G157" s="80">
        <f t="shared" si="11"/>
        <v>0</v>
      </c>
      <c r="H157" s="57">
        <f>H156-F157+D157</f>
        <v>0</v>
      </c>
      <c r="I157" s="57"/>
      <c r="J157" s="81"/>
      <c r="K157" s="57"/>
      <c r="L157" s="57" t="str">
        <f t="shared" si="9"/>
        <v xml:space="preserve"> </v>
      </c>
      <c r="M157" s="57"/>
      <c r="N157" s="78"/>
      <c r="O157" s="78"/>
      <c r="P157" s="79">
        <v>0</v>
      </c>
    </row>
    <row r="158" spans="1:16" ht="15" x14ac:dyDescent="0.2">
      <c r="A158" s="57"/>
      <c r="B158" s="57"/>
      <c r="C158" s="80"/>
      <c r="D158" s="57"/>
      <c r="E158" s="80"/>
      <c r="F158" s="57"/>
      <c r="G158" s="80">
        <f t="shared" si="11"/>
        <v>0</v>
      </c>
      <c r="H158" s="57">
        <f t="shared" si="11"/>
        <v>0</v>
      </c>
      <c r="I158" s="57"/>
      <c r="J158" s="81"/>
      <c r="K158" s="57"/>
      <c r="L158" s="57" t="str">
        <f t="shared" si="9"/>
        <v xml:space="preserve"> </v>
      </c>
      <c r="M158" s="57"/>
      <c r="N158" s="78"/>
      <c r="O158" s="78"/>
      <c r="P158" s="79">
        <v>0</v>
      </c>
    </row>
    <row r="159" spans="1:16" ht="15" x14ac:dyDescent="0.2">
      <c r="A159" s="57"/>
      <c r="B159" s="57"/>
      <c r="C159" s="80"/>
      <c r="D159" s="57"/>
      <c r="E159" s="80"/>
      <c r="F159" s="57"/>
      <c r="G159" s="80">
        <f t="shared" si="11"/>
        <v>0</v>
      </c>
      <c r="H159" s="57">
        <f t="shared" si="11"/>
        <v>0</v>
      </c>
      <c r="I159" s="57"/>
      <c r="J159" s="81"/>
      <c r="K159" s="57"/>
      <c r="L159" s="57" t="str">
        <f t="shared" si="9"/>
        <v xml:space="preserve"> </v>
      </c>
      <c r="M159" s="57"/>
      <c r="N159" s="78"/>
      <c r="O159" s="78"/>
      <c r="P159" s="79">
        <v>0</v>
      </c>
    </row>
    <row r="160" spans="1:16" ht="15" x14ac:dyDescent="0.2">
      <c r="A160" s="57"/>
      <c r="B160" s="57"/>
      <c r="C160" s="80"/>
      <c r="D160" s="57"/>
      <c r="E160" s="80"/>
      <c r="F160" s="57"/>
      <c r="G160" s="80">
        <f t="shared" si="11"/>
        <v>0</v>
      </c>
      <c r="H160" s="57">
        <f>H159-F160+D160</f>
        <v>0</v>
      </c>
      <c r="I160" s="57"/>
      <c r="J160" s="81"/>
      <c r="K160" s="57"/>
      <c r="L160" s="57" t="str">
        <f t="shared" si="9"/>
        <v xml:space="preserve"> </v>
      </c>
      <c r="M160" s="57"/>
      <c r="N160" s="78"/>
      <c r="O160" s="78"/>
      <c r="P160" s="79">
        <v>0</v>
      </c>
    </row>
    <row r="161" spans="1:16" ht="15" x14ac:dyDescent="0.2">
      <c r="A161" s="57"/>
      <c r="B161" s="57"/>
      <c r="C161" s="80"/>
      <c r="D161" s="57"/>
      <c r="E161" s="80"/>
      <c r="F161" s="57"/>
      <c r="G161" s="80">
        <f t="shared" si="11"/>
        <v>0</v>
      </c>
      <c r="H161" s="57">
        <f t="shared" si="11"/>
        <v>0</v>
      </c>
      <c r="I161" s="57"/>
      <c r="J161" s="81"/>
      <c r="K161" s="57"/>
      <c r="L161" s="57" t="str">
        <f t="shared" si="9"/>
        <v xml:space="preserve"> </v>
      </c>
      <c r="M161" s="57"/>
      <c r="N161" s="78"/>
      <c r="O161" s="78"/>
      <c r="P161" s="79">
        <v>0</v>
      </c>
    </row>
    <row r="162" spans="1:16" ht="15" x14ac:dyDescent="0.2">
      <c r="A162" s="57"/>
      <c r="B162" s="57"/>
      <c r="C162" s="80"/>
      <c r="D162" s="57"/>
      <c r="E162" s="80"/>
      <c r="F162" s="57"/>
      <c r="G162" s="80">
        <f t="shared" si="11"/>
        <v>0</v>
      </c>
      <c r="H162" s="57">
        <f t="shared" si="11"/>
        <v>0</v>
      </c>
      <c r="I162" s="57"/>
      <c r="J162" s="81"/>
      <c r="K162" s="57"/>
      <c r="L162" s="57" t="str">
        <f t="shared" si="9"/>
        <v xml:space="preserve"> </v>
      </c>
      <c r="M162" s="57"/>
      <c r="N162" s="78"/>
      <c r="O162" s="78"/>
      <c r="P162" s="79">
        <v>0</v>
      </c>
    </row>
    <row r="163" spans="1:16" ht="15" x14ac:dyDescent="0.2">
      <c r="A163" s="57"/>
      <c r="B163" s="57"/>
      <c r="C163" s="80"/>
      <c r="D163" s="57"/>
      <c r="E163" s="80"/>
      <c r="F163" s="57"/>
      <c r="G163" s="80">
        <f t="shared" si="11"/>
        <v>0</v>
      </c>
      <c r="H163" s="57">
        <f>H162-F163+D163</f>
        <v>0</v>
      </c>
      <c r="I163" s="57"/>
      <c r="J163" s="57"/>
      <c r="K163" s="57"/>
      <c r="L163" s="57" t="str">
        <f t="shared" si="9"/>
        <v xml:space="preserve"> </v>
      </c>
      <c r="M163" s="57"/>
      <c r="N163" s="78"/>
      <c r="O163" s="78"/>
      <c r="P163" s="79">
        <v>0</v>
      </c>
    </row>
    <row r="164" spans="1:16" ht="15" x14ac:dyDescent="0.2">
      <c r="A164" s="57"/>
      <c r="B164" s="57"/>
      <c r="C164" s="80"/>
      <c r="D164" s="57"/>
      <c r="E164" s="80"/>
      <c r="F164" s="57"/>
      <c r="G164" s="80">
        <f t="shared" si="11"/>
        <v>0</v>
      </c>
      <c r="H164" s="57">
        <f t="shared" si="11"/>
        <v>0</v>
      </c>
      <c r="I164" s="57"/>
      <c r="J164" s="57"/>
      <c r="K164" s="57"/>
      <c r="L164" s="57" t="str">
        <f t="shared" si="9"/>
        <v xml:space="preserve"> </v>
      </c>
      <c r="M164" s="57"/>
      <c r="N164" s="78"/>
      <c r="O164" s="78"/>
      <c r="P164" s="79">
        <v>0</v>
      </c>
    </row>
    <row r="165" spans="1:16" ht="15" x14ac:dyDescent="0.2">
      <c r="A165" s="57"/>
      <c r="B165" s="57"/>
      <c r="C165" s="83"/>
      <c r="D165" s="57"/>
      <c r="E165" s="80"/>
      <c r="F165" s="57"/>
      <c r="G165" s="80">
        <f t="shared" si="11"/>
        <v>0</v>
      </c>
      <c r="H165" s="57">
        <f t="shared" si="11"/>
        <v>0</v>
      </c>
      <c r="I165" s="57"/>
      <c r="J165" s="57"/>
      <c r="K165" s="57"/>
      <c r="L165" s="57" t="str">
        <f t="shared" si="9"/>
        <v xml:space="preserve"> </v>
      </c>
      <c r="M165" s="57"/>
      <c r="N165" s="78"/>
      <c r="O165" s="78"/>
      <c r="P165" s="79">
        <v>0</v>
      </c>
    </row>
    <row r="166" spans="1:16" ht="15" x14ac:dyDescent="0.2">
      <c r="A166" s="57"/>
      <c r="B166" s="57"/>
      <c r="C166" s="80"/>
      <c r="D166" s="57"/>
      <c r="E166" s="80"/>
      <c r="F166" s="57"/>
      <c r="G166" s="80">
        <f t="shared" si="11"/>
        <v>0</v>
      </c>
      <c r="H166" s="57">
        <f>H165-F166+D166</f>
        <v>0</v>
      </c>
      <c r="I166" s="57"/>
      <c r="J166" s="57"/>
      <c r="K166" s="57"/>
      <c r="L166" s="57" t="str">
        <f t="shared" si="9"/>
        <v xml:space="preserve"> </v>
      </c>
      <c r="M166" s="57"/>
      <c r="N166" s="78"/>
      <c r="O166" s="78"/>
      <c r="P166" s="79">
        <v>0</v>
      </c>
    </row>
    <row r="167" spans="1:16" ht="15" x14ac:dyDescent="0.2">
      <c r="A167" s="57"/>
      <c r="B167" s="57"/>
      <c r="C167" s="80"/>
      <c r="D167" s="57"/>
      <c r="E167" s="80"/>
      <c r="F167" s="57"/>
      <c r="G167" s="80">
        <f t="shared" si="11"/>
        <v>0</v>
      </c>
      <c r="H167" s="57">
        <f t="shared" si="11"/>
        <v>0</v>
      </c>
      <c r="I167" s="57"/>
      <c r="J167" s="57"/>
      <c r="K167" s="57"/>
      <c r="L167" s="57" t="str">
        <f t="shared" si="9"/>
        <v xml:space="preserve"> </v>
      </c>
      <c r="M167" s="57"/>
      <c r="N167" s="78"/>
      <c r="O167" s="78"/>
      <c r="P167" s="79">
        <v>0</v>
      </c>
    </row>
    <row r="168" spans="1:16" ht="15" x14ac:dyDescent="0.2">
      <c r="A168" s="57"/>
      <c r="B168" s="57"/>
      <c r="C168" s="80"/>
      <c r="D168" s="57"/>
      <c r="E168" s="80"/>
      <c r="F168" s="57"/>
      <c r="G168" s="80">
        <f t="shared" si="11"/>
        <v>0</v>
      </c>
      <c r="H168" s="57">
        <f t="shared" si="11"/>
        <v>0</v>
      </c>
      <c r="I168" s="57"/>
      <c r="J168" s="57"/>
      <c r="K168" s="57"/>
      <c r="L168" s="57" t="str">
        <f t="shared" si="9"/>
        <v xml:space="preserve"> </v>
      </c>
      <c r="M168" s="57"/>
      <c r="N168" s="78"/>
      <c r="O168" s="78"/>
      <c r="P168" s="79">
        <v>0</v>
      </c>
    </row>
    <row r="169" spans="1:16" ht="15" x14ac:dyDescent="0.2">
      <c r="A169" s="57"/>
      <c r="B169" s="57"/>
      <c r="C169" s="80"/>
      <c r="D169" s="57"/>
      <c r="E169" s="80"/>
      <c r="F169" s="57"/>
      <c r="G169" s="80">
        <f t="shared" si="11"/>
        <v>0</v>
      </c>
      <c r="H169" s="57">
        <f>H168-F169+D169</f>
        <v>0</v>
      </c>
      <c r="I169" s="57"/>
      <c r="J169" s="57"/>
      <c r="K169" s="57"/>
      <c r="L169" s="57" t="str">
        <f t="shared" si="9"/>
        <v xml:space="preserve"> </v>
      </c>
      <c r="M169" s="57"/>
      <c r="N169" s="78"/>
      <c r="O169" s="78"/>
      <c r="P169" s="79">
        <v>0</v>
      </c>
    </row>
    <row r="170" spans="1:16" ht="15" x14ac:dyDescent="0.2">
      <c r="A170" s="57"/>
      <c r="B170" s="57"/>
      <c r="C170" s="80"/>
      <c r="D170" s="57"/>
      <c r="E170" s="80"/>
      <c r="F170" s="57"/>
      <c r="G170" s="80">
        <f t="shared" si="11"/>
        <v>0</v>
      </c>
      <c r="H170" s="57">
        <f t="shared" si="11"/>
        <v>0</v>
      </c>
      <c r="I170" s="57"/>
      <c r="J170" s="57"/>
      <c r="K170" s="57"/>
      <c r="L170" s="57" t="str">
        <f t="shared" si="9"/>
        <v xml:space="preserve"> </v>
      </c>
      <c r="M170" s="57"/>
      <c r="N170" s="78"/>
      <c r="O170" s="78"/>
      <c r="P170" s="79">
        <v>0</v>
      </c>
    </row>
    <row r="171" spans="1:16" ht="15" x14ac:dyDescent="0.2">
      <c r="A171" s="57"/>
      <c r="B171" s="57"/>
      <c r="C171" s="80"/>
      <c r="D171" s="57"/>
      <c r="E171" s="80"/>
      <c r="F171" s="57"/>
      <c r="G171" s="80">
        <f t="shared" si="11"/>
        <v>0</v>
      </c>
      <c r="H171" s="57">
        <f t="shared" si="11"/>
        <v>0</v>
      </c>
      <c r="I171" s="57"/>
      <c r="J171" s="57"/>
      <c r="K171" s="57"/>
      <c r="L171" s="57" t="str">
        <f t="shared" si="9"/>
        <v xml:space="preserve"> </v>
      </c>
      <c r="M171" s="57"/>
      <c r="N171" s="78"/>
      <c r="O171" s="78"/>
      <c r="P171" s="79">
        <v>0</v>
      </c>
    </row>
    <row r="172" spans="1:16" ht="15" x14ac:dyDescent="0.2">
      <c r="A172" s="57"/>
      <c r="B172" s="57"/>
      <c r="C172" s="80"/>
      <c r="D172" s="57"/>
      <c r="E172" s="80"/>
      <c r="F172" s="57"/>
      <c r="G172" s="80">
        <f t="shared" si="11"/>
        <v>0</v>
      </c>
      <c r="H172" s="57">
        <f>H171-F172+D172</f>
        <v>0</v>
      </c>
      <c r="I172" s="57"/>
      <c r="J172" s="57"/>
      <c r="K172" s="57"/>
      <c r="L172" s="57" t="str">
        <f t="shared" si="9"/>
        <v xml:space="preserve"> </v>
      </c>
      <c r="M172" s="57"/>
      <c r="N172" s="78"/>
      <c r="O172" s="78"/>
      <c r="P172" s="79">
        <v>0</v>
      </c>
    </row>
    <row r="173" spans="1:16" ht="15" x14ac:dyDescent="0.2">
      <c r="A173" s="57"/>
      <c r="B173" s="57"/>
      <c r="C173" s="80"/>
      <c r="D173" s="57"/>
      <c r="E173" s="80"/>
      <c r="F173" s="57"/>
      <c r="G173" s="80">
        <f t="shared" si="11"/>
        <v>0</v>
      </c>
      <c r="H173" s="57">
        <f t="shared" si="11"/>
        <v>0</v>
      </c>
      <c r="I173" s="57"/>
      <c r="J173" s="57"/>
      <c r="K173" s="57"/>
      <c r="L173" s="57" t="str">
        <f t="shared" si="9"/>
        <v xml:space="preserve"> </v>
      </c>
      <c r="M173" s="57"/>
      <c r="N173" s="78"/>
      <c r="O173" s="78"/>
      <c r="P173" s="79">
        <v>0</v>
      </c>
    </row>
    <row r="174" spans="1:16" ht="15" x14ac:dyDescent="0.2">
      <c r="A174" s="57"/>
      <c r="B174" s="57"/>
      <c r="C174" s="80"/>
      <c r="D174" s="57"/>
      <c r="E174" s="80"/>
      <c r="F174" s="57"/>
      <c r="G174" s="80">
        <f t="shared" si="11"/>
        <v>0</v>
      </c>
      <c r="H174" s="57">
        <f t="shared" si="11"/>
        <v>0</v>
      </c>
      <c r="I174" s="57"/>
      <c r="J174" s="57"/>
      <c r="K174" s="57"/>
      <c r="L174" s="57" t="str">
        <f t="shared" si="9"/>
        <v xml:space="preserve"> </v>
      </c>
      <c r="M174" s="57"/>
      <c r="N174" s="78"/>
      <c r="O174" s="78"/>
      <c r="P174" s="79">
        <v>0</v>
      </c>
    </row>
    <row r="175" spans="1:16" ht="15" x14ac:dyDescent="0.2">
      <c r="A175" s="57"/>
      <c r="B175" s="57"/>
      <c r="C175" s="80"/>
      <c r="D175" s="57"/>
      <c r="E175" s="80"/>
      <c r="F175" s="57"/>
      <c r="G175" s="80">
        <f t="shared" si="11"/>
        <v>0</v>
      </c>
      <c r="H175" s="57">
        <f>H174-F175+D175</f>
        <v>0</v>
      </c>
      <c r="I175" s="57"/>
      <c r="J175" s="57"/>
      <c r="K175" s="57"/>
      <c r="L175" s="57" t="str">
        <f t="shared" si="9"/>
        <v xml:space="preserve"> </v>
      </c>
      <c r="M175" s="57"/>
      <c r="N175" s="78"/>
      <c r="O175" s="78"/>
      <c r="P175" s="79">
        <v>0</v>
      </c>
    </row>
    <row r="176" spans="1:16" ht="15" x14ac:dyDescent="0.2">
      <c r="A176" s="57"/>
      <c r="B176" s="57"/>
      <c r="C176" s="80"/>
      <c r="D176" s="57"/>
      <c r="E176" s="80"/>
      <c r="F176" s="57"/>
      <c r="G176" s="80">
        <f t="shared" si="11"/>
        <v>0</v>
      </c>
      <c r="H176" s="57">
        <f t="shared" si="11"/>
        <v>0</v>
      </c>
      <c r="I176" s="57"/>
      <c r="J176" s="57"/>
      <c r="K176" s="57"/>
      <c r="L176" s="57" t="str">
        <f t="shared" si="9"/>
        <v xml:space="preserve"> </v>
      </c>
      <c r="M176" s="57"/>
      <c r="N176" s="78"/>
      <c r="O176" s="78"/>
      <c r="P176" s="79">
        <v>0</v>
      </c>
    </row>
    <row r="177" spans="1:16" ht="15" x14ac:dyDescent="0.2">
      <c r="A177" s="57"/>
      <c r="B177" s="57"/>
      <c r="C177" s="80"/>
      <c r="D177" s="57"/>
      <c r="E177" s="80"/>
      <c r="F177" s="57"/>
      <c r="G177" s="80">
        <f t="shared" si="11"/>
        <v>0</v>
      </c>
      <c r="H177" s="57">
        <f t="shared" si="11"/>
        <v>0</v>
      </c>
      <c r="I177" s="57"/>
      <c r="J177" s="57"/>
      <c r="K177" s="57"/>
      <c r="L177" s="57" t="str">
        <f t="shared" si="9"/>
        <v xml:space="preserve"> </v>
      </c>
      <c r="M177" s="57"/>
      <c r="N177" s="78"/>
      <c r="O177" s="78"/>
      <c r="P177" s="79">
        <v>0</v>
      </c>
    </row>
    <row r="178" spans="1:16" ht="15" x14ac:dyDescent="0.2">
      <c r="A178" s="57"/>
      <c r="B178" s="57"/>
      <c r="C178" s="80"/>
      <c r="D178" s="57"/>
      <c r="E178" s="80"/>
      <c r="F178" s="57"/>
      <c r="G178" s="80">
        <f t="shared" si="11"/>
        <v>0</v>
      </c>
      <c r="H178" s="57">
        <f>H177-F178+D178</f>
        <v>0</v>
      </c>
      <c r="I178" s="57"/>
      <c r="J178" s="57"/>
      <c r="K178" s="57"/>
      <c r="L178" s="57" t="str">
        <f t="shared" si="9"/>
        <v xml:space="preserve"> </v>
      </c>
      <c r="M178" s="57"/>
      <c r="N178" s="78"/>
      <c r="O178" s="78"/>
      <c r="P178" s="79">
        <v>0</v>
      </c>
    </row>
    <row r="179" spans="1:16" ht="15" x14ac:dyDescent="0.2">
      <c r="A179" s="57"/>
      <c r="B179" s="57"/>
      <c r="C179" s="80"/>
      <c r="D179" s="57"/>
      <c r="E179" s="80"/>
      <c r="F179" s="57"/>
      <c r="G179" s="80">
        <f t="shared" si="11"/>
        <v>0</v>
      </c>
      <c r="H179" s="57">
        <f t="shared" si="11"/>
        <v>0</v>
      </c>
      <c r="I179" s="57"/>
      <c r="J179" s="57"/>
      <c r="K179" s="57"/>
      <c r="L179" s="57" t="str">
        <f t="shared" si="9"/>
        <v xml:space="preserve"> </v>
      </c>
      <c r="M179" s="57"/>
      <c r="N179" s="78"/>
      <c r="O179" s="78"/>
      <c r="P179" s="79">
        <v>0</v>
      </c>
    </row>
    <row r="180" spans="1:16" ht="15" x14ac:dyDescent="0.2">
      <c r="A180" s="73"/>
      <c r="B180" s="73"/>
      <c r="C180" s="74"/>
      <c r="D180" s="73"/>
      <c r="E180" s="74"/>
      <c r="F180" s="73"/>
      <c r="G180" s="80">
        <f t="shared" si="11"/>
        <v>0</v>
      </c>
      <c r="H180" s="57">
        <f t="shared" si="11"/>
        <v>0</v>
      </c>
      <c r="I180" s="57"/>
      <c r="J180" s="57"/>
      <c r="K180" s="73"/>
      <c r="L180" s="57" t="str">
        <f t="shared" si="9"/>
        <v xml:space="preserve"> </v>
      </c>
      <c r="M180" s="73"/>
      <c r="N180" s="78"/>
      <c r="O180" s="78"/>
      <c r="P180" s="79">
        <v>0</v>
      </c>
    </row>
    <row r="181" spans="1:16" ht="15" x14ac:dyDescent="0.2">
      <c r="A181" s="73"/>
      <c r="B181" s="73"/>
      <c r="C181" s="74"/>
      <c r="D181" s="73"/>
      <c r="E181" s="74"/>
      <c r="F181" s="73"/>
      <c r="G181" s="80">
        <f t="shared" si="11"/>
        <v>0</v>
      </c>
      <c r="H181" s="57">
        <f>H180-F181+D181</f>
        <v>0</v>
      </c>
      <c r="I181" s="57"/>
      <c r="J181" s="57"/>
      <c r="K181" s="73"/>
      <c r="L181" s="57" t="str">
        <f t="shared" si="9"/>
        <v xml:space="preserve"> </v>
      </c>
      <c r="M181" s="73"/>
      <c r="N181" s="78"/>
      <c r="O181" s="78"/>
      <c r="P181" s="79">
        <v>0</v>
      </c>
    </row>
    <row r="182" spans="1:16" ht="15" x14ac:dyDescent="0.2">
      <c r="A182" s="73"/>
      <c r="B182" s="73"/>
      <c r="C182" s="74"/>
      <c r="D182" s="73"/>
      <c r="E182" s="74"/>
      <c r="F182" s="73"/>
      <c r="G182" s="80">
        <f t="shared" si="11"/>
        <v>0</v>
      </c>
      <c r="H182" s="57">
        <f t="shared" si="11"/>
        <v>0</v>
      </c>
      <c r="I182" s="57"/>
      <c r="J182" s="57"/>
      <c r="K182" s="73"/>
      <c r="L182" s="57" t="str">
        <f t="shared" si="9"/>
        <v xml:space="preserve"> </v>
      </c>
      <c r="M182" s="73"/>
      <c r="N182" s="78"/>
      <c r="O182" s="78"/>
      <c r="P182" s="79">
        <v>0</v>
      </c>
    </row>
    <row r="183" spans="1:16" ht="15" x14ac:dyDescent="0.2">
      <c r="A183" s="73"/>
      <c r="B183" s="73"/>
      <c r="C183" s="83"/>
      <c r="D183" s="73"/>
      <c r="E183" s="74"/>
      <c r="F183" s="73"/>
      <c r="G183" s="80">
        <f t="shared" si="11"/>
        <v>0</v>
      </c>
      <c r="H183" s="57">
        <f t="shared" si="11"/>
        <v>0</v>
      </c>
      <c r="I183" s="57"/>
      <c r="J183" s="57"/>
      <c r="K183" s="73"/>
      <c r="L183" s="57" t="str">
        <f t="shared" si="9"/>
        <v xml:space="preserve"> </v>
      </c>
      <c r="M183" s="73"/>
      <c r="N183" s="78"/>
      <c r="O183" s="78"/>
      <c r="P183" s="79">
        <v>0</v>
      </c>
    </row>
    <row r="184" spans="1:16" ht="15" x14ac:dyDescent="0.2">
      <c r="A184" s="73"/>
      <c r="B184" s="73"/>
      <c r="C184" s="74"/>
      <c r="D184" s="73"/>
      <c r="E184" s="74"/>
      <c r="F184" s="73"/>
      <c r="G184" s="80">
        <f t="shared" si="11"/>
        <v>0</v>
      </c>
      <c r="H184" s="57">
        <f>H183-F184+D184</f>
        <v>0</v>
      </c>
      <c r="I184" s="57"/>
      <c r="J184" s="57"/>
      <c r="K184" s="73"/>
      <c r="L184" s="57" t="str">
        <f t="shared" si="9"/>
        <v xml:space="preserve"> </v>
      </c>
      <c r="M184" s="73"/>
      <c r="N184" s="78"/>
      <c r="O184" s="78"/>
      <c r="P184" s="79">
        <v>0</v>
      </c>
    </row>
    <row r="185" spans="1:16" ht="15" x14ac:dyDescent="0.2">
      <c r="A185" s="73"/>
      <c r="B185" s="73"/>
      <c r="C185" s="74"/>
      <c r="D185" s="73"/>
      <c r="E185" s="74"/>
      <c r="F185" s="73"/>
      <c r="G185" s="80">
        <f t="shared" si="11"/>
        <v>0</v>
      </c>
      <c r="H185" s="57">
        <f t="shared" si="11"/>
        <v>0</v>
      </c>
      <c r="I185" s="57"/>
      <c r="J185" s="57"/>
      <c r="K185" s="73"/>
      <c r="L185" s="57" t="str">
        <f t="shared" si="9"/>
        <v xml:space="preserve"> </v>
      </c>
      <c r="M185" s="73"/>
      <c r="N185" s="78"/>
      <c r="O185" s="78"/>
      <c r="P185" s="79">
        <v>0</v>
      </c>
    </row>
    <row r="186" spans="1:16" ht="15" x14ac:dyDescent="0.2">
      <c r="A186" s="73"/>
      <c r="B186" s="73"/>
      <c r="C186" s="74"/>
      <c r="D186" s="73"/>
      <c r="E186" s="74"/>
      <c r="F186" s="73"/>
      <c r="G186" s="80">
        <f t="shared" si="11"/>
        <v>0</v>
      </c>
      <c r="H186" s="57">
        <f t="shared" si="11"/>
        <v>0</v>
      </c>
      <c r="I186" s="57"/>
      <c r="J186" s="57"/>
      <c r="K186" s="73"/>
      <c r="L186" s="57" t="str">
        <f t="shared" si="9"/>
        <v xml:space="preserve"> </v>
      </c>
      <c r="M186" s="73"/>
      <c r="N186" s="78"/>
      <c r="O186" s="78"/>
      <c r="P186" s="79">
        <v>0</v>
      </c>
    </row>
    <row r="187" spans="1:16" ht="15" x14ac:dyDescent="0.2">
      <c r="A187" s="73"/>
      <c r="B187" s="73"/>
      <c r="C187" s="74"/>
      <c r="D187" s="73"/>
      <c r="E187" s="74"/>
      <c r="F187" s="73"/>
      <c r="G187" s="80">
        <f t="shared" si="11"/>
        <v>0</v>
      </c>
      <c r="H187" s="57">
        <f>H186-F187+D187</f>
        <v>0</v>
      </c>
      <c r="I187" s="57"/>
      <c r="J187" s="57"/>
      <c r="K187" s="73"/>
      <c r="L187" s="57" t="str">
        <f t="shared" si="9"/>
        <v xml:space="preserve"> </v>
      </c>
      <c r="M187" s="73"/>
      <c r="N187" s="78"/>
      <c r="O187" s="78"/>
      <c r="P187" s="79">
        <v>0</v>
      </c>
    </row>
    <row r="188" spans="1:16" ht="15" x14ac:dyDescent="0.2">
      <c r="A188" s="73"/>
      <c r="B188" s="73"/>
      <c r="C188" s="74"/>
      <c r="D188" s="73"/>
      <c r="E188" s="74"/>
      <c r="F188" s="73"/>
      <c r="G188" s="80">
        <f t="shared" si="11"/>
        <v>0</v>
      </c>
      <c r="H188" s="57">
        <f t="shared" si="11"/>
        <v>0</v>
      </c>
      <c r="I188" s="57"/>
      <c r="J188" s="57"/>
      <c r="K188" s="73"/>
      <c r="L188" s="57" t="str">
        <f t="shared" si="9"/>
        <v xml:space="preserve"> </v>
      </c>
      <c r="M188" s="73"/>
      <c r="N188" s="78"/>
      <c r="O188" s="78"/>
      <c r="P188" s="79">
        <v>0</v>
      </c>
    </row>
    <row r="189" spans="1:16" ht="15" x14ac:dyDescent="0.2">
      <c r="A189" s="73"/>
      <c r="B189" s="73"/>
      <c r="C189" s="74"/>
      <c r="D189" s="73"/>
      <c r="E189" s="74"/>
      <c r="F189" s="73"/>
      <c r="G189" s="80">
        <f t="shared" si="11"/>
        <v>0</v>
      </c>
      <c r="H189" s="57">
        <f t="shared" si="11"/>
        <v>0</v>
      </c>
      <c r="I189" s="57"/>
      <c r="J189" s="57"/>
      <c r="K189" s="73"/>
      <c r="L189" s="57" t="str">
        <f t="shared" si="9"/>
        <v xml:space="preserve"> </v>
      </c>
      <c r="M189" s="73"/>
      <c r="N189" s="78"/>
      <c r="O189" s="78"/>
      <c r="P189" s="79">
        <v>0</v>
      </c>
    </row>
    <row r="190" spans="1:16" ht="15" x14ac:dyDescent="0.2">
      <c r="A190" s="73"/>
      <c r="B190" s="73"/>
      <c r="C190" s="74"/>
      <c r="D190" s="73"/>
      <c r="E190" s="74"/>
      <c r="F190" s="73"/>
      <c r="G190" s="80">
        <f t="shared" si="11"/>
        <v>0</v>
      </c>
      <c r="H190" s="57">
        <f>H189-F190+D190</f>
        <v>0</v>
      </c>
      <c r="I190" s="57"/>
      <c r="J190" s="57"/>
      <c r="K190" s="73"/>
      <c r="L190" s="57" t="str">
        <f t="shared" si="9"/>
        <v xml:space="preserve"> </v>
      </c>
      <c r="M190" s="73"/>
      <c r="N190" s="78"/>
      <c r="O190" s="78"/>
      <c r="P190" s="79">
        <v>0</v>
      </c>
    </row>
    <row r="191" spans="1:16" ht="15" x14ac:dyDescent="0.2">
      <c r="A191" s="73"/>
      <c r="B191" s="73"/>
      <c r="C191" s="74"/>
      <c r="D191" s="73"/>
      <c r="E191" s="74"/>
      <c r="F191" s="73"/>
      <c r="G191" s="80">
        <f t="shared" si="11"/>
        <v>0</v>
      </c>
      <c r="H191" s="57">
        <f t="shared" si="11"/>
        <v>0</v>
      </c>
      <c r="I191" s="57"/>
      <c r="J191" s="57"/>
      <c r="K191" s="73"/>
      <c r="L191" s="57" t="str">
        <f t="shared" si="9"/>
        <v xml:space="preserve"> </v>
      </c>
      <c r="M191" s="73"/>
      <c r="N191" s="78"/>
      <c r="O191" s="78"/>
      <c r="P191" s="79">
        <v>0</v>
      </c>
    </row>
    <row r="192" spans="1:16" ht="15" x14ac:dyDescent="0.2">
      <c r="A192" s="73"/>
      <c r="B192" s="73"/>
      <c r="C192" s="74"/>
      <c r="D192" s="73"/>
      <c r="E192" s="74"/>
      <c r="F192" s="73"/>
      <c r="G192" s="80">
        <f t="shared" si="11"/>
        <v>0</v>
      </c>
      <c r="H192" s="57">
        <f t="shared" si="11"/>
        <v>0</v>
      </c>
      <c r="I192" s="57"/>
      <c r="J192" s="57"/>
      <c r="K192" s="73"/>
      <c r="L192" s="57" t="str">
        <f t="shared" si="9"/>
        <v xml:space="preserve"> </v>
      </c>
      <c r="M192" s="73"/>
      <c r="N192" s="78"/>
      <c r="O192" s="78"/>
      <c r="P192" s="79">
        <v>0</v>
      </c>
    </row>
    <row r="193" spans="1:16" ht="15" x14ac:dyDescent="0.2">
      <c r="A193" s="73"/>
      <c r="B193" s="73"/>
      <c r="C193" s="74"/>
      <c r="D193" s="73"/>
      <c r="E193" s="74"/>
      <c r="F193" s="73"/>
      <c r="G193" s="80">
        <f t="shared" si="11"/>
        <v>0</v>
      </c>
      <c r="H193" s="57">
        <f>H192-F193+D193</f>
        <v>0</v>
      </c>
      <c r="I193" s="57"/>
      <c r="J193" s="57"/>
      <c r="K193" s="73"/>
      <c r="L193" s="57" t="str">
        <f t="shared" si="9"/>
        <v xml:space="preserve"> </v>
      </c>
      <c r="M193" s="73"/>
      <c r="N193" s="78"/>
      <c r="O193" s="78"/>
      <c r="P193" s="79">
        <v>0</v>
      </c>
    </row>
    <row r="194" spans="1:16" ht="15" x14ac:dyDescent="0.2">
      <c r="A194" s="73"/>
      <c r="B194" s="73"/>
      <c r="C194" s="74"/>
      <c r="D194" s="73"/>
      <c r="E194" s="74"/>
      <c r="F194" s="73"/>
      <c r="G194" s="80">
        <f t="shared" si="11"/>
        <v>0</v>
      </c>
      <c r="H194" s="57">
        <f t="shared" si="11"/>
        <v>0</v>
      </c>
      <c r="I194" s="57"/>
      <c r="J194" s="57"/>
      <c r="K194" s="73"/>
      <c r="L194" s="57" t="str">
        <f t="shared" si="9"/>
        <v xml:space="preserve"> </v>
      </c>
      <c r="M194" s="73"/>
      <c r="N194" s="78"/>
      <c r="O194" s="78"/>
      <c r="P194" s="79">
        <v>0</v>
      </c>
    </row>
    <row r="195" spans="1:16" ht="15" x14ac:dyDescent="0.2">
      <c r="A195" s="73"/>
      <c r="B195" s="73"/>
      <c r="C195" s="74"/>
      <c r="D195" s="73"/>
      <c r="E195" s="74"/>
      <c r="F195" s="73"/>
      <c r="G195" s="80">
        <f t="shared" si="11"/>
        <v>0</v>
      </c>
      <c r="H195" s="57">
        <f t="shared" si="11"/>
        <v>0</v>
      </c>
      <c r="I195" s="57"/>
      <c r="J195" s="57"/>
      <c r="K195" s="73"/>
      <c r="L195" s="57" t="str">
        <f t="shared" si="9"/>
        <v xml:space="preserve"> </v>
      </c>
      <c r="M195" s="73"/>
      <c r="N195" s="78"/>
      <c r="O195" s="78"/>
      <c r="P195" s="79">
        <v>0</v>
      </c>
    </row>
    <row r="196" spans="1:16" ht="15" x14ac:dyDescent="0.2">
      <c r="A196" s="73"/>
      <c r="B196" s="73"/>
      <c r="C196" s="74"/>
      <c r="D196" s="73"/>
      <c r="E196" s="74"/>
      <c r="F196" s="73"/>
      <c r="G196" s="80">
        <f t="shared" si="11"/>
        <v>0</v>
      </c>
      <c r="H196" s="57">
        <f>H195-F196+D196</f>
        <v>0</v>
      </c>
      <c r="I196" s="57"/>
      <c r="J196" s="57"/>
      <c r="K196" s="73"/>
      <c r="L196" s="57" t="str">
        <f t="shared" si="9"/>
        <v xml:space="preserve"> </v>
      </c>
      <c r="M196" s="73"/>
      <c r="N196" s="78"/>
      <c r="O196" s="78"/>
      <c r="P196" s="79">
        <v>0</v>
      </c>
    </row>
    <row r="197" spans="1:16" ht="15" x14ac:dyDescent="0.2">
      <c r="A197" s="73"/>
      <c r="B197" s="73"/>
      <c r="C197" s="74"/>
      <c r="D197" s="73"/>
      <c r="E197" s="74"/>
      <c r="F197" s="73"/>
      <c r="G197" s="80">
        <f t="shared" si="11"/>
        <v>0</v>
      </c>
      <c r="H197" s="57">
        <f t="shared" si="11"/>
        <v>0</v>
      </c>
      <c r="I197" s="57"/>
      <c r="J197" s="57"/>
      <c r="K197" s="73"/>
      <c r="L197" s="57" t="str">
        <f t="shared" si="9"/>
        <v xml:space="preserve"> </v>
      </c>
      <c r="M197" s="73"/>
      <c r="N197" s="78"/>
      <c r="O197" s="78"/>
      <c r="P197" s="79">
        <v>0</v>
      </c>
    </row>
    <row r="198" spans="1:16" ht="15" x14ac:dyDescent="0.2">
      <c r="A198" s="73"/>
      <c r="B198" s="73"/>
      <c r="C198" s="74"/>
      <c r="D198" s="73"/>
      <c r="E198" s="74"/>
      <c r="F198" s="73"/>
      <c r="G198" s="80">
        <f t="shared" si="11"/>
        <v>0</v>
      </c>
      <c r="H198" s="57">
        <f t="shared" si="11"/>
        <v>0</v>
      </c>
      <c r="I198" s="57"/>
      <c r="J198" s="57"/>
      <c r="K198" s="73"/>
      <c r="L198" s="57" t="str">
        <f t="shared" si="9"/>
        <v xml:space="preserve"> </v>
      </c>
      <c r="M198" s="73"/>
      <c r="N198" s="78"/>
      <c r="O198" s="78"/>
      <c r="P198" s="79">
        <v>0</v>
      </c>
    </row>
    <row r="199" spans="1:16" ht="15" x14ac:dyDescent="0.2">
      <c r="A199" s="73"/>
      <c r="B199" s="73"/>
      <c r="C199" s="74"/>
      <c r="D199" s="73"/>
      <c r="E199" s="74"/>
      <c r="F199" s="73"/>
      <c r="G199" s="80">
        <f t="shared" si="11"/>
        <v>0</v>
      </c>
      <c r="H199" s="57">
        <f>H198-F199+D199</f>
        <v>0</v>
      </c>
      <c r="I199" s="57"/>
      <c r="J199" s="57"/>
      <c r="K199" s="73"/>
      <c r="L199" s="57" t="str">
        <f t="shared" si="9"/>
        <v xml:space="preserve"> </v>
      </c>
      <c r="M199" s="73"/>
      <c r="N199" s="78"/>
      <c r="O199" s="78"/>
      <c r="P199" s="79">
        <v>0</v>
      </c>
    </row>
    <row r="200" spans="1:16" ht="15" x14ac:dyDescent="0.2">
      <c r="A200" s="73"/>
      <c r="B200" s="73"/>
      <c r="C200" s="74"/>
      <c r="D200" s="73"/>
      <c r="E200" s="74"/>
      <c r="F200" s="73"/>
      <c r="G200" s="80">
        <f t="shared" si="11"/>
        <v>0</v>
      </c>
      <c r="H200" s="57">
        <f t="shared" si="11"/>
        <v>0</v>
      </c>
      <c r="I200" s="57"/>
      <c r="J200" s="57"/>
      <c r="K200" s="73"/>
      <c r="L200" s="57" t="str">
        <f t="shared" si="9"/>
        <v xml:space="preserve"> </v>
      </c>
      <c r="M200" s="73"/>
      <c r="N200" s="78"/>
      <c r="O200" s="78"/>
      <c r="P200" s="79">
        <v>0</v>
      </c>
    </row>
    <row r="201" spans="1:16" ht="15" x14ac:dyDescent="0.2">
      <c r="A201" s="73"/>
      <c r="B201" s="73"/>
      <c r="C201" s="74"/>
      <c r="D201" s="73"/>
      <c r="E201" s="74"/>
      <c r="F201" s="73"/>
      <c r="G201" s="80">
        <f t="shared" si="11"/>
        <v>0</v>
      </c>
      <c r="H201" s="57">
        <f t="shared" si="11"/>
        <v>0</v>
      </c>
      <c r="I201" s="57"/>
      <c r="J201" s="57"/>
      <c r="K201" s="73"/>
      <c r="L201" s="57" t="str">
        <f t="shared" si="9"/>
        <v xml:space="preserve"> </v>
      </c>
      <c r="M201" s="73"/>
      <c r="N201" s="78"/>
      <c r="O201" s="78"/>
      <c r="P201" s="79">
        <v>0</v>
      </c>
    </row>
    <row r="202" spans="1:16" ht="15" x14ac:dyDescent="0.2">
      <c r="A202" s="73"/>
      <c r="B202" s="73"/>
      <c r="C202" s="74"/>
      <c r="D202" s="73"/>
      <c r="E202" s="74"/>
      <c r="F202" s="73"/>
      <c r="G202" s="80">
        <f t="shared" si="11"/>
        <v>0</v>
      </c>
      <c r="H202" s="57">
        <f>H201-F202+D202</f>
        <v>0</v>
      </c>
      <c r="I202" s="57"/>
      <c r="J202" s="57"/>
      <c r="K202" s="73"/>
      <c r="L202" s="57" t="str">
        <f t="shared" si="9"/>
        <v xml:space="preserve"> </v>
      </c>
      <c r="M202" s="73"/>
      <c r="N202" s="78"/>
      <c r="O202" s="78"/>
      <c r="P202" s="79">
        <v>0</v>
      </c>
    </row>
    <row r="203" spans="1:16" ht="15" x14ac:dyDescent="0.2">
      <c r="A203" s="73"/>
      <c r="B203" s="73"/>
      <c r="C203" s="74"/>
      <c r="D203" s="73"/>
      <c r="E203" s="74"/>
      <c r="F203" s="73"/>
      <c r="G203" s="80">
        <f t="shared" si="11"/>
        <v>0</v>
      </c>
      <c r="H203" s="57">
        <f t="shared" si="11"/>
        <v>0</v>
      </c>
      <c r="I203" s="57"/>
      <c r="J203" s="57"/>
      <c r="K203" s="73"/>
      <c r="L203" s="57" t="str">
        <f t="shared" si="9"/>
        <v xml:space="preserve"> </v>
      </c>
      <c r="M203" s="73"/>
      <c r="N203" s="78"/>
      <c r="O203" s="78"/>
      <c r="P203" s="79">
        <f>O203*G203</f>
        <v>0</v>
      </c>
    </row>
    <row r="204" spans="1:16" ht="15" x14ac:dyDescent="0.2">
      <c r="A204" s="73"/>
      <c r="B204" s="73"/>
      <c r="C204" s="74"/>
      <c r="D204" s="73"/>
      <c r="E204" s="74"/>
      <c r="F204" s="73"/>
      <c r="G204" s="80">
        <f t="shared" si="11"/>
        <v>0</v>
      </c>
      <c r="H204" s="57">
        <f t="shared" si="11"/>
        <v>0</v>
      </c>
      <c r="I204" s="57"/>
      <c r="J204" s="57"/>
      <c r="K204" s="73"/>
      <c r="L204" s="57" t="str">
        <f t="shared" si="9"/>
        <v xml:space="preserve"> </v>
      </c>
      <c r="M204" s="73"/>
      <c r="N204" s="78"/>
      <c r="O204" s="78"/>
      <c r="P204" s="79">
        <f t="shared" ref="P204:P212" si="12">O204*G204</f>
        <v>0</v>
      </c>
    </row>
    <row r="205" spans="1:16" ht="15" x14ac:dyDescent="0.2">
      <c r="A205" s="73"/>
      <c r="B205" s="73"/>
      <c r="C205" s="74"/>
      <c r="D205" s="73"/>
      <c r="E205" s="74"/>
      <c r="F205" s="73"/>
      <c r="G205" s="80">
        <f t="shared" si="11"/>
        <v>0</v>
      </c>
      <c r="H205" s="57">
        <f>H204-F205+D205</f>
        <v>0</v>
      </c>
      <c r="I205" s="57"/>
      <c r="J205" s="57"/>
      <c r="K205" s="73"/>
      <c r="L205" s="57" t="str">
        <f t="shared" si="9"/>
        <v xml:space="preserve"> </v>
      </c>
      <c r="M205" s="73"/>
      <c r="N205" s="78"/>
      <c r="O205" s="78"/>
      <c r="P205" s="79">
        <f t="shared" si="12"/>
        <v>0</v>
      </c>
    </row>
    <row r="206" spans="1:16" ht="15" x14ac:dyDescent="0.2">
      <c r="A206" s="73"/>
      <c r="B206" s="73"/>
      <c r="C206" s="74"/>
      <c r="D206" s="73"/>
      <c r="E206" s="74"/>
      <c r="F206" s="73"/>
      <c r="G206" s="80">
        <f t="shared" si="11"/>
        <v>0</v>
      </c>
      <c r="H206" s="57">
        <f t="shared" si="11"/>
        <v>0</v>
      </c>
      <c r="I206" s="57"/>
      <c r="J206" s="57"/>
      <c r="K206" s="73"/>
      <c r="L206" s="57" t="str">
        <f t="shared" si="9"/>
        <v xml:space="preserve"> </v>
      </c>
      <c r="M206" s="73"/>
      <c r="N206" s="78"/>
      <c r="O206" s="78"/>
      <c r="P206" s="79">
        <f t="shared" si="12"/>
        <v>0</v>
      </c>
    </row>
    <row r="207" spans="1:16" ht="15" x14ac:dyDescent="0.2">
      <c r="A207" s="73"/>
      <c r="B207" s="73"/>
      <c r="C207" s="74"/>
      <c r="D207" s="73"/>
      <c r="E207" s="74"/>
      <c r="F207" s="73"/>
      <c r="G207" s="80">
        <f t="shared" si="11"/>
        <v>0</v>
      </c>
      <c r="H207" s="57">
        <f t="shared" si="11"/>
        <v>0</v>
      </c>
      <c r="I207" s="57"/>
      <c r="J207" s="57"/>
      <c r="K207" s="73"/>
      <c r="L207" s="57" t="str">
        <f t="shared" si="9"/>
        <v xml:space="preserve"> </v>
      </c>
      <c r="M207" s="73"/>
      <c r="N207" s="78"/>
      <c r="O207" s="78"/>
      <c r="P207" s="79">
        <f t="shared" si="12"/>
        <v>0</v>
      </c>
    </row>
    <row r="208" spans="1:16" ht="15" x14ac:dyDescent="0.2">
      <c r="A208" s="73"/>
      <c r="B208" s="73"/>
      <c r="C208" s="74"/>
      <c r="D208" s="73"/>
      <c r="E208" s="74"/>
      <c r="F208" s="73"/>
      <c r="G208" s="80">
        <f t="shared" si="11"/>
        <v>0</v>
      </c>
      <c r="H208" s="57">
        <f>H207-F208+D208</f>
        <v>0</v>
      </c>
      <c r="I208" s="57"/>
      <c r="J208" s="57"/>
      <c r="K208" s="73"/>
      <c r="L208" s="57" t="str">
        <f t="shared" si="9"/>
        <v xml:space="preserve"> </v>
      </c>
      <c r="M208" s="73"/>
      <c r="N208" s="78"/>
      <c r="O208" s="78"/>
      <c r="P208" s="79">
        <f t="shared" si="12"/>
        <v>0</v>
      </c>
    </row>
    <row r="209" spans="1:16" ht="15" x14ac:dyDescent="0.2">
      <c r="A209" s="73"/>
      <c r="B209" s="73"/>
      <c r="C209" s="74"/>
      <c r="D209" s="73"/>
      <c r="E209" s="74"/>
      <c r="F209" s="73"/>
      <c r="G209" s="80">
        <f t="shared" si="11"/>
        <v>0</v>
      </c>
      <c r="H209" s="57">
        <f t="shared" si="11"/>
        <v>0</v>
      </c>
      <c r="I209" s="57"/>
      <c r="J209" s="57"/>
      <c r="K209" s="73"/>
      <c r="L209" s="57" t="str">
        <f t="shared" si="9"/>
        <v xml:space="preserve"> </v>
      </c>
      <c r="M209" s="73"/>
      <c r="N209" s="78"/>
      <c r="O209" s="78"/>
      <c r="P209" s="79">
        <f t="shared" si="12"/>
        <v>0</v>
      </c>
    </row>
    <row r="210" spans="1:16" ht="15" x14ac:dyDescent="0.2">
      <c r="A210" s="73"/>
      <c r="B210" s="73"/>
      <c r="C210" s="74"/>
      <c r="D210" s="73"/>
      <c r="E210" s="74"/>
      <c r="F210" s="73"/>
      <c r="G210" s="80">
        <f t="shared" si="11"/>
        <v>0</v>
      </c>
      <c r="H210" s="57">
        <f t="shared" si="11"/>
        <v>0</v>
      </c>
      <c r="I210" s="57"/>
      <c r="J210" s="57"/>
      <c r="K210" s="73"/>
      <c r="L210" s="57" t="str">
        <f>IF(D210&gt;0,D210," ")</f>
        <v xml:space="preserve"> </v>
      </c>
      <c r="M210" s="73"/>
      <c r="N210" s="78"/>
      <c r="O210" s="78"/>
      <c r="P210" s="79">
        <f t="shared" si="12"/>
        <v>0</v>
      </c>
    </row>
    <row r="211" spans="1:16" ht="15" x14ac:dyDescent="0.2">
      <c r="A211" s="73"/>
      <c r="B211" s="73"/>
      <c r="C211" s="74"/>
      <c r="D211" s="73"/>
      <c r="E211" s="74"/>
      <c r="F211" s="73"/>
      <c r="G211" s="80">
        <f t="shared" si="11"/>
        <v>0</v>
      </c>
      <c r="H211" s="57">
        <f>H210-F211+D211</f>
        <v>0</v>
      </c>
      <c r="I211" s="57"/>
      <c r="J211" s="57"/>
      <c r="K211" s="73"/>
      <c r="L211" s="57" t="str">
        <f>IF(D211&gt;0,D211," ")</f>
        <v xml:space="preserve"> </v>
      </c>
      <c r="M211" s="73"/>
      <c r="N211" s="78"/>
      <c r="O211" s="78"/>
      <c r="P211" s="79">
        <f t="shared" si="12"/>
        <v>0</v>
      </c>
    </row>
    <row r="212" spans="1:16" ht="15" x14ac:dyDescent="0.2">
      <c r="A212" s="73"/>
      <c r="B212" s="73"/>
      <c r="C212" s="74"/>
      <c r="D212" s="73"/>
      <c r="E212" s="74"/>
      <c r="F212" s="73"/>
      <c r="G212" s="80">
        <f t="shared" si="11"/>
        <v>0</v>
      </c>
      <c r="H212" s="57">
        <f t="shared" si="11"/>
        <v>0</v>
      </c>
      <c r="I212" s="57"/>
      <c r="J212" s="57"/>
      <c r="K212" s="73"/>
      <c r="L212" s="57" t="str">
        <f>IF(D212&gt;0,D212," ")</f>
        <v xml:space="preserve"> </v>
      </c>
      <c r="M212" s="73"/>
      <c r="N212" s="78"/>
      <c r="O212" s="78"/>
      <c r="P212" s="79">
        <f t="shared" si="12"/>
        <v>0</v>
      </c>
    </row>
    <row r="213" spans="1:16" ht="15" x14ac:dyDescent="0.2">
      <c r="A213" s="73"/>
      <c r="B213" s="73"/>
      <c r="C213" s="74"/>
      <c r="D213" s="73"/>
      <c r="E213" s="74"/>
      <c r="F213" s="73"/>
      <c r="G213" s="80">
        <f t="shared" si="11"/>
        <v>0</v>
      </c>
      <c r="H213" s="57">
        <f t="shared" si="11"/>
        <v>0</v>
      </c>
      <c r="I213" s="57"/>
      <c r="J213" s="57"/>
      <c r="K213" s="73"/>
      <c r="L213" s="57" t="str">
        <f>IF(D213&gt;0,D213," ")</f>
        <v xml:space="preserve"> </v>
      </c>
      <c r="M213" s="73"/>
      <c r="N213" s="78"/>
      <c r="O213" s="78"/>
      <c r="P213" s="79">
        <f>O213*G213</f>
        <v>0</v>
      </c>
    </row>
    <row r="214" spans="1:16" ht="15" x14ac:dyDescent="0.2">
      <c r="A214" s="73"/>
      <c r="B214" s="73"/>
      <c r="C214" s="74"/>
      <c r="D214" s="73"/>
      <c r="E214" s="74"/>
      <c r="F214" s="73"/>
      <c r="G214" s="80">
        <f t="shared" si="11"/>
        <v>0</v>
      </c>
      <c r="H214" s="57">
        <f>H213-F214+D214</f>
        <v>0</v>
      </c>
      <c r="I214" s="57"/>
      <c r="J214" s="57"/>
      <c r="K214" s="73"/>
      <c r="L214" s="57" t="str">
        <f>IF(D214&gt;0,D214," ")</f>
        <v xml:space="preserve"> </v>
      </c>
      <c r="M214" s="73"/>
      <c r="N214" s="78"/>
      <c r="O214" s="78"/>
      <c r="P214" s="79">
        <f>O214*G214</f>
        <v>0</v>
      </c>
    </row>
    <row r="215" spans="1:16" ht="15" x14ac:dyDescent="0.2">
      <c r="A215" s="73"/>
      <c r="B215" s="73"/>
      <c r="C215" s="74"/>
      <c r="D215" s="73"/>
      <c r="E215" s="74"/>
      <c r="F215" s="73"/>
      <c r="G215" s="80">
        <f t="shared" si="11"/>
        <v>0</v>
      </c>
      <c r="H215" s="57">
        <f t="shared" si="11"/>
        <v>0</v>
      </c>
      <c r="I215" s="73"/>
      <c r="J215" s="73"/>
      <c r="K215" s="73"/>
      <c r="L215" s="73"/>
      <c r="M215" s="73"/>
      <c r="N215" s="78"/>
      <c r="O215" s="78"/>
      <c r="P215" s="78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FF6600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J10" sqref="J10:K11"/>
    </sheetView>
  </sheetViews>
  <sheetFormatPr baseColWidth="10" defaultRowHeight="12.75" x14ac:dyDescent="0.2"/>
  <cols>
    <col min="1" max="1" width="7.140625" customWidth="1"/>
    <col min="2" max="2" width="6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94"/>
  </cols>
  <sheetData>
    <row r="2" spans="1:20" ht="20.25" x14ac:dyDescent="0.3">
      <c r="C2" s="35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30" t="s">
        <v>0</v>
      </c>
      <c r="B5" s="31"/>
      <c r="C5" s="32" t="s">
        <v>181</v>
      </c>
      <c r="D5" s="33"/>
      <c r="E5" s="32"/>
      <c r="F5" s="34"/>
      <c r="G5" s="32"/>
      <c r="H5" s="30" t="s">
        <v>1</v>
      </c>
      <c r="I5" s="32"/>
    </row>
    <row r="6" spans="1:20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20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20" ht="13.5" thickBot="1" x14ac:dyDescent="0.25">
      <c r="A8" s="26" t="s">
        <v>19</v>
      </c>
      <c r="B8" s="16"/>
      <c r="C8" s="17"/>
      <c r="D8" s="18"/>
      <c r="E8" s="19"/>
      <c r="F8" s="20"/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20" s="130" customFormat="1" ht="15.75" x14ac:dyDescent="0.25">
      <c r="A9" s="423" t="s">
        <v>71</v>
      </c>
      <c r="B9" s="244"/>
      <c r="C9" s="245"/>
      <c r="D9" s="244"/>
      <c r="E9" s="245"/>
      <c r="F9" s="246"/>
      <c r="G9" s="255">
        <v>0</v>
      </c>
      <c r="H9" s="257">
        <v>0</v>
      </c>
      <c r="I9" s="257"/>
      <c r="J9" s="246" t="s">
        <v>23</v>
      </c>
      <c r="K9" s="241"/>
      <c r="L9" s="246"/>
      <c r="M9" s="246"/>
      <c r="N9" s="306"/>
      <c r="O9" s="306"/>
      <c r="P9" s="306">
        <f t="shared" ref="P9:P74" si="0">O9*G9</f>
        <v>0</v>
      </c>
      <c r="R9" s="284"/>
      <c r="S9" s="348" t="b">
        <f>IF((F9)&gt;=1,SUM(E9))</f>
        <v>0</v>
      </c>
      <c r="T9" s="348"/>
    </row>
    <row r="10" spans="1:20" s="130" customFormat="1" ht="20.25" x14ac:dyDescent="0.3">
      <c r="A10" s="246"/>
      <c r="B10" s="633"/>
      <c r="C10" s="293"/>
      <c r="D10" s="292"/>
      <c r="E10" s="309"/>
      <c r="F10" s="244"/>
      <c r="G10" s="245">
        <f>G9-E10+C10</f>
        <v>0</v>
      </c>
      <c r="H10" s="246">
        <f t="shared" ref="H10:H61" si="1">H9-F10+D10</f>
        <v>0</v>
      </c>
      <c r="I10" s="285"/>
      <c r="J10" s="454"/>
      <c r="K10" s="241"/>
      <c r="L10" s="246"/>
      <c r="M10" s="246"/>
      <c r="N10" s="306"/>
      <c r="O10" s="306"/>
      <c r="P10" s="306">
        <f t="shared" si="0"/>
        <v>0</v>
      </c>
      <c r="R10" s="284"/>
      <c r="S10" s="348" t="b">
        <f t="shared" ref="S10:S73" si="2">IF((F10)&gt;=1,SUM(E10))</f>
        <v>0</v>
      </c>
      <c r="T10" s="348"/>
    </row>
    <row r="11" spans="1:20" s="130" customFormat="1" ht="20.25" x14ac:dyDescent="0.3">
      <c r="B11" s="244"/>
      <c r="C11" s="245"/>
      <c r="D11" s="246"/>
      <c r="E11" s="739"/>
      <c r="F11" s="244"/>
      <c r="G11" s="245">
        <f t="shared" ref="G11:G18" si="3">G10-E11+C11</f>
        <v>0</v>
      </c>
      <c r="H11" s="246">
        <f t="shared" si="1"/>
        <v>0</v>
      </c>
      <c r="I11" s="285"/>
      <c r="J11" s="454"/>
      <c r="K11" s="241"/>
      <c r="L11" s="241"/>
      <c r="M11" s="246"/>
      <c r="N11" s="306"/>
      <c r="O11" s="306"/>
      <c r="P11" s="306">
        <f t="shared" si="0"/>
        <v>0</v>
      </c>
      <c r="R11" s="284"/>
      <c r="S11" s="348" t="b">
        <f>IF((F24)&gt;=1,SUM(E11))</f>
        <v>0</v>
      </c>
      <c r="T11" s="348"/>
    </row>
    <row r="12" spans="1:20" s="130" customFormat="1" ht="20.25" x14ac:dyDescent="0.3">
      <c r="A12" s="246"/>
      <c r="B12" s="244"/>
      <c r="C12" s="245"/>
      <c r="D12" s="246"/>
      <c r="E12" s="739"/>
      <c r="F12" s="244"/>
      <c r="G12" s="245">
        <f t="shared" si="3"/>
        <v>0</v>
      </c>
      <c r="H12" s="246">
        <f t="shared" si="1"/>
        <v>0</v>
      </c>
      <c r="I12" s="468"/>
      <c r="J12" s="309"/>
      <c r="K12" s="241"/>
      <c r="L12" s="241"/>
      <c r="M12" s="246"/>
      <c r="N12" s="306"/>
      <c r="O12" s="306"/>
      <c r="P12" s="306">
        <f t="shared" si="0"/>
        <v>0</v>
      </c>
      <c r="R12" s="284"/>
      <c r="S12" s="348" t="b">
        <f>IF((F25)&gt;=1,SUM(E12))</f>
        <v>0</v>
      </c>
      <c r="T12" s="348"/>
    </row>
    <row r="13" spans="1:20" s="130" customFormat="1" ht="20.25" x14ac:dyDescent="0.3">
      <c r="A13" s="246"/>
      <c r="B13" s="244"/>
      <c r="C13" s="303"/>
      <c r="D13" s="246"/>
      <c r="E13" s="740"/>
      <c r="F13" s="244"/>
      <c r="G13" s="245">
        <f t="shared" si="3"/>
        <v>0</v>
      </c>
      <c r="H13" s="246">
        <f t="shared" si="1"/>
        <v>0</v>
      </c>
      <c r="I13" s="468"/>
      <c r="J13" s="309"/>
      <c r="K13" s="241"/>
      <c r="L13" s="241"/>
      <c r="M13" s="246"/>
      <c r="N13" s="306"/>
      <c r="O13" s="305"/>
      <c r="P13" s="306">
        <f t="shared" si="0"/>
        <v>0</v>
      </c>
      <c r="R13" s="284"/>
      <c r="S13" s="348" t="b">
        <f>IF((F26)&gt;=1,SUM(E13))</f>
        <v>0</v>
      </c>
      <c r="T13" s="348"/>
    </row>
    <row r="14" spans="1:20" s="130" customFormat="1" ht="20.25" x14ac:dyDescent="0.3">
      <c r="A14" s="246"/>
      <c r="B14" s="244"/>
      <c r="C14" s="303"/>
      <c r="D14" s="246"/>
      <c r="E14" s="740"/>
      <c r="F14" s="244"/>
      <c r="G14" s="245">
        <f t="shared" si="3"/>
        <v>0</v>
      </c>
      <c r="H14" s="246">
        <f t="shared" si="1"/>
        <v>0</v>
      </c>
      <c r="I14" s="468"/>
      <c r="J14" s="309"/>
      <c r="K14" s="241"/>
      <c r="L14" s="241"/>
      <c r="M14" s="246"/>
      <c r="N14" s="306"/>
      <c r="O14" s="306"/>
      <c r="P14" s="306">
        <f t="shared" si="0"/>
        <v>0</v>
      </c>
      <c r="R14" s="284"/>
      <c r="S14" s="348" t="b">
        <f>IF((F27)&gt;=1,SUM(E14))</f>
        <v>0</v>
      </c>
      <c r="T14" s="348"/>
    </row>
    <row r="15" spans="1:20" s="130" customFormat="1" ht="20.25" x14ac:dyDescent="0.3">
      <c r="A15" s="246"/>
      <c r="B15" s="244"/>
      <c r="C15" s="303"/>
      <c r="D15" s="246"/>
      <c r="E15" s="740"/>
      <c r="F15" s="244"/>
      <c r="G15" s="245">
        <f t="shared" si="3"/>
        <v>0</v>
      </c>
      <c r="H15" s="246">
        <f t="shared" si="1"/>
        <v>0</v>
      </c>
      <c r="I15" s="468"/>
      <c r="J15" s="309"/>
      <c r="K15" s="241"/>
      <c r="L15" s="241"/>
      <c r="M15" s="246"/>
      <c r="N15" s="306"/>
      <c r="O15" s="306"/>
      <c r="P15" s="306">
        <f t="shared" si="0"/>
        <v>0</v>
      </c>
      <c r="R15" s="284"/>
      <c r="S15" s="348" t="b">
        <f>IF((F28)&gt;=1,SUM(E15))</f>
        <v>0</v>
      </c>
      <c r="T15" s="348"/>
    </row>
    <row r="16" spans="1:20" s="130" customFormat="1" ht="20.25" x14ac:dyDescent="0.3">
      <c r="A16" s="246"/>
      <c r="B16" s="244"/>
      <c r="C16" s="303"/>
      <c r="D16" s="246"/>
      <c r="E16" s="740"/>
      <c r="F16" s="244"/>
      <c r="G16" s="245">
        <f t="shared" si="3"/>
        <v>0</v>
      </c>
      <c r="H16" s="246">
        <f t="shared" si="1"/>
        <v>0</v>
      </c>
      <c r="I16" s="468"/>
      <c r="J16" s="309"/>
      <c r="K16" s="241"/>
      <c r="L16" s="241"/>
      <c r="M16" s="246"/>
      <c r="N16" s="306"/>
      <c r="O16" s="306"/>
      <c r="P16" s="306">
        <f t="shared" si="0"/>
        <v>0</v>
      </c>
      <c r="R16" s="284"/>
      <c r="S16" s="348" t="b">
        <f t="shared" si="2"/>
        <v>0</v>
      </c>
      <c r="T16" s="348"/>
    </row>
    <row r="17" spans="1:42" s="130" customFormat="1" ht="20.25" x14ac:dyDescent="0.3">
      <c r="A17" s="246"/>
      <c r="B17" s="244"/>
      <c r="C17" s="303"/>
      <c r="D17" s="246"/>
      <c r="E17" s="741"/>
      <c r="F17" s="244"/>
      <c r="G17" s="245">
        <f t="shared" si="3"/>
        <v>0</v>
      </c>
      <c r="H17" s="246">
        <f t="shared" si="1"/>
        <v>0</v>
      </c>
      <c r="I17" s="468"/>
      <c r="J17" s="309"/>
      <c r="K17" s="241"/>
      <c r="L17" s="241"/>
      <c r="M17" s="246"/>
      <c r="N17" s="306"/>
      <c r="O17" s="306"/>
      <c r="P17" s="306">
        <f t="shared" si="0"/>
        <v>0</v>
      </c>
      <c r="S17" s="348" t="b">
        <f t="shared" si="2"/>
        <v>0</v>
      </c>
      <c r="T17" s="348"/>
    </row>
    <row r="18" spans="1:42" s="130" customFormat="1" ht="20.25" x14ac:dyDescent="0.3">
      <c r="A18" s="246"/>
      <c r="B18" s="244"/>
      <c r="C18" s="303"/>
      <c r="D18" s="246"/>
      <c r="E18" s="741"/>
      <c r="F18" s="244"/>
      <c r="G18" s="245">
        <f t="shared" si="3"/>
        <v>0</v>
      </c>
      <c r="H18" s="246">
        <f t="shared" si="1"/>
        <v>0</v>
      </c>
      <c r="I18" s="468"/>
      <c r="J18" s="309"/>
      <c r="K18" s="241"/>
      <c r="L18" s="241"/>
      <c r="M18" s="246"/>
      <c r="N18" s="306"/>
      <c r="O18" s="306"/>
      <c r="P18" s="306">
        <f t="shared" si="0"/>
        <v>0</v>
      </c>
      <c r="S18" s="348" t="b">
        <f t="shared" si="2"/>
        <v>0</v>
      </c>
      <c r="T18" s="348"/>
    </row>
    <row r="19" spans="1:42" s="130" customFormat="1" ht="20.25" x14ac:dyDescent="0.3">
      <c r="A19" s="246"/>
      <c r="B19" s="244"/>
      <c r="C19" s="303"/>
      <c r="D19" s="246"/>
      <c r="E19" s="741"/>
      <c r="F19" s="244"/>
      <c r="G19" s="245">
        <f t="shared" ref="G19:G40" si="4">G18-E19+C19</f>
        <v>0</v>
      </c>
      <c r="H19" s="246">
        <f t="shared" si="1"/>
        <v>0</v>
      </c>
      <c r="I19" s="468"/>
      <c r="J19" s="309"/>
      <c r="K19" s="241"/>
      <c r="L19" s="241"/>
      <c r="M19" s="246"/>
      <c r="N19" s="306"/>
      <c r="O19" s="306"/>
      <c r="P19" s="306">
        <f t="shared" si="0"/>
        <v>0</v>
      </c>
      <c r="S19" s="348" t="b">
        <f t="shared" si="2"/>
        <v>0</v>
      </c>
      <c r="T19" s="348"/>
    </row>
    <row r="20" spans="1:42" s="130" customFormat="1" ht="20.25" x14ac:dyDescent="0.3">
      <c r="A20" s="246"/>
      <c r="B20" s="244"/>
      <c r="C20" s="303"/>
      <c r="D20" s="246"/>
      <c r="E20" s="741"/>
      <c r="F20" s="244"/>
      <c r="G20" s="245">
        <f t="shared" si="4"/>
        <v>0</v>
      </c>
      <c r="H20" s="246">
        <f t="shared" si="1"/>
        <v>0</v>
      </c>
      <c r="I20" s="468"/>
      <c r="J20" s="309"/>
      <c r="K20" s="241"/>
      <c r="L20" s="241"/>
      <c r="M20" s="246"/>
      <c r="N20" s="306"/>
      <c r="O20" s="306"/>
      <c r="P20" s="306">
        <f t="shared" si="0"/>
        <v>0</v>
      </c>
      <c r="S20" s="348" t="b">
        <f t="shared" si="2"/>
        <v>0</v>
      </c>
      <c r="T20" s="348"/>
    </row>
    <row r="21" spans="1:42" s="130" customFormat="1" ht="20.25" x14ac:dyDescent="0.3">
      <c r="A21" s="246"/>
      <c r="B21" s="244"/>
      <c r="C21" s="245"/>
      <c r="D21" s="246"/>
      <c r="E21" s="741"/>
      <c r="F21" s="244"/>
      <c r="G21" s="245">
        <f t="shared" si="4"/>
        <v>0</v>
      </c>
      <c r="H21" s="246">
        <f t="shared" si="1"/>
        <v>0</v>
      </c>
      <c r="I21" s="468"/>
      <c r="J21" s="309"/>
      <c r="K21" s="241"/>
      <c r="L21" s="241"/>
      <c r="M21" s="246"/>
      <c r="N21" s="306"/>
      <c r="O21" s="306"/>
      <c r="P21" s="306">
        <f t="shared" si="0"/>
        <v>0</v>
      </c>
      <c r="S21" s="348" t="b">
        <f t="shared" si="2"/>
        <v>0</v>
      </c>
      <c r="T21" s="348"/>
    </row>
    <row r="22" spans="1:42" s="130" customFormat="1" ht="20.25" x14ac:dyDescent="0.3">
      <c r="A22" s="246"/>
      <c r="B22" s="244"/>
      <c r="C22" s="245"/>
      <c r="D22" s="246"/>
      <c r="E22" s="741"/>
      <c r="F22" s="244"/>
      <c r="G22" s="245">
        <f t="shared" si="4"/>
        <v>0</v>
      </c>
      <c r="H22" s="246">
        <f t="shared" si="1"/>
        <v>0</v>
      </c>
      <c r="I22" s="468"/>
      <c r="J22" s="309"/>
      <c r="K22" s="241"/>
      <c r="L22" s="241"/>
      <c r="M22" s="241"/>
      <c r="N22" s="306"/>
      <c r="O22" s="306"/>
      <c r="P22" s="306">
        <f t="shared" si="0"/>
        <v>0</v>
      </c>
      <c r="S22" s="348" t="b">
        <f t="shared" si="2"/>
        <v>0</v>
      </c>
      <c r="T22" s="348"/>
    </row>
    <row r="23" spans="1:42" s="130" customFormat="1" ht="20.25" x14ac:dyDescent="0.3">
      <c r="A23" s="246"/>
      <c r="B23" s="244"/>
      <c r="C23" s="245"/>
      <c r="D23" s="246"/>
      <c r="E23" s="741"/>
      <c r="F23" s="244"/>
      <c r="G23" s="245">
        <f t="shared" si="4"/>
        <v>0</v>
      </c>
      <c r="H23" s="241">
        <f t="shared" si="1"/>
        <v>0</v>
      </c>
      <c r="I23" s="468"/>
      <c r="J23" s="309"/>
      <c r="K23" s="241"/>
      <c r="L23" s="241"/>
      <c r="M23" s="241"/>
      <c r="N23" s="306"/>
      <c r="O23" s="306"/>
      <c r="P23" s="306">
        <f t="shared" si="0"/>
        <v>0</v>
      </c>
      <c r="S23" s="348" t="b">
        <f t="shared" si="2"/>
        <v>0</v>
      </c>
      <c r="T23" s="348"/>
    </row>
    <row r="24" spans="1:42" s="130" customFormat="1" ht="20.25" x14ac:dyDescent="0.3">
      <c r="A24" s="246"/>
      <c r="B24" s="244"/>
      <c r="C24" s="245"/>
      <c r="D24" s="246"/>
      <c r="E24" s="741"/>
      <c r="F24" s="244"/>
      <c r="G24" s="245">
        <f t="shared" si="4"/>
        <v>0</v>
      </c>
      <c r="H24" s="241">
        <f t="shared" si="1"/>
        <v>0</v>
      </c>
      <c r="I24" s="468"/>
      <c r="J24" s="428"/>
      <c r="K24" s="241"/>
      <c r="L24" s="241"/>
      <c r="M24" s="241"/>
      <c r="N24" s="306"/>
      <c r="O24" s="306"/>
      <c r="P24" s="306">
        <f t="shared" si="0"/>
        <v>0</v>
      </c>
      <c r="S24" s="348" t="e">
        <f>IF((#REF!)&gt;=1,SUM(E24))</f>
        <v>#REF!</v>
      </c>
      <c r="T24" s="348"/>
    </row>
    <row r="25" spans="1:42" s="130" customFormat="1" ht="20.25" x14ac:dyDescent="0.3">
      <c r="A25" s="246"/>
      <c r="B25" s="244"/>
      <c r="C25" s="245"/>
      <c r="D25" s="246"/>
      <c r="E25" s="615"/>
      <c r="F25" s="244"/>
      <c r="G25" s="245">
        <f t="shared" si="4"/>
        <v>0</v>
      </c>
      <c r="H25" s="241">
        <f t="shared" si="1"/>
        <v>0</v>
      </c>
      <c r="I25" s="468"/>
      <c r="J25" s="428"/>
      <c r="K25" s="241"/>
      <c r="L25" s="241"/>
      <c r="M25" s="241"/>
      <c r="N25" s="306"/>
      <c r="O25" s="306"/>
      <c r="P25" s="306">
        <f t="shared" si="0"/>
        <v>0</v>
      </c>
      <c r="S25" s="348" t="e">
        <f>IF((#REF!)&gt;=1,SUM(E25))</f>
        <v>#REF!</v>
      </c>
      <c r="T25" s="348"/>
    </row>
    <row r="26" spans="1:42" s="130" customFormat="1" ht="20.25" x14ac:dyDescent="0.3">
      <c r="A26" s="246"/>
      <c r="B26" s="244"/>
      <c r="C26" s="245"/>
      <c r="D26" s="246"/>
      <c r="E26" s="428"/>
      <c r="F26" s="244"/>
      <c r="G26" s="245">
        <f t="shared" si="4"/>
        <v>0</v>
      </c>
      <c r="H26" s="241">
        <f t="shared" si="1"/>
        <v>0</v>
      </c>
      <c r="I26" s="468"/>
      <c r="J26" s="428"/>
      <c r="K26" s="241"/>
      <c r="L26" s="241"/>
      <c r="M26" s="241"/>
      <c r="N26" s="306"/>
      <c r="O26" s="306"/>
      <c r="P26" s="306">
        <f t="shared" si="0"/>
        <v>0</v>
      </c>
      <c r="S26" s="348" t="e">
        <f>IF((#REF!)&gt;=1,SUM(E26))</f>
        <v>#REF!</v>
      </c>
      <c r="T26" s="348"/>
    </row>
    <row r="27" spans="1:42" s="130" customFormat="1" ht="20.25" x14ac:dyDescent="0.3">
      <c r="A27" s="246"/>
      <c r="B27" s="244"/>
      <c r="C27" s="245"/>
      <c r="D27" s="246"/>
      <c r="E27" s="428"/>
      <c r="F27" s="244"/>
      <c r="G27" s="245">
        <f t="shared" si="4"/>
        <v>0</v>
      </c>
      <c r="H27" s="241">
        <f t="shared" si="1"/>
        <v>0</v>
      </c>
      <c r="I27" s="468"/>
      <c r="J27" s="428"/>
      <c r="K27" s="241"/>
      <c r="L27" s="241"/>
      <c r="M27" s="241"/>
      <c r="N27" s="306"/>
      <c r="O27" s="306"/>
      <c r="P27" s="306">
        <f t="shared" si="0"/>
        <v>0</v>
      </c>
      <c r="S27" s="348" t="e">
        <f>IF((#REF!)&gt;=1,SUM(E27))</f>
        <v>#REF!</v>
      </c>
      <c r="T27" s="348"/>
    </row>
    <row r="28" spans="1:42" s="327" customFormat="1" ht="20.25" x14ac:dyDescent="0.3">
      <c r="A28" s="556"/>
      <c r="B28" s="554"/>
      <c r="C28" s="559"/>
      <c r="D28" s="556"/>
      <c r="E28" s="560"/>
      <c r="F28" s="554"/>
      <c r="G28" s="245">
        <f t="shared" si="4"/>
        <v>0</v>
      </c>
      <c r="H28" s="241">
        <f t="shared" si="1"/>
        <v>0</v>
      </c>
      <c r="I28" s="561"/>
      <c r="J28" s="560"/>
      <c r="K28" s="557"/>
      <c r="L28" s="557"/>
      <c r="M28" s="557"/>
      <c r="N28" s="558"/>
      <c r="O28" s="558"/>
      <c r="P28" s="558">
        <f t="shared" si="0"/>
        <v>0</v>
      </c>
      <c r="S28" s="555" t="e">
        <f>IF((#REF!)&gt;=1,SUM(E28))</f>
        <v>#REF!</v>
      </c>
      <c r="T28" s="555"/>
    </row>
    <row r="29" spans="1:42" s="130" customFormat="1" ht="15" x14ac:dyDescent="0.2">
      <c r="A29" s="246"/>
      <c r="B29" s="244"/>
      <c r="C29" s="245"/>
      <c r="D29" s="246"/>
      <c r="E29" s="285"/>
      <c r="F29" s="248"/>
      <c r="G29" s="245">
        <f t="shared" si="4"/>
        <v>0</v>
      </c>
      <c r="H29" s="241">
        <f t="shared" si="1"/>
        <v>0</v>
      </c>
      <c r="I29" s="285"/>
      <c r="J29" s="285"/>
      <c r="K29" s="241"/>
      <c r="L29" s="241"/>
      <c r="M29" s="241"/>
      <c r="N29" s="306"/>
      <c r="O29" s="306"/>
      <c r="P29" s="306">
        <f t="shared" si="0"/>
        <v>0</v>
      </c>
      <c r="S29" s="348" t="b">
        <f t="shared" si="2"/>
        <v>0</v>
      </c>
      <c r="T29" s="348"/>
    </row>
    <row r="30" spans="1:42" s="478" customFormat="1" ht="15" x14ac:dyDescent="0.2">
      <c r="A30" s="246"/>
      <c r="B30" s="244"/>
      <c r="C30" s="245"/>
      <c r="D30" s="246"/>
      <c r="E30" s="569"/>
      <c r="F30" s="248"/>
      <c r="G30" s="245">
        <f t="shared" si="4"/>
        <v>0</v>
      </c>
      <c r="H30" s="241">
        <f t="shared" si="1"/>
        <v>0</v>
      </c>
      <c r="I30" s="285"/>
      <c r="J30" s="285"/>
      <c r="K30" s="241"/>
      <c r="L30" s="241"/>
      <c r="M30" s="241"/>
      <c r="N30" s="306"/>
      <c r="O30" s="306"/>
      <c r="P30" s="306">
        <f t="shared" si="0"/>
        <v>0</v>
      </c>
      <c r="Q30" s="130"/>
      <c r="R30" s="130"/>
      <c r="S30" s="348" t="b">
        <f t="shared" si="2"/>
        <v>0</v>
      </c>
      <c r="T30" s="348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</row>
    <row r="31" spans="1:42" s="130" customFormat="1" ht="15" x14ac:dyDescent="0.2">
      <c r="A31" s="246"/>
      <c r="B31" s="244"/>
      <c r="C31" s="245"/>
      <c r="D31" s="246"/>
      <c r="E31" s="569"/>
      <c r="F31" s="248"/>
      <c r="G31" s="245">
        <f t="shared" si="4"/>
        <v>0</v>
      </c>
      <c r="H31" s="241">
        <f t="shared" si="1"/>
        <v>0</v>
      </c>
      <c r="I31" s="285"/>
      <c r="J31" s="285"/>
      <c r="K31" s="241"/>
      <c r="L31" s="241"/>
      <c r="M31" s="241"/>
      <c r="N31" s="306"/>
      <c r="O31" s="306"/>
      <c r="P31" s="306">
        <f t="shared" si="0"/>
        <v>0</v>
      </c>
      <c r="S31" s="348" t="b">
        <f t="shared" si="2"/>
        <v>0</v>
      </c>
      <c r="T31" s="348"/>
    </row>
    <row r="32" spans="1:42" s="427" customFormat="1" ht="15.75" x14ac:dyDescent="0.25">
      <c r="A32" s="246"/>
      <c r="B32" s="244"/>
      <c r="C32" s="245"/>
      <c r="D32" s="246"/>
      <c r="E32" s="575"/>
      <c r="F32" s="248"/>
      <c r="G32" s="245">
        <f t="shared" si="4"/>
        <v>0</v>
      </c>
      <c r="H32" s="241">
        <f t="shared" si="1"/>
        <v>0</v>
      </c>
      <c r="I32" s="285"/>
      <c r="J32" s="285"/>
      <c r="K32" s="241"/>
      <c r="L32" s="241"/>
      <c r="M32" s="241"/>
      <c r="N32" s="306"/>
      <c r="O32" s="306"/>
      <c r="P32" s="306">
        <f t="shared" si="0"/>
        <v>0</v>
      </c>
      <c r="Q32" s="130"/>
      <c r="R32" s="130"/>
      <c r="S32" s="348" t="b">
        <f t="shared" si="2"/>
        <v>0</v>
      </c>
      <c r="T32" s="348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</row>
    <row r="33" spans="1:42" s="427" customFormat="1" ht="15.75" x14ac:dyDescent="0.25">
      <c r="A33" s="246"/>
      <c r="B33" s="244"/>
      <c r="C33" s="245"/>
      <c r="D33" s="246"/>
      <c r="E33" s="575"/>
      <c r="F33" s="248"/>
      <c r="G33" s="245">
        <f t="shared" si="4"/>
        <v>0</v>
      </c>
      <c r="H33" s="241">
        <f t="shared" si="1"/>
        <v>0</v>
      </c>
      <c r="I33" s="285"/>
      <c r="J33" s="469"/>
      <c r="K33" s="241"/>
      <c r="L33" s="246"/>
      <c r="M33" s="241"/>
      <c r="N33" s="306"/>
      <c r="O33" s="306"/>
      <c r="P33" s="306">
        <f t="shared" si="0"/>
        <v>0</v>
      </c>
      <c r="Q33" s="130"/>
      <c r="R33" s="130"/>
      <c r="S33" s="348" t="b">
        <f t="shared" si="2"/>
        <v>0</v>
      </c>
      <c r="T33" s="348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</row>
    <row r="34" spans="1:42" s="130" customFormat="1" ht="15" x14ac:dyDescent="0.2">
      <c r="A34" s="246"/>
      <c r="B34" s="244"/>
      <c r="C34" s="245"/>
      <c r="D34" s="246"/>
      <c r="E34" s="576"/>
      <c r="F34" s="248"/>
      <c r="G34" s="245">
        <f t="shared" si="4"/>
        <v>0</v>
      </c>
      <c r="H34" s="241">
        <f t="shared" si="1"/>
        <v>0</v>
      </c>
      <c r="I34" s="285"/>
      <c r="J34" s="285"/>
      <c r="K34" s="241"/>
      <c r="L34" s="246"/>
      <c r="M34" s="241"/>
      <c r="N34" s="306"/>
      <c r="O34" s="306"/>
      <c r="P34" s="306">
        <f t="shared" si="0"/>
        <v>0</v>
      </c>
      <c r="S34" s="348" t="b">
        <f t="shared" si="2"/>
        <v>0</v>
      </c>
      <c r="T34" s="348"/>
    </row>
    <row r="35" spans="1:42" s="130" customFormat="1" ht="15" x14ac:dyDescent="0.2">
      <c r="A35" s="246"/>
      <c r="B35" s="246"/>
      <c r="C35" s="245"/>
      <c r="D35" s="246"/>
      <c r="E35" s="576"/>
      <c r="F35" s="248"/>
      <c r="G35" s="245">
        <f t="shared" si="4"/>
        <v>0</v>
      </c>
      <c r="H35" s="241">
        <f t="shared" si="1"/>
        <v>0</v>
      </c>
      <c r="I35" s="285"/>
      <c r="J35" s="285"/>
      <c r="K35" s="241"/>
      <c r="L35" s="246"/>
      <c r="M35" s="246"/>
      <c r="N35" s="306"/>
      <c r="O35" s="306"/>
      <c r="P35" s="306">
        <f t="shared" si="0"/>
        <v>0</v>
      </c>
      <c r="S35" s="285"/>
      <c r="T35" s="248"/>
      <c r="U35" s="241"/>
    </row>
    <row r="36" spans="1:42" s="130" customFormat="1" ht="15" x14ac:dyDescent="0.2">
      <c r="A36" s="246"/>
      <c r="B36" s="246"/>
      <c r="C36" s="245"/>
      <c r="D36" s="246"/>
      <c r="E36" s="576"/>
      <c r="F36" s="248"/>
      <c r="G36" s="245">
        <f t="shared" si="4"/>
        <v>0</v>
      </c>
      <c r="H36" s="241">
        <f t="shared" si="1"/>
        <v>0</v>
      </c>
      <c r="I36" s="285"/>
      <c r="J36" s="285"/>
      <c r="K36" s="241"/>
      <c r="L36" s="246"/>
      <c r="M36" s="246"/>
      <c r="N36" s="306"/>
      <c r="O36" s="306"/>
      <c r="P36" s="306">
        <f t="shared" si="0"/>
        <v>0</v>
      </c>
      <c r="S36" s="285"/>
      <c r="T36" s="248"/>
      <c r="U36" s="241"/>
    </row>
    <row r="37" spans="1:42" s="130" customFormat="1" ht="15.75" x14ac:dyDescent="0.25">
      <c r="A37" s="246"/>
      <c r="B37" s="246"/>
      <c r="C37" s="245"/>
      <c r="D37" s="246"/>
      <c r="E37" s="576"/>
      <c r="F37" s="248"/>
      <c r="G37" s="245">
        <f t="shared" si="4"/>
        <v>0</v>
      </c>
      <c r="H37" s="241">
        <f t="shared" si="1"/>
        <v>0</v>
      </c>
      <c r="I37" s="285"/>
      <c r="J37" s="285"/>
      <c r="K37" s="241"/>
      <c r="L37" s="241"/>
      <c r="M37" s="246"/>
      <c r="N37" s="306"/>
      <c r="O37" s="306"/>
      <c r="P37" s="306">
        <f t="shared" si="0"/>
        <v>0</v>
      </c>
      <c r="S37" s="285"/>
      <c r="T37" s="286"/>
      <c r="U37" s="241"/>
    </row>
    <row r="38" spans="1:42" s="130" customFormat="1" ht="15" x14ac:dyDescent="0.2">
      <c r="A38" s="246"/>
      <c r="B38" s="246"/>
      <c r="C38" s="245"/>
      <c r="D38" s="246"/>
      <c r="E38" s="576"/>
      <c r="F38" s="248"/>
      <c r="G38" s="245">
        <f t="shared" si="4"/>
        <v>0</v>
      </c>
      <c r="H38" s="241">
        <f t="shared" si="1"/>
        <v>0</v>
      </c>
      <c r="I38" s="285"/>
      <c r="J38" s="285"/>
      <c r="K38" s="241"/>
      <c r="L38" s="241"/>
      <c r="M38" s="246"/>
      <c r="N38" s="306"/>
      <c r="O38" s="306"/>
      <c r="P38" s="306">
        <f t="shared" si="0"/>
        <v>0</v>
      </c>
      <c r="S38" s="285"/>
      <c r="T38" s="264"/>
      <c r="U38" s="241"/>
    </row>
    <row r="39" spans="1:42" s="130" customFormat="1" ht="15" x14ac:dyDescent="0.2">
      <c r="A39" s="246"/>
      <c r="B39" s="246"/>
      <c r="C39" s="245"/>
      <c r="D39" s="246"/>
      <c r="E39" s="576"/>
      <c r="F39" s="248"/>
      <c r="G39" s="245">
        <f t="shared" si="4"/>
        <v>0</v>
      </c>
      <c r="H39" s="241">
        <f t="shared" si="1"/>
        <v>0</v>
      </c>
      <c r="I39" s="285"/>
      <c r="J39" s="285"/>
      <c r="K39" s="241"/>
      <c r="L39" s="241"/>
      <c r="M39" s="246"/>
      <c r="N39" s="306"/>
      <c r="O39" s="306"/>
      <c r="P39" s="306">
        <f t="shared" si="0"/>
        <v>0</v>
      </c>
      <c r="S39" s="285"/>
      <c r="T39" s="264"/>
      <c r="U39" s="241"/>
    </row>
    <row r="40" spans="1:42" s="130" customFormat="1" ht="15" x14ac:dyDescent="0.2">
      <c r="A40" s="246"/>
      <c r="B40" s="246"/>
      <c r="C40" s="245"/>
      <c r="D40" s="246"/>
      <c r="E40" s="576"/>
      <c r="F40" s="248"/>
      <c r="G40" s="245">
        <f t="shared" si="4"/>
        <v>0</v>
      </c>
      <c r="H40" s="241">
        <f t="shared" si="1"/>
        <v>0</v>
      </c>
      <c r="I40" s="285"/>
      <c r="J40" s="285"/>
      <c r="K40" s="241"/>
      <c r="L40" s="241"/>
      <c r="M40" s="246"/>
      <c r="N40" s="306"/>
      <c r="O40" s="306"/>
      <c r="P40" s="306">
        <f t="shared" si="0"/>
        <v>0</v>
      </c>
      <c r="S40" s="285"/>
      <c r="T40" s="264"/>
      <c r="U40" s="241"/>
    </row>
    <row r="41" spans="1:42" s="130" customFormat="1" ht="15" x14ac:dyDescent="0.2">
      <c r="A41" s="246"/>
      <c r="B41" s="246"/>
      <c r="C41" s="245"/>
      <c r="D41" s="246"/>
      <c r="E41" s="576"/>
      <c r="F41" s="248"/>
      <c r="G41" s="245">
        <f t="shared" ref="G41:G59" si="5">G40-E41+C41</f>
        <v>0</v>
      </c>
      <c r="H41" s="241">
        <f t="shared" si="1"/>
        <v>0</v>
      </c>
      <c r="I41" s="285"/>
      <c r="J41" s="285"/>
      <c r="K41" s="241"/>
      <c r="L41" s="241"/>
      <c r="M41" s="246"/>
      <c r="N41" s="306"/>
      <c r="O41" s="306"/>
      <c r="P41" s="306">
        <f t="shared" si="0"/>
        <v>0</v>
      </c>
      <c r="S41" s="285"/>
      <c r="T41" s="264"/>
      <c r="U41" s="241"/>
    </row>
    <row r="42" spans="1:42" s="130" customFormat="1" ht="15" x14ac:dyDescent="0.2">
      <c r="A42" s="246"/>
      <c r="B42" s="246"/>
      <c r="C42" s="245"/>
      <c r="D42" s="246"/>
      <c r="E42" s="240"/>
      <c r="F42" s="246"/>
      <c r="G42" s="245">
        <f t="shared" si="5"/>
        <v>0</v>
      </c>
      <c r="H42" s="241">
        <f t="shared" si="1"/>
        <v>0</v>
      </c>
      <c r="I42" s="246"/>
      <c r="J42" s="285"/>
      <c r="K42" s="264"/>
      <c r="L42" s="241"/>
      <c r="M42" s="246"/>
      <c r="N42" s="306"/>
      <c r="O42" s="306"/>
      <c r="P42" s="306">
        <f t="shared" si="0"/>
        <v>0</v>
      </c>
      <c r="S42" s="285"/>
      <c r="T42" s="264"/>
      <c r="U42" s="241"/>
    </row>
    <row r="43" spans="1:42" s="130" customFormat="1" ht="15" x14ac:dyDescent="0.2">
      <c r="A43" s="246"/>
      <c r="B43" s="246"/>
      <c r="C43" s="245"/>
      <c r="D43" s="246"/>
      <c r="E43" s="245"/>
      <c r="F43" s="246"/>
      <c r="G43" s="245">
        <f t="shared" si="5"/>
        <v>0</v>
      </c>
      <c r="H43" s="241">
        <f t="shared" si="1"/>
        <v>0</v>
      </c>
      <c r="I43" s="246"/>
      <c r="J43" s="285"/>
      <c r="K43" s="264"/>
      <c r="L43" s="241"/>
      <c r="M43" s="246"/>
      <c r="N43" s="306"/>
      <c r="O43" s="306"/>
      <c r="P43" s="306">
        <f t="shared" si="0"/>
        <v>0</v>
      </c>
      <c r="S43" s="285"/>
      <c r="T43" s="264"/>
      <c r="U43" s="241"/>
    </row>
    <row r="44" spans="1:42" s="130" customFormat="1" ht="15" x14ac:dyDescent="0.2">
      <c r="A44" s="246"/>
      <c r="B44" s="246"/>
      <c r="C44" s="245"/>
      <c r="D44" s="246"/>
      <c r="E44" s="245"/>
      <c r="F44" s="246"/>
      <c r="G44" s="245">
        <f t="shared" si="5"/>
        <v>0</v>
      </c>
      <c r="H44" s="241">
        <f t="shared" si="1"/>
        <v>0</v>
      </c>
      <c r="I44" s="246"/>
      <c r="J44" s="285"/>
      <c r="K44" s="264"/>
      <c r="L44" s="241"/>
      <c r="M44" s="246"/>
      <c r="N44" s="306"/>
      <c r="O44" s="306"/>
      <c r="P44" s="306">
        <f t="shared" si="0"/>
        <v>0</v>
      </c>
      <c r="S44" s="285"/>
      <c r="T44" s="264"/>
      <c r="U44" s="241"/>
    </row>
    <row r="45" spans="1:42" s="130" customFormat="1" ht="15" x14ac:dyDescent="0.2">
      <c r="A45" s="246"/>
      <c r="B45" s="246"/>
      <c r="C45" s="245"/>
      <c r="D45" s="246"/>
      <c r="E45" s="245"/>
      <c r="F45" s="246"/>
      <c r="G45" s="245">
        <f t="shared" si="5"/>
        <v>0</v>
      </c>
      <c r="H45" s="241">
        <f t="shared" si="1"/>
        <v>0</v>
      </c>
      <c r="I45" s="246"/>
      <c r="J45" s="285"/>
      <c r="K45" s="264"/>
      <c r="L45" s="241"/>
      <c r="M45" s="246"/>
      <c r="N45" s="306"/>
      <c r="O45" s="306"/>
      <c r="P45" s="306">
        <f t="shared" si="0"/>
        <v>0</v>
      </c>
      <c r="S45" s="285"/>
      <c r="T45" s="264"/>
      <c r="U45" s="241"/>
    </row>
    <row r="46" spans="1:42" ht="15" x14ac:dyDescent="0.2">
      <c r="A46" s="246"/>
      <c r="B46" s="246"/>
      <c r="C46" s="245"/>
      <c r="D46" s="246"/>
      <c r="E46" s="245"/>
      <c r="F46" s="246"/>
      <c r="G46" s="245">
        <f t="shared" si="5"/>
        <v>0</v>
      </c>
      <c r="H46" s="241">
        <f t="shared" si="1"/>
        <v>0</v>
      </c>
      <c r="I46" s="246"/>
      <c r="J46" s="285"/>
      <c r="K46" s="264"/>
      <c r="L46" s="241"/>
      <c r="M46" s="246"/>
      <c r="N46" s="306"/>
      <c r="O46" s="306"/>
      <c r="P46" s="306">
        <f t="shared" si="0"/>
        <v>0</v>
      </c>
      <c r="Q46" s="130"/>
      <c r="R46" s="130"/>
      <c r="S46" s="285"/>
      <c r="T46" s="241"/>
      <c r="U46" s="241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</row>
    <row r="47" spans="1:42" ht="15" x14ac:dyDescent="0.2">
      <c r="A47" s="246"/>
      <c r="B47" s="246"/>
      <c r="C47" s="245"/>
      <c r="D47" s="246"/>
      <c r="E47" s="245"/>
      <c r="F47" s="246"/>
      <c r="G47" s="245">
        <f t="shared" si="5"/>
        <v>0</v>
      </c>
      <c r="H47" s="241">
        <f t="shared" si="1"/>
        <v>0</v>
      </c>
      <c r="I47" s="246"/>
      <c r="J47" s="285"/>
      <c r="K47" s="264"/>
      <c r="L47" s="241"/>
      <c r="M47" s="246"/>
      <c r="N47" s="306"/>
      <c r="O47" s="306"/>
      <c r="P47" s="306">
        <f t="shared" si="0"/>
        <v>0</v>
      </c>
      <c r="Q47" s="130"/>
      <c r="R47" s="130"/>
      <c r="S47" s="285"/>
      <c r="T47" s="241"/>
      <c r="U47" s="241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</row>
    <row r="48" spans="1:42" ht="15" x14ac:dyDescent="0.2">
      <c r="A48" s="246"/>
      <c r="B48" s="246"/>
      <c r="C48" s="245"/>
      <c r="D48" s="246"/>
      <c r="E48" s="245"/>
      <c r="F48" s="246"/>
      <c r="G48" s="245">
        <f t="shared" si="5"/>
        <v>0</v>
      </c>
      <c r="H48" s="241">
        <f t="shared" si="1"/>
        <v>0</v>
      </c>
      <c r="I48" s="246"/>
      <c r="J48" s="285"/>
      <c r="K48" s="241"/>
      <c r="L48" s="241"/>
      <c r="M48" s="246"/>
      <c r="N48" s="306"/>
      <c r="O48" s="306"/>
      <c r="P48" s="306">
        <f t="shared" si="0"/>
        <v>0</v>
      </c>
      <c r="Q48" s="130"/>
      <c r="R48" s="130"/>
      <c r="S48" s="285"/>
      <c r="T48" s="241"/>
      <c r="U48" s="241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</row>
    <row r="49" spans="1:42" ht="15" x14ac:dyDescent="0.2">
      <c r="A49" s="246"/>
      <c r="B49" s="246"/>
      <c r="C49" s="245"/>
      <c r="D49" s="246"/>
      <c r="E49" s="245"/>
      <c r="F49" s="246"/>
      <c r="G49" s="245">
        <f t="shared" si="5"/>
        <v>0</v>
      </c>
      <c r="H49" s="241">
        <f t="shared" si="1"/>
        <v>0</v>
      </c>
      <c r="I49" s="246"/>
      <c r="J49" s="285"/>
      <c r="K49" s="241"/>
      <c r="L49" s="241"/>
      <c r="M49" s="246"/>
      <c r="N49" s="306"/>
      <c r="O49" s="306"/>
      <c r="P49" s="306">
        <f t="shared" si="0"/>
        <v>0</v>
      </c>
      <c r="Q49" s="130"/>
      <c r="R49" s="130"/>
      <c r="S49" s="285"/>
      <c r="T49" s="241"/>
      <c r="U49" s="241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</row>
    <row r="50" spans="1:42" ht="15" x14ac:dyDescent="0.2">
      <c r="A50" s="246"/>
      <c r="B50" s="246"/>
      <c r="C50" s="245"/>
      <c r="D50" s="246"/>
      <c r="E50" s="245"/>
      <c r="F50" s="246"/>
      <c r="G50" s="245">
        <f t="shared" si="5"/>
        <v>0</v>
      </c>
      <c r="H50" s="241">
        <f t="shared" si="1"/>
        <v>0</v>
      </c>
      <c r="I50" s="246"/>
      <c r="J50" s="285"/>
      <c r="K50" s="241"/>
      <c r="L50" s="241"/>
      <c r="M50" s="246"/>
      <c r="N50" s="306"/>
      <c r="O50" s="306"/>
      <c r="P50" s="306">
        <f t="shared" si="0"/>
        <v>0</v>
      </c>
      <c r="Q50" s="130"/>
      <c r="R50" s="130"/>
      <c r="S50" s="285"/>
      <c r="T50" s="241"/>
      <c r="U50" s="241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</row>
    <row r="51" spans="1:42" ht="15" x14ac:dyDescent="0.2">
      <c r="A51" s="246"/>
      <c r="B51" s="246"/>
      <c r="C51" s="245"/>
      <c r="D51" s="246"/>
      <c r="E51" s="245"/>
      <c r="F51" s="246"/>
      <c r="G51" s="245">
        <f t="shared" si="5"/>
        <v>0</v>
      </c>
      <c r="H51" s="241">
        <f t="shared" si="1"/>
        <v>0</v>
      </c>
      <c r="I51" s="246"/>
      <c r="J51" s="285"/>
      <c r="K51" s="241"/>
      <c r="L51" s="241"/>
      <c r="M51" s="246"/>
      <c r="N51" s="306"/>
      <c r="O51" s="306"/>
      <c r="P51" s="306">
        <f t="shared" si="0"/>
        <v>0</v>
      </c>
      <c r="Q51" s="130"/>
      <c r="R51" s="130"/>
      <c r="S51" s="285"/>
      <c r="T51" s="241"/>
      <c r="U51" s="241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</row>
    <row r="52" spans="1:42" ht="15" x14ac:dyDescent="0.2">
      <c r="A52" s="246"/>
      <c r="B52" s="246"/>
      <c r="C52" s="245"/>
      <c r="D52" s="246"/>
      <c r="E52" s="245"/>
      <c r="F52" s="246"/>
      <c r="G52" s="245">
        <f t="shared" si="5"/>
        <v>0</v>
      </c>
      <c r="H52" s="241">
        <f t="shared" si="1"/>
        <v>0</v>
      </c>
      <c r="I52" s="246"/>
      <c r="J52" s="285"/>
      <c r="K52" s="241"/>
      <c r="L52" s="241"/>
      <c r="M52" s="246"/>
      <c r="N52" s="306"/>
      <c r="O52" s="306"/>
      <c r="P52" s="306">
        <f t="shared" si="0"/>
        <v>0</v>
      </c>
      <c r="Q52" s="130"/>
      <c r="R52" s="130"/>
      <c r="S52" s="285"/>
      <c r="T52" s="241"/>
      <c r="U52" s="241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</row>
    <row r="53" spans="1:42" ht="15" x14ac:dyDescent="0.2">
      <c r="A53" s="246"/>
      <c r="B53" s="246"/>
      <c r="C53" s="245"/>
      <c r="D53" s="246"/>
      <c r="E53" s="245"/>
      <c r="F53" s="246"/>
      <c r="G53" s="245">
        <f t="shared" si="5"/>
        <v>0</v>
      </c>
      <c r="H53" s="241">
        <f t="shared" si="1"/>
        <v>0</v>
      </c>
      <c r="I53" s="246"/>
      <c r="J53" s="285"/>
      <c r="K53" s="241"/>
      <c r="L53" s="241"/>
      <c r="M53" s="246"/>
      <c r="N53" s="306"/>
      <c r="O53" s="306"/>
      <c r="P53" s="306">
        <f t="shared" si="0"/>
        <v>0</v>
      </c>
      <c r="Q53" s="130"/>
      <c r="R53" s="130"/>
      <c r="S53" s="285"/>
      <c r="T53" s="241"/>
      <c r="U53" s="241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</row>
    <row r="54" spans="1:42" ht="15" x14ac:dyDescent="0.2">
      <c r="A54" s="246"/>
      <c r="B54" s="246"/>
      <c r="C54" s="245"/>
      <c r="D54" s="246"/>
      <c r="E54" s="245"/>
      <c r="F54" s="246"/>
      <c r="G54" s="245">
        <f t="shared" si="5"/>
        <v>0</v>
      </c>
      <c r="H54" s="241">
        <f t="shared" si="1"/>
        <v>0</v>
      </c>
      <c r="I54" s="246"/>
      <c r="J54" s="285"/>
      <c r="K54" s="241"/>
      <c r="L54" s="241"/>
      <c r="M54" s="246"/>
      <c r="N54" s="306"/>
      <c r="O54" s="306"/>
      <c r="P54" s="306">
        <f t="shared" si="0"/>
        <v>0</v>
      </c>
      <c r="Q54" s="130"/>
      <c r="R54" s="130"/>
      <c r="S54" s="285"/>
      <c r="T54" s="241"/>
      <c r="U54" s="241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</row>
    <row r="55" spans="1:42" ht="15" x14ac:dyDescent="0.2">
      <c r="A55" s="246"/>
      <c r="B55" s="246"/>
      <c r="C55" s="245"/>
      <c r="D55" s="246"/>
      <c r="E55" s="245"/>
      <c r="F55" s="246"/>
      <c r="G55" s="245">
        <f t="shared" si="5"/>
        <v>0</v>
      </c>
      <c r="H55" s="241">
        <f t="shared" si="1"/>
        <v>0</v>
      </c>
      <c r="I55" s="246"/>
      <c r="J55" s="285"/>
      <c r="K55" s="241"/>
      <c r="L55" s="241"/>
      <c r="M55" s="246"/>
      <c r="N55" s="306"/>
      <c r="O55" s="306"/>
      <c r="P55" s="306">
        <f t="shared" si="0"/>
        <v>0</v>
      </c>
      <c r="Q55" s="130"/>
      <c r="R55" s="130"/>
      <c r="S55" s="285"/>
      <c r="T55" s="241"/>
      <c r="U55" s="241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</row>
    <row r="56" spans="1:42" ht="15" x14ac:dyDescent="0.2">
      <c r="A56" s="246"/>
      <c r="B56" s="246"/>
      <c r="C56" s="245"/>
      <c r="D56" s="246"/>
      <c r="E56" s="245"/>
      <c r="F56" s="246"/>
      <c r="G56" s="245">
        <f t="shared" si="5"/>
        <v>0</v>
      </c>
      <c r="H56" s="241">
        <f t="shared" si="1"/>
        <v>0</v>
      </c>
      <c r="I56" s="246"/>
      <c r="J56" s="285"/>
      <c r="K56" s="241"/>
      <c r="L56" s="241"/>
      <c r="M56" s="246"/>
      <c r="N56" s="306"/>
      <c r="O56" s="306"/>
      <c r="P56" s="306">
        <f t="shared" si="0"/>
        <v>0</v>
      </c>
      <c r="Q56" s="130"/>
      <c r="R56" s="130"/>
      <c r="S56" s="180"/>
      <c r="T56" s="81"/>
      <c r="U56" s="81"/>
    </row>
    <row r="57" spans="1:42" ht="15" x14ac:dyDescent="0.2">
      <c r="A57" s="246"/>
      <c r="B57" s="246"/>
      <c r="C57" s="245"/>
      <c r="D57" s="246"/>
      <c r="E57" s="245"/>
      <c r="F57" s="246"/>
      <c r="G57" s="245">
        <f t="shared" si="5"/>
        <v>0</v>
      </c>
      <c r="H57" s="241">
        <f t="shared" si="1"/>
        <v>0</v>
      </c>
      <c r="I57" s="246"/>
      <c r="J57" s="285"/>
      <c r="K57" s="241"/>
      <c r="L57" s="241"/>
      <c r="M57" s="246"/>
      <c r="N57" s="306"/>
      <c r="O57" s="306"/>
      <c r="P57" s="306">
        <f t="shared" si="0"/>
        <v>0</v>
      </c>
      <c r="Q57" s="130"/>
      <c r="R57" s="130"/>
      <c r="S57" s="180"/>
      <c r="T57" s="81"/>
      <c r="U57" s="81"/>
    </row>
    <row r="58" spans="1:42" ht="15" x14ac:dyDescent="0.2">
      <c r="A58" s="246"/>
      <c r="B58" s="246"/>
      <c r="C58" s="245"/>
      <c r="D58" s="246"/>
      <c r="E58" s="245"/>
      <c r="F58" s="246"/>
      <c r="G58" s="245">
        <f t="shared" si="5"/>
        <v>0</v>
      </c>
      <c r="H58" s="246">
        <f t="shared" si="1"/>
        <v>0</v>
      </c>
      <c r="I58" s="246"/>
      <c r="J58" s="285"/>
      <c r="K58" s="241"/>
      <c r="L58" s="241"/>
      <c r="M58" s="246"/>
      <c r="N58" s="306"/>
      <c r="O58" s="306"/>
      <c r="P58" s="306">
        <f t="shared" si="0"/>
        <v>0</v>
      </c>
      <c r="Q58" s="130"/>
      <c r="R58" s="130"/>
      <c r="S58" s="180"/>
      <c r="T58" s="81"/>
      <c r="U58" s="81"/>
    </row>
    <row r="59" spans="1:42" ht="15" x14ac:dyDescent="0.2">
      <c r="A59" s="246"/>
      <c r="B59" s="246"/>
      <c r="C59" s="245"/>
      <c r="D59" s="246"/>
      <c r="E59" s="245"/>
      <c r="F59" s="246"/>
      <c r="G59" s="245">
        <f t="shared" si="5"/>
        <v>0</v>
      </c>
      <c r="H59" s="241">
        <f t="shared" si="1"/>
        <v>0</v>
      </c>
      <c r="I59" s="246"/>
      <c r="J59" s="285"/>
      <c r="K59" s="241"/>
      <c r="L59" s="241"/>
      <c r="M59" s="246"/>
      <c r="N59" s="306"/>
      <c r="O59" s="306"/>
      <c r="P59" s="306">
        <f t="shared" si="0"/>
        <v>0</v>
      </c>
      <c r="Q59" s="130"/>
      <c r="R59" s="130"/>
      <c r="S59" s="81"/>
      <c r="T59" s="81"/>
      <c r="U59" s="57"/>
    </row>
    <row r="60" spans="1:42" ht="15" x14ac:dyDescent="0.2">
      <c r="A60" s="246"/>
      <c r="B60" s="246"/>
      <c r="C60" s="245"/>
      <c r="D60" s="246"/>
      <c r="E60" s="245"/>
      <c r="F60" s="246"/>
      <c r="G60" s="245">
        <f t="shared" ref="G60:H92" si="6">G59-E60+C60</f>
        <v>0</v>
      </c>
      <c r="H60" s="246">
        <f t="shared" si="1"/>
        <v>0</v>
      </c>
      <c r="I60" s="246"/>
      <c r="J60" s="285"/>
      <c r="K60" s="241"/>
      <c r="L60" s="241"/>
      <c r="M60" s="246"/>
      <c r="N60" s="306"/>
      <c r="O60" s="306"/>
      <c r="P60" s="306">
        <f t="shared" si="0"/>
        <v>0</v>
      </c>
      <c r="Q60" s="130"/>
      <c r="R60" s="130"/>
      <c r="S60" s="81"/>
      <c r="T60" s="81"/>
      <c r="U60" s="57"/>
    </row>
    <row r="61" spans="1:42" ht="15" x14ac:dyDescent="0.2">
      <c r="A61" s="246"/>
      <c r="B61" s="246"/>
      <c r="C61" s="245"/>
      <c r="D61" s="246"/>
      <c r="E61" s="245"/>
      <c r="F61" s="246"/>
      <c r="G61" s="245">
        <f t="shared" si="6"/>
        <v>0</v>
      </c>
      <c r="H61" s="241">
        <f t="shared" si="1"/>
        <v>0</v>
      </c>
      <c r="I61" s="246"/>
      <c r="J61" s="241"/>
      <c r="K61" s="241"/>
      <c r="L61" s="246"/>
      <c r="M61" s="246"/>
      <c r="N61" s="306"/>
      <c r="O61" s="306"/>
      <c r="P61" s="306">
        <f t="shared" si="0"/>
        <v>0</v>
      </c>
      <c r="Q61" s="130"/>
      <c r="R61" s="130"/>
      <c r="S61" s="81"/>
      <c r="T61" s="81"/>
      <c r="U61" s="57"/>
    </row>
    <row r="62" spans="1:42" ht="15" x14ac:dyDescent="0.2">
      <c r="A62" s="246"/>
      <c r="B62" s="246"/>
      <c r="C62" s="245"/>
      <c r="D62" s="246"/>
      <c r="E62" s="245"/>
      <c r="F62" s="246"/>
      <c r="G62" s="245">
        <f t="shared" si="6"/>
        <v>0</v>
      </c>
      <c r="H62" s="246">
        <f t="shared" si="6"/>
        <v>0</v>
      </c>
      <c r="I62" s="246"/>
      <c r="J62" s="241"/>
      <c r="K62" s="241"/>
      <c r="L62" s="246"/>
      <c r="M62" s="246"/>
      <c r="N62" s="306"/>
      <c r="O62" s="306"/>
      <c r="P62" s="306">
        <f t="shared" si="0"/>
        <v>0</v>
      </c>
      <c r="Q62" s="130"/>
      <c r="R62" s="130"/>
      <c r="S62" s="57"/>
      <c r="T62" s="57"/>
      <c r="U62" s="57"/>
    </row>
    <row r="63" spans="1:42" ht="15" x14ac:dyDescent="0.2">
      <c r="A63" s="246"/>
      <c r="B63" s="246"/>
      <c r="C63" s="245"/>
      <c r="D63" s="246"/>
      <c r="E63" s="245"/>
      <c r="F63" s="246"/>
      <c r="G63" s="245">
        <f t="shared" si="6"/>
        <v>0</v>
      </c>
      <c r="H63" s="246">
        <f t="shared" si="6"/>
        <v>0</v>
      </c>
      <c r="I63" s="246"/>
      <c r="J63" s="241"/>
      <c r="K63" s="241"/>
      <c r="L63" s="246"/>
      <c r="M63" s="246"/>
      <c r="N63" s="306"/>
      <c r="O63" s="306"/>
      <c r="P63" s="306">
        <f t="shared" si="0"/>
        <v>0</v>
      </c>
      <c r="Q63" s="130"/>
      <c r="R63" s="130"/>
      <c r="S63" s="57"/>
      <c r="T63" s="57"/>
      <c r="U63" s="57"/>
    </row>
    <row r="64" spans="1:42" ht="15" x14ac:dyDescent="0.2">
      <c r="A64" s="246"/>
      <c r="B64" s="246"/>
      <c r="C64" s="245"/>
      <c r="D64" s="246"/>
      <c r="E64" s="245"/>
      <c r="F64" s="246"/>
      <c r="G64" s="245">
        <f t="shared" si="6"/>
        <v>0</v>
      </c>
      <c r="H64" s="246">
        <f t="shared" si="6"/>
        <v>0</v>
      </c>
      <c r="I64" s="246"/>
      <c r="J64" s="246"/>
      <c r="K64" s="246"/>
      <c r="L64" s="246"/>
      <c r="M64" s="246"/>
      <c r="N64" s="306"/>
      <c r="O64" s="306"/>
      <c r="P64" s="306">
        <f t="shared" si="0"/>
        <v>0</v>
      </c>
      <c r="Q64" s="130"/>
      <c r="R64" s="130"/>
    </row>
    <row r="65" spans="1:19" ht="15" x14ac:dyDescent="0.2">
      <c r="A65" s="246"/>
      <c r="B65" s="246"/>
      <c r="C65" s="245"/>
      <c r="D65" s="246"/>
      <c r="E65" s="245"/>
      <c r="F65" s="246"/>
      <c r="G65" s="245">
        <f t="shared" si="6"/>
        <v>0</v>
      </c>
      <c r="H65" s="246">
        <f t="shared" si="6"/>
        <v>0</v>
      </c>
      <c r="I65" s="246"/>
      <c r="J65" s="246"/>
      <c r="K65" s="246"/>
      <c r="L65" s="246"/>
      <c r="M65" s="246"/>
      <c r="N65" s="306"/>
      <c r="O65" s="306"/>
      <c r="P65" s="306">
        <f t="shared" si="0"/>
        <v>0</v>
      </c>
      <c r="Q65" s="130"/>
      <c r="R65" s="130"/>
    </row>
    <row r="66" spans="1:19" ht="15" x14ac:dyDescent="0.2">
      <c r="A66" s="246"/>
      <c r="B66" s="246"/>
      <c r="C66" s="245"/>
      <c r="D66" s="246"/>
      <c r="E66" s="245"/>
      <c r="F66" s="246"/>
      <c r="G66" s="245">
        <f t="shared" si="6"/>
        <v>0</v>
      </c>
      <c r="H66" s="246">
        <f t="shared" si="6"/>
        <v>0</v>
      </c>
      <c r="I66" s="246"/>
      <c r="J66" s="246"/>
      <c r="K66" s="246"/>
      <c r="L66" s="246"/>
      <c r="M66" s="246"/>
      <c r="N66" s="306"/>
      <c r="O66" s="306"/>
      <c r="P66" s="306">
        <f t="shared" si="0"/>
        <v>0</v>
      </c>
      <c r="Q66" s="130"/>
      <c r="R66" s="130"/>
      <c r="S66" s="194" t="b">
        <f t="shared" si="2"/>
        <v>0</v>
      </c>
    </row>
    <row r="67" spans="1:19" ht="15" x14ac:dyDescent="0.2">
      <c r="A67" s="246"/>
      <c r="B67" s="246"/>
      <c r="C67" s="245"/>
      <c r="D67" s="246"/>
      <c r="E67" s="245"/>
      <c r="F67" s="246"/>
      <c r="G67" s="245">
        <f t="shared" si="6"/>
        <v>0</v>
      </c>
      <c r="H67" s="246">
        <f t="shared" si="6"/>
        <v>0</v>
      </c>
      <c r="I67" s="246"/>
      <c r="J67" s="246"/>
      <c r="K67" s="246"/>
      <c r="L67" s="246"/>
      <c r="M67" s="246"/>
      <c r="N67" s="306"/>
      <c r="O67" s="306"/>
      <c r="P67" s="306">
        <f t="shared" si="0"/>
        <v>0</v>
      </c>
      <c r="Q67" s="130"/>
      <c r="R67" s="130"/>
      <c r="S67" s="194" t="b">
        <f t="shared" si="2"/>
        <v>0</v>
      </c>
    </row>
    <row r="68" spans="1:19" ht="15" x14ac:dyDescent="0.2">
      <c r="A68" s="246"/>
      <c r="B68" s="246"/>
      <c r="C68" s="245"/>
      <c r="D68" s="246"/>
      <c r="E68" s="245"/>
      <c r="F68" s="246"/>
      <c r="G68" s="245">
        <f t="shared" si="6"/>
        <v>0</v>
      </c>
      <c r="H68" s="246">
        <f t="shared" si="6"/>
        <v>0</v>
      </c>
      <c r="I68" s="246"/>
      <c r="J68" s="246"/>
      <c r="K68" s="246"/>
      <c r="L68" s="246"/>
      <c r="M68" s="246"/>
      <c r="N68" s="306"/>
      <c r="O68" s="306"/>
      <c r="P68" s="306">
        <f t="shared" si="0"/>
        <v>0</v>
      </c>
      <c r="Q68" s="130"/>
      <c r="R68" s="130"/>
      <c r="S68" s="194" t="b">
        <f t="shared" si="2"/>
        <v>0</v>
      </c>
    </row>
    <row r="69" spans="1:19" ht="15" x14ac:dyDescent="0.2">
      <c r="A69" s="246"/>
      <c r="B69" s="246"/>
      <c r="C69" s="245"/>
      <c r="D69" s="246"/>
      <c r="E69" s="245"/>
      <c r="F69" s="246"/>
      <c r="G69" s="245">
        <f t="shared" si="6"/>
        <v>0</v>
      </c>
      <c r="H69" s="246">
        <f t="shared" si="6"/>
        <v>0</v>
      </c>
      <c r="I69" s="246"/>
      <c r="J69" s="246"/>
      <c r="K69" s="246"/>
      <c r="L69" s="246"/>
      <c r="M69" s="246"/>
      <c r="N69" s="306"/>
      <c r="O69" s="306"/>
      <c r="P69" s="306">
        <f t="shared" si="0"/>
        <v>0</v>
      </c>
      <c r="Q69" s="130"/>
      <c r="R69" s="130"/>
      <c r="S69" s="194" t="b">
        <f t="shared" si="2"/>
        <v>0</v>
      </c>
    </row>
    <row r="70" spans="1:19" ht="15" x14ac:dyDescent="0.2">
      <c r="A70" s="246"/>
      <c r="B70" s="246"/>
      <c r="C70" s="245"/>
      <c r="D70" s="246"/>
      <c r="E70" s="245"/>
      <c r="F70" s="246"/>
      <c r="G70" s="245">
        <f>G69-E70+C70</f>
        <v>0</v>
      </c>
      <c r="H70" s="246">
        <f>H69-F70+D70</f>
        <v>0</v>
      </c>
      <c r="I70" s="246"/>
      <c r="J70" s="246"/>
      <c r="K70" s="246"/>
      <c r="L70" s="246"/>
      <c r="M70" s="246"/>
      <c r="N70" s="306"/>
      <c r="O70" s="306"/>
      <c r="P70" s="306">
        <f t="shared" si="0"/>
        <v>0</v>
      </c>
      <c r="Q70" s="130"/>
      <c r="R70" s="130"/>
      <c r="S70" s="194" t="b">
        <f t="shared" si="2"/>
        <v>0</v>
      </c>
    </row>
    <row r="71" spans="1:19" ht="15" x14ac:dyDescent="0.2">
      <c r="A71" s="246"/>
      <c r="B71" s="246"/>
      <c r="C71" s="245"/>
      <c r="D71" s="246"/>
      <c r="E71" s="245"/>
      <c r="F71" s="246"/>
      <c r="G71" s="245">
        <f>G70-E71+C71</f>
        <v>0</v>
      </c>
      <c r="H71" s="246">
        <f>H70-F71+D71</f>
        <v>0</v>
      </c>
      <c r="I71" s="246"/>
      <c r="J71" s="246"/>
      <c r="K71" s="246"/>
      <c r="L71" s="246"/>
      <c r="M71" s="246"/>
      <c r="N71" s="306"/>
      <c r="O71" s="306"/>
      <c r="P71" s="306">
        <f t="shared" si="0"/>
        <v>0</v>
      </c>
      <c r="Q71" s="130"/>
      <c r="R71" s="130"/>
      <c r="S71" s="194" t="b">
        <f t="shared" si="2"/>
        <v>0</v>
      </c>
    </row>
    <row r="72" spans="1:19" ht="15" x14ac:dyDescent="0.2">
      <c r="A72" s="246"/>
      <c r="B72" s="246"/>
      <c r="C72" s="245"/>
      <c r="D72" s="246"/>
      <c r="E72" s="245"/>
      <c r="F72" s="246"/>
      <c r="G72" s="245">
        <f t="shared" si="6"/>
        <v>0</v>
      </c>
      <c r="H72" s="246">
        <f t="shared" si="6"/>
        <v>0</v>
      </c>
      <c r="I72" s="246"/>
      <c r="J72" s="246"/>
      <c r="K72" s="246"/>
      <c r="L72" s="246"/>
      <c r="M72" s="246"/>
      <c r="N72" s="306"/>
      <c r="O72" s="306"/>
      <c r="P72" s="306">
        <f t="shared" si="0"/>
        <v>0</v>
      </c>
      <c r="Q72" s="130"/>
      <c r="R72" s="130"/>
      <c r="S72" s="194" t="b">
        <f t="shared" si="2"/>
        <v>0</v>
      </c>
    </row>
    <row r="73" spans="1:19" ht="15" x14ac:dyDescent="0.2">
      <c r="A73" s="246"/>
      <c r="B73" s="246"/>
      <c r="C73" s="245"/>
      <c r="D73" s="246"/>
      <c r="E73" s="245"/>
      <c r="F73" s="246"/>
      <c r="G73" s="245">
        <f t="shared" si="6"/>
        <v>0</v>
      </c>
      <c r="H73" s="246">
        <f t="shared" si="6"/>
        <v>0</v>
      </c>
      <c r="I73" s="246"/>
      <c r="J73" s="246"/>
      <c r="K73" s="246"/>
      <c r="L73" s="246"/>
      <c r="M73" s="246"/>
      <c r="N73" s="306"/>
      <c r="O73" s="306"/>
      <c r="P73" s="306">
        <f t="shared" si="0"/>
        <v>0</v>
      </c>
      <c r="Q73" s="130"/>
      <c r="R73" s="130"/>
      <c r="S73" s="194" t="b">
        <f t="shared" si="2"/>
        <v>0</v>
      </c>
    </row>
    <row r="74" spans="1:19" ht="15" x14ac:dyDescent="0.2">
      <c r="A74" s="246"/>
      <c r="B74" s="246"/>
      <c r="C74" s="245"/>
      <c r="D74" s="246"/>
      <c r="E74" s="245"/>
      <c r="F74" s="246"/>
      <c r="G74" s="245">
        <f t="shared" si="6"/>
        <v>0</v>
      </c>
      <c r="H74" s="246">
        <f t="shared" si="6"/>
        <v>0</v>
      </c>
      <c r="I74" s="246"/>
      <c r="J74" s="246"/>
      <c r="K74" s="246"/>
      <c r="L74" s="246"/>
      <c r="M74" s="246"/>
      <c r="N74" s="306"/>
      <c r="O74" s="306"/>
      <c r="P74" s="306">
        <f t="shared" si="0"/>
        <v>0</v>
      </c>
      <c r="Q74" s="130"/>
      <c r="R74" s="130"/>
      <c r="S74" s="194" t="b">
        <f t="shared" ref="S74:S137" si="7">IF((F74)&gt;=1,SUM(E74))</f>
        <v>0</v>
      </c>
    </row>
    <row r="75" spans="1:19" ht="15" x14ac:dyDescent="0.2">
      <c r="A75" s="246"/>
      <c r="B75" s="246"/>
      <c r="C75" s="245"/>
      <c r="D75" s="246"/>
      <c r="E75" s="245"/>
      <c r="F75" s="246"/>
      <c r="G75" s="245">
        <f t="shared" si="6"/>
        <v>0</v>
      </c>
      <c r="H75" s="246">
        <f t="shared" si="6"/>
        <v>0</v>
      </c>
      <c r="I75" s="246"/>
      <c r="J75" s="246"/>
      <c r="K75" s="246"/>
      <c r="L75" s="246"/>
      <c r="M75" s="246"/>
      <c r="N75" s="306"/>
      <c r="O75" s="306"/>
      <c r="P75" s="306">
        <f t="shared" ref="P75:P82" si="8">O75*G75</f>
        <v>0</v>
      </c>
      <c r="Q75" s="130"/>
      <c r="R75" s="130"/>
      <c r="S75" s="194" t="b">
        <f t="shared" si="7"/>
        <v>0</v>
      </c>
    </row>
    <row r="76" spans="1:19" ht="15" x14ac:dyDescent="0.2">
      <c r="A76" s="246"/>
      <c r="B76" s="246"/>
      <c r="C76" s="245"/>
      <c r="D76" s="246"/>
      <c r="E76" s="245"/>
      <c r="F76" s="246"/>
      <c r="G76" s="245">
        <f t="shared" si="6"/>
        <v>0</v>
      </c>
      <c r="H76" s="246">
        <f t="shared" si="6"/>
        <v>0</v>
      </c>
      <c r="I76" s="246"/>
      <c r="J76" s="246"/>
      <c r="K76" s="246"/>
      <c r="L76" s="246"/>
      <c r="M76" s="246"/>
      <c r="N76" s="306"/>
      <c r="O76" s="306"/>
      <c r="P76" s="306">
        <f t="shared" si="8"/>
        <v>0</v>
      </c>
      <c r="Q76" s="130"/>
      <c r="R76" s="130"/>
      <c r="S76" s="194" t="b">
        <f t="shared" si="7"/>
        <v>0</v>
      </c>
    </row>
    <row r="77" spans="1:19" ht="15" x14ac:dyDescent="0.2">
      <c r="A77" s="246"/>
      <c r="B77" s="246"/>
      <c r="C77" s="245"/>
      <c r="D77" s="246"/>
      <c r="E77" s="245"/>
      <c r="F77" s="246"/>
      <c r="G77" s="245">
        <f t="shared" si="6"/>
        <v>0</v>
      </c>
      <c r="H77" s="246">
        <f t="shared" si="6"/>
        <v>0</v>
      </c>
      <c r="I77" s="246"/>
      <c r="J77" s="246"/>
      <c r="K77" s="246"/>
      <c r="L77" s="246"/>
      <c r="M77" s="246"/>
      <c r="N77" s="306"/>
      <c r="O77" s="306"/>
      <c r="P77" s="306">
        <f t="shared" si="8"/>
        <v>0</v>
      </c>
      <c r="Q77" s="130"/>
      <c r="R77" s="130"/>
      <c r="S77" s="194" t="b">
        <f t="shared" si="7"/>
        <v>0</v>
      </c>
    </row>
    <row r="78" spans="1:19" ht="15" x14ac:dyDescent="0.2">
      <c r="A78" s="246"/>
      <c r="B78" s="246"/>
      <c r="C78" s="245"/>
      <c r="D78" s="246"/>
      <c r="E78" s="245"/>
      <c r="F78" s="246"/>
      <c r="G78" s="245">
        <f t="shared" si="6"/>
        <v>0</v>
      </c>
      <c r="H78" s="246">
        <f t="shared" si="6"/>
        <v>0</v>
      </c>
      <c r="I78" s="246"/>
      <c r="J78" s="246"/>
      <c r="K78" s="246"/>
      <c r="L78" s="246"/>
      <c r="M78" s="246"/>
      <c r="N78" s="306"/>
      <c r="O78" s="306"/>
      <c r="P78" s="306">
        <f t="shared" si="8"/>
        <v>0</v>
      </c>
      <c r="Q78" s="130"/>
      <c r="R78" s="130"/>
      <c r="S78" s="194" t="b">
        <f t="shared" si="7"/>
        <v>0</v>
      </c>
    </row>
    <row r="79" spans="1:19" ht="15" x14ac:dyDescent="0.2">
      <c r="A79" s="246"/>
      <c r="B79" s="246"/>
      <c r="C79" s="245"/>
      <c r="D79" s="246"/>
      <c r="E79" s="245"/>
      <c r="F79" s="246"/>
      <c r="G79" s="245">
        <f>G78-E79+C79</f>
        <v>0</v>
      </c>
      <c r="H79" s="246">
        <f>H78-F79+D79</f>
        <v>0</v>
      </c>
      <c r="I79" s="246"/>
      <c r="J79" s="246"/>
      <c r="K79" s="246"/>
      <c r="L79" s="246"/>
      <c r="M79" s="246"/>
      <c r="N79" s="306"/>
      <c r="O79" s="306"/>
      <c r="P79" s="306">
        <f t="shared" si="8"/>
        <v>0</v>
      </c>
      <c r="Q79" s="130"/>
      <c r="R79" s="130"/>
      <c r="S79" s="194" t="b">
        <f t="shared" si="7"/>
        <v>0</v>
      </c>
    </row>
    <row r="80" spans="1:19" ht="15" x14ac:dyDescent="0.2">
      <c r="A80" s="246"/>
      <c r="B80" s="246"/>
      <c r="C80" s="245"/>
      <c r="D80" s="246"/>
      <c r="E80" s="245"/>
      <c r="F80" s="246"/>
      <c r="G80" s="245">
        <f>G79-E80+C80</f>
        <v>0</v>
      </c>
      <c r="H80" s="246">
        <f>H79-F80+D80</f>
        <v>0</v>
      </c>
      <c r="I80" s="246"/>
      <c r="J80" s="246"/>
      <c r="K80" s="246"/>
      <c r="L80" s="246"/>
      <c r="M80" s="246"/>
      <c r="N80" s="306"/>
      <c r="O80" s="306"/>
      <c r="P80" s="306">
        <f t="shared" si="8"/>
        <v>0</v>
      </c>
      <c r="Q80" s="130"/>
      <c r="R80" s="130"/>
      <c r="S80" s="194" t="b">
        <f t="shared" si="7"/>
        <v>0</v>
      </c>
    </row>
    <row r="81" spans="1:19" ht="15" x14ac:dyDescent="0.2">
      <c r="A81" s="246"/>
      <c r="B81" s="246"/>
      <c r="C81" s="245"/>
      <c r="D81" s="246"/>
      <c r="E81" s="245"/>
      <c r="F81" s="246"/>
      <c r="G81" s="245">
        <f t="shared" si="6"/>
        <v>0</v>
      </c>
      <c r="H81" s="246">
        <f t="shared" si="6"/>
        <v>0</v>
      </c>
      <c r="I81" s="246"/>
      <c r="J81" s="246"/>
      <c r="K81" s="246"/>
      <c r="L81" s="246"/>
      <c r="M81" s="246"/>
      <c r="N81" s="306"/>
      <c r="O81" s="306"/>
      <c r="P81" s="306">
        <f t="shared" si="8"/>
        <v>0</v>
      </c>
      <c r="Q81" s="130"/>
      <c r="R81" s="130"/>
      <c r="S81" s="194" t="b">
        <f t="shared" si="7"/>
        <v>0</v>
      </c>
    </row>
    <row r="82" spans="1:19" ht="15" x14ac:dyDescent="0.2">
      <c r="A82" s="246"/>
      <c r="B82" s="246"/>
      <c r="C82" s="245"/>
      <c r="D82" s="246"/>
      <c r="E82" s="245"/>
      <c r="F82" s="246"/>
      <c r="G82" s="245">
        <f t="shared" si="6"/>
        <v>0</v>
      </c>
      <c r="H82" s="246">
        <f t="shared" si="6"/>
        <v>0</v>
      </c>
      <c r="I82" s="246"/>
      <c r="J82" s="246"/>
      <c r="K82" s="246"/>
      <c r="L82" s="246"/>
      <c r="M82" s="246"/>
      <c r="N82" s="306"/>
      <c r="O82" s="306"/>
      <c r="P82" s="306">
        <f t="shared" si="8"/>
        <v>0</v>
      </c>
      <c r="Q82" s="130"/>
      <c r="R82" s="130"/>
      <c r="S82" s="194" t="b">
        <f t="shared" si="7"/>
        <v>0</v>
      </c>
    </row>
    <row r="83" spans="1:19" ht="15" x14ac:dyDescent="0.2">
      <c r="A83" s="246"/>
      <c r="B83" s="246"/>
      <c r="C83" s="245"/>
      <c r="D83" s="246"/>
      <c r="E83" s="245"/>
      <c r="F83" s="246"/>
      <c r="G83" s="245">
        <f t="shared" si="6"/>
        <v>0</v>
      </c>
      <c r="H83" s="246">
        <f t="shared" si="6"/>
        <v>0</v>
      </c>
      <c r="I83" s="246"/>
      <c r="J83" s="246"/>
      <c r="K83" s="246"/>
      <c r="L83" s="246"/>
      <c r="M83" s="246"/>
      <c r="N83" s="306"/>
      <c r="O83" s="306"/>
      <c r="P83" s="306">
        <f t="shared" ref="P83:P139" si="9">O83*G83</f>
        <v>0</v>
      </c>
      <c r="Q83" s="130"/>
      <c r="R83" s="130"/>
      <c r="S83" s="194" t="b">
        <f t="shared" si="7"/>
        <v>0</v>
      </c>
    </row>
    <row r="84" spans="1:19" ht="15" x14ac:dyDescent="0.2">
      <c r="A84" s="246"/>
      <c r="B84" s="246"/>
      <c r="C84" s="245"/>
      <c r="D84" s="246"/>
      <c r="E84" s="245"/>
      <c r="F84" s="246"/>
      <c r="G84" s="245">
        <f t="shared" si="6"/>
        <v>0</v>
      </c>
      <c r="H84" s="246">
        <f t="shared" si="6"/>
        <v>0</v>
      </c>
      <c r="I84" s="246"/>
      <c r="J84" s="246"/>
      <c r="K84" s="246"/>
      <c r="L84" s="246"/>
      <c r="M84" s="246"/>
      <c r="N84" s="306"/>
      <c r="O84" s="306"/>
      <c r="P84" s="306">
        <f t="shared" si="9"/>
        <v>0</v>
      </c>
      <c r="Q84" s="130"/>
      <c r="R84" s="130"/>
      <c r="S84" s="194" t="b">
        <f t="shared" si="7"/>
        <v>0</v>
      </c>
    </row>
    <row r="85" spans="1:19" ht="15" x14ac:dyDescent="0.2">
      <c r="A85" s="246"/>
      <c r="B85" s="246"/>
      <c r="C85" s="245"/>
      <c r="D85" s="246"/>
      <c r="E85" s="245"/>
      <c r="F85" s="246"/>
      <c r="G85" s="245">
        <f t="shared" si="6"/>
        <v>0</v>
      </c>
      <c r="H85" s="246">
        <f t="shared" si="6"/>
        <v>0</v>
      </c>
      <c r="I85" s="246"/>
      <c r="J85" s="246"/>
      <c r="K85" s="246"/>
      <c r="L85" s="246"/>
      <c r="M85" s="246"/>
      <c r="N85" s="306"/>
      <c r="O85" s="306"/>
      <c r="P85" s="306">
        <f t="shared" si="9"/>
        <v>0</v>
      </c>
      <c r="Q85" s="130"/>
      <c r="R85" s="130"/>
      <c r="S85" s="194" t="b">
        <f t="shared" si="7"/>
        <v>0</v>
      </c>
    </row>
    <row r="86" spans="1:19" ht="15" x14ac:dyDescent="0.2">
      <c r="A86" s="246"/>
      <c r="B86" s="246"/>
      <c r="C86" s="245"/>
      <c r="D86" s="246"/>
      <c r="E86" s="245"/>
      <c r="F86" s="246"/>
      <c r="G86" s="245">
        <f t="shared" si="6"/>
        <v>0</v>
      </c>
      <c r="H86" s="246">
        <f t="shared" si="6"/>
        <v>0</v>
      </c>
      <c r="I86" s="246"/>
      <c r="J86" s="246"/>
      <c r="K86" s="246"/>
      <c r="L86" s="246"/>
      <c r="M86" s="246"/>
      <c r="N86" s="306"/>
      <c r="O86" s="306"/>
      <c r="P86" s="306">
        <f t="shared" si="9"/>
        <v>0</v>
      </c>
      <c r="Q86" s="130"/>
      <c r="R86" s="130"/>
      <c r="S86" s="194" t="b">
        <f t="shared" si="7"/>
        <v>0</v>
      </c>
    </row>
    <row r="87" spans="1:19" ht="15" x14ac:dyDescent="0.2">
      <c r="A87" s="246"/>
      <c r="B87" s="246"/>
      <c r="C87" s="245"/>
      <c r="D87" s="246"/>
      <c r="E87" s="245"/>
      <c r="F87" s="246"/>
      <c r="G87" s="245">
        <f t="shared" si="6"/>
        <v>0</v>
      </c>
      <c r="H87" s="246">
        <f t="shared" si="6"/>
        <v>0</v>
      </c>
      <c r="I87" s="246"/>
      <c r="J87" s="246"/>
      <c r="K87" s="246"/>
      <c r="L87" s="246"/>
      <c r="M87" s="246"/>
      <c r="N87" s="306"/>
      <c r="O87" s="306"/>
      <c r="P87" s="306">
        <f t="shared" si="9"/>
        <v>0</v>
      </c>
      <c r="Q87" s="130"/>
      <c r="R87" s="130"/>
      <c r="S87" s="194" t="b">
        <f t="shared" si="7"/>
        <v>0</v>
      </c>
    </row>
    <row r="88" spans="1:19" ht="15" x14ac:dyDescent="0.2">
      <c r="A88" s="246"/>
      <c r="B88" s="246"/>
      <c r="C88" s="245"/>
      <c r="D88" s="246"/>
      <c r="E88" s="245"/>
      <c r="F88" s="246"/>
      <c r="G88" s="245">
        <f t="shared" si="6"/>
        <v>0</v>
      </c>
      <c r="H88" s="246">
        <f t="shared" si="6"/>
        <v>0</v>
      </c>
      <c r="I88" s="246"/>
      <c r="J88" s="246"/>
      <c r="K88" s="246"/>
      <c r="L88" s="246"/>
      <c r="M88" s="246"/>
      <c r="N88" s="306"/>
      <c r="O88" s="306"/>
      <c r="P88" s="306">
        <f t="shared" si="9"/>
        <v>0</v>
      </c>
      <c r="Q88" s="130"/>
      <c r="R88" s="130"/>
      <c r="S88" s="194" t="b">
        <f t="shared" si="7"/>
        <v>0</v>
      </c>
    </row>
    <row r="89" spans="1:19" ht="15" x14ac:dyDescent="0.2">
      <c r="A89" s="246"/>
      <c r="B89" s="246"/>
      <c r="C89" s="245"/>
      <c r="D89" s="246"/>
      <c r="E89" s="245"/>
      <c r="F89" s="246"/>
      <c r="G89" s="245">
        <f t="shared" si="6"/>
        <v>0</v>
      </c>
      <c r="H89" s="246">
        <f t="shared" si="6"/>
        <v>0</v>
      </c>
      <c r="I89" s="246"/>
      <c r="J89" s="246"/>
      <c r="K89" s="246"/>
      <c r="L89" s="246"/>
      <c r="M89" s="246"/>
      <c r="N89" s="306"/>
      <c r="O89" s="306"/>
      <c r="P89" s="306">
        <f t="shared" si="9"/>
        <v>0</v>
      </c>
      <c r="Q89" s="130"/>
      <c r="R89" s="130"/>
      <c r="S89" s="194" t="b">
        <f t="shared" si="7"/>
        <v>0</v>
      </c>
    </row>
    <row r="90" spans="1:19" ht="15" x14ac:dyDescent="0.2">
      <c r="A90" s="246"/>
      <c r="B90" s="246"/>
      <c r="C90" s="245"/>
      <c r="D90" s="246"/>
      <c r="E90" s="245"/>
      <c r="F90" s="246"/>
      <c r="G90" s="245">
        <f t="shared" si="6"/>
        <v>0</v>
      </c>
      <c r="H90" s="246">
        <f t="shared" si="6"/>
        <v>0</v>
      </c>
      <c r="I90" s="246"/>
      <c r="J90" s="246"/>
      <c r="K90" s="246"/>
      <c r="L90" s="246"/>
      <c r="M90" s="246"/>
      <c r="N90" s="306"/>
      <c r="O90" s="306"/>
      <c r="P90" s="306">
        <f t="shared" si="9"/>
        <v>0</v>
      </c>
      <c r="Q90" s="130"/>
      <c r="R90" s="130"/>
      <c r="S90" s="194" t="b">
        <f t="shared" si="7"/>
        <v>0</v>
      </c>
    </row>
    <row r="91" spans="1:19" ht="15" x14ac:dyDescent="0.2">
      <c r="A91" s="246"/>
      <c r="B91" s="246"/>
      <c r="C91" s="245"/>
      <c r="D91" s="246"/>
      <c r="E91" s="245"/>
      <c r="F91" s="246"/>
      <c r="G91" s="245">
        <f t="shared" si="6"/>
        <v>0</v>
      </c>
      <c r="H91" s="246">
        <f t="shared" si="6"/>
        <v>0</v>
      </c>
      <c r="I91" s="246"/>
      <c r="J91" s="246"/>
      <c r="K91" s="246"/>
      <c r="L91" s="246"/>
      <c r="M91" s="246"/>
      <c r="N91" s="306"/>
      <c r="O91" s="306"/>
      <c r="P91" s="306">
        <f t="shared" si="9"/>
        <v>0</v>
      </c>
      <c r="Q91" s="130"/>
      <c r="R91" s="130"/>
      <c r="S91" s="194" t="b">
        <f t="shared" si="7"/>
        <v>0</v>
      </c>
    </row>
    <row r="92" spans="1:19" ht="15" x14ac:dyDescent="0.2">
      <c r="A92" s="246"/>
      <c r="B92" s="246"/>
      <c r="C92" s="245"/>
      <c r="D92" s="246"/>
      <c r="E92" s="245"/>
      <c r="F92" s="246"/>
      <c r="G92" s="245">
        <f t="shared" si="6"/>
        <v>0</v>
      </c>
      <c r="H92" s="246">
        <f t="shared" si="6"/>
        <v>0</v>
      </c>
      <c r="I92" s="246"/>
      <c r="J92" s="246"/>
      <c r="K92" s="246"/>
      <c r="L92" s="246"/>
      <c r="M92" s="246"/>
      <c r="N92" s="306"/>
      <c r="O92" s="306"/>
      <c r="P92" s="306">
        <f t="shared" si="9"/>
        <v>0</v>
      </c>
      <c r="Q92" s="130"/>
      <c r="R92" s="130"/>
      <c r="S92" s="194" t="b">
        <f t="shared" si="7"/>
        <v>0</v>
      </c>
    </row>
    <row r="93" spans="1:19" ht="15" x14ac:dyDescent="0.2">
      <c r="A93" s="246"/>
      <c r="B93" s="246"/>
      <c r="C93" s="245"/>
      <c r="D93" s="246"/>
      <c r="E93" s="245"/>
      <c r="F93" s="246"/>
      <c r="G93" s="245">
        <f t="shared" ref="G93:H120" si="10">G92-E93+C93</f>
        <v>0</v>
      </c>
      <c r="H93" s="246">
        <f t="shared" si="10"/>
        <v>0</v>
      </c>
      <c r="I93" s="246"/>
      <c r="J93" s="246"/>
      <c r="K93" s="246"/>
      <c r="L93" s="246"/>
      <c r="M93" s="246"/>
      <c r="N93" s="306"/>
      <c r="O93" s="306"/>
      <c r="P93" s="306">
        <f t="shared" si="9"/>
        <v>0</v>
      </c>
      <c r="Q93" s="130"/>
      <c r="R93" s="130"/>
      <c r="S93" s="194" t="b">
        <f t="shared" si="7"/>
        <v>0</v>
      </c>
    </row>
    <row r="94" spans="1:19" ht="15" x14ac:dyDescent="0.2">
      <c r="A94" s="246"/>
      <c r="B94" s="246"/>
      <c r="C94" s="245"/>
      <c r="D94" s="246"/>
      <c r="E94" s="245"/>
      <c r="F94" s="246"/>
      <c r="G94" s="245">
        <f t="shared" si="10"/>
        <v>0</v>
      </c>
      <c r="H94" s="246">
        <f t="shared" si="10"/>
        <v>0</v>
      </c>
      <c r="I94" s="246"/>
      <c r="J94" s="246"/>
      <c r="K94" s="246"/>
      <c r="L94" s="246"/>
      <c r="M94" s="246"/>
      <c r="N94" s="306"/>
      <c r="O94" s="306"/>
      <c r="P94" s="306">
        <f t="shared" si="9"/>
        <v>0</v>
      </c>
      <c r="Q94" s="130"/>
      <c r="R94" s="130"/>
      <c r="S94" s="194" t="b">
        <f t="shared" si="7"/>
        <v>0</v>
      </c>
    </row>
    <row r="95" spans="1:19" ht="15" x14ac:dyDescent="0.2">
      <c r="A95" s="246"/>
      <c r="B95" s="246"/>
      <c r="C95" s="245"/>
      <c r="D95" s="246"/>
      <c r="E95" s="245"/>
      <c r="F95" s="246"/>
      <c r="G95" s="245">
        <f t="shared" si="10"/>
        <v>0</v>
      </c>
      <c r="H95" s="246">
        <f t="shared" si="10"/>
        <v>0</v>
      </c>
      <c r="I95" s="246"/>
      <c r="J95" s="246"/>
      <c r="K95" s="246"/>
      <c r="L95" s="246"/>
      <c r="M95" s="246"/>
      <c r="N95" s="306"/>
      <c r="O95" s="306"/>
      <c r="P95" s="306">
        <f t="shared" si="9"/>
        <v>0</v>
      </c>
      <c r="Q95" s="130"/>
      <c r="R95" s="130"/>
      <c r="S95" s="194" t="b">
        <f t="shared" si="7"/>
        <v>0</v>
      </c>
    </row>
    <row r="96" spans="1:19" ht="15" x14ac:dyDescent="0.2">
      <c r="A96" s="246"/>
      <c r="B96" s="246"/>
      <c r="C96" s="245"/>
      <c r="D96" s="246"/>
      <c r="E96" s="245"/>
      <c r="F96" s="246"/>
      <c r="G96" s="245">
        <f t="shared" si="10"/>
        <v>0</v>
      </c>
      <c r="H96" s="246">
        <f t="shared" si="10"/>
        <v>0</v>
      </c>
      <c r="I96" s="246"/>
      <c r="J96" s="246"/>
      <c r="K96" s="246"/>
      <c r="L96" s="246"/>
      <c r="M96" s="246"/>
      <c r="N96" s="306"/>
      <c r="O96" s="306"/>
      <c r="P96" s="306">
        <f t="shared" si="9"/>
        <v>0</v>
      </c>
      <c r="Q96" s="130"/>
      <c r="R96" s="130"/>
      <c r="S96" s="194" t="b">
        <f t="shared" si="7"/>
        <v>0</v>
      </c>
    </row>
    <row r="97" spans="1:19" ht="15" x14ac:dyDescent="0.2">
      <c r="A97" s="246"/>
      <c r="B97" s="246"/>
      <c r="C97" s="245"/>
      <c r="D97" s="246"/>
      <c r="E97" s="245"/>
      <c r="F97" s="246"/>
      <c r="G97" s="245">
        <f t="shared" si="10"/>
        <v>0</v>
      </c>
      <c r="H97" s="246">
        <f t="shared" si="10"/>
        <v>0</v>
      </c>
      <c r="I97" s="246"/>
      <c r="J97" s="246"/>
      <c r="K97" s="246"/>
      <c r="L97" s="246"/>
      <c r="M97" s="246"/>
      <c r="N97" s="306"/>
      <c r="O97" s="306"/>
      <c r="P97" s="306">
        <f t="shared" si="9"/>
        <v>0</v>
      </c>
      <c r="Q97" s="130"/>
      <c r="R97" s="130"/>
      <c r="S97" s="194" t="b">
        <f t="shared" si="7"/>
        <v>0</v>
      </c>
    </row>
    <row r="98" spans="1:19" ht="15" x14ac:dyDescent="0.2">
      <c r="A98" s="246"/>
      <c r="B98" s="246"/>
      <c r="C98" s="245"/>
      <c r="D98" s="246"/>
      <c r="E98" s="245"/>
      <c r="F98" s="246"/>
      <c r="G98" s="245">
        <f t="shared" si="10"/>
        <v>0</v>
      </c>
      <c r="H98" s="246">
        <f t="shared" si="10"/>
        <v>0</v>
      </c>
      <c r="I98" s="246"/>
      <c r="J98" s="246"/>
      <c r="K98" s="246"/>
      <c r="L98" s="246"/>
      <c r="M98" s="246"/>
      <c r="N98" s="306"/>
      <c r="O98" s="306"/>
      <c r="P98" s="306">
        <f t="shared" si="9"/>
        <v>0</v>
      </c>
      <c r="Q98" s="130"/>
      <c r="R98" s="130"/>
      <c r="S98" s="194" t="b">
        <f t="shared" si="7"/>
        <v>0</v>
      </c>
    </row>
    <row r="99" spans="1:19" ht="15" x14ac:dyDescent="0.2">
      <c r="A99" s="246"/>
      <c r="B99" s="246"/>
      <c r="C99" s="245"/>
      <c r="D99" s="246"/>
      <c r="E99" s="245"/>
      <c r="F99" s="246"/>
      <c r="G99" s="245">
        <f t="shared" si="10"/>
        <v>0</v>
      </c>
      <c r="H99" s="246">
        <f t="shared" si="10"/>
        <v>0</v>
      </c>
      <c r="I99" s="246"/>
      <c r="J99" s="246"/>
      <c r="K99" s="246"/>
      <c r="L99" s="246"/>
      <c r="M99" s="246"/>
      <c r="N99" s="306"/>
      <c r="O99" s="306"/>
      <c r="P99" s="306">
        <f t="shared" si="9"/>
        <v>0</v>
      </c>
      <c r="Q99" s="130"/>
      <c r="R99" s="130"/>
      <c r="S99" s="194" t="b">
        <f t="shared" si="7"/>
        <v>0</v>
      </c>
    </row>
    <row r="100" spans="1:19" ht="15" x14ac:dyDescent="0.2">
      <c r="A100" s="246"/>
      <c r="B100" s="246"/>
      <c r="C100" s="245"/>
      <c r="D100" s="246"/>
      <c r="E100" s="245"/>
      <c r="F100" s="246"/>
      <c r="G100" s="245">
        <f t="shared" si="10"/>
        <v>0</v>
      </c>
      <c r="H100" s="246">
        <f t="shared" si="10"/>
        <v>0</v>
      </c>
      <c r="I100" s="246"/>
      <c r="J100" s="246"/>
      <c r="K100" s="246"/>
      <c r="L100" s="246"/>
      <c r="M100" s="246"/>
      <c r="N100" s="306"/>
      <c r="O100" s="306"/>
      <c r="P100" s="306">
        <f t="shared" si="9"/>
        <v>0</v>
      </c>
      <c r="Q100" s="130"/>
      <c r="R100" s="130"/>
      <c r="S100" s="194" t="b">
        <f t="shared" si="7"/>
        <v>0</v>
      </c>
    </row>
    <row r="101" spans="1:19" ht="15" x14ac:dyDescent="0.2">
      <c r="A101" s="246"/>
      <c r="B101" s="246"/>
      <c r="C101" s="245"/>
      <c r="D101" s="246"/>
      <c r="E101" s="245"/>
      <c r="F101" s="246"/>
      <c r="G101" s="245">
        <f t="shared" si="10"/>
        <v>0</v>
      </c>
      <c r="H101" s="246">
        <f t="shared" si="10"/>
        <v>0</v>
      </c>
      <c r="I101" s="246"/>
      <c r="J101" s="246"/>
      <c r="K101" s="246"/>
      <c r="L101" s="246"/>
      <c r="M101" s="246"/>
      <c r="N101" s="306"/>
      <c r="O101" s="306"/>
      <c r="P101" s="306">
        <f t="shared" si="9"/>
        <v>0</v>
      </c>
      <c r="Q101" s="130"/>
      <c r="R101" s="130"/>
      <c r="S101" s="194" t="b">
        <f t="shared" si="7"/>
        <v>0</v>
      </c>
    </row>
    <row r="102" spans="1:19" ht="15" x14ac:dyDescent="0.2">
      <c r="A102" s="246"/>
      <c r="B102" s="246"/>
      <c r="C102" s="245"/>
      <c r="D102" s="246"/>
      <c r="E102" s="245"/>
      <c r="F102" s="246"/>
      <c r="G102" s="245">
        <f t="shared" si="10"/>
        <v>0</v>
      </c>
      <c r="H102" s="246">
        <f t="shared" si="10"/>
        <v>0</v>
      </c>
      <c r="I102" s="246"/>
      <c r="J102" s="246"/>
      <c r="K102" s="246"/>
      <c r="L102" s="246"/>
      <c r="M102" s="246"/>
      <c r="N102" s="306"/>
      <c r="O102" s="306"/>
      <c r="P102" s="306">
        <f t="shared" si="9"/>
        <v>0</v>
      </c>
      <c r="Q102" s="130"/>
      <c r="R102" s="130"/>
      <c r="S102" s="194" t="b">
        <f t="shared" si="7"/>
        <v>0</v>
      </c>
    </row>
    <row r="103" spans="1:19" ht="15" x14ac:dyDescent="0.2">
      <c r="A103" s="246"/>
      <c r="B103" s="246"/>
      <c r="C103" s="245"/>
      <c r="D103" s="246"/>
      <c r="E103" s="245"/>
      <c r="F103" s="246"/>
      <c r="G103" s="245">
        <f t="shared" si="10"/>
        <v>0</v>
      </c>
      <c r="H103" s="246">
        <f t="shared" si="10"/>
        <v>0</v>
      </c>
      <c r="I103" s="246"/>
      <c r="J103" s="246"/>
      <c r="K103" s="246"/>
      <c r="L103" s="246"/>
      <c r="M103" s="246"/>
      <c r="N103" s="306"/>
      <c r="O103" s="306"/>
      <c r="P103" s="306">
        <f t="shared" si="9"/>
        <v>0</v>
      </c>
      <c r="Q103" s="130"/>
      <c r="R103" s="130"/>
      <c r="S103" s="194" t="b">
        <f t="shared" si="7"/>
        <v>0</v>
      </c>
    </row>
    <row r="104" spans="1:19" ht="15" x14ac:dyDescent="0.2">
      <c r="A104" s="246"/>
      <c r="B104" s="246"/>
      <c r="C104" s="245"/>
      <c r="D104" s="246"/>
      <c r="E104" s="245"/>
      <c r="F104" s="246"/>
      <c r="G104" s="245">
        <f t="shared" si="10"/>
        <v>0</v>
      </c>
      <c r="H104" s="246">
        <f t="shared" si="10"/>
        <v>0</v>
      </c>
      <c r="I104" s="246"/>
      <c r="J104" s="246"/>
      <c r="K104" s="246"/>
      <c r="L104" s="246"/>
      <c r="M104" s="246"/>
      <c r="N104" s="306"/>
      <c r="O104" s="306"/>
      <c r="P104" s="306">
        <f t="shared" si="9"/>
        <v>0</v>
      </c>
      <c r="Q104" s="130"/>
      <c r="R104" s="130"/>
      <c r="S104" s="194" t="b">
        <f t="shared" si="7"/>
        <v>0</v>
      </c>
    </row>
    <row r="105" spans="1:19" ht="15" x14ac:dyDescent="0.2">
      <c r="A105" s="246"/>
      <c r="B105" s="246"/>
      <c r="C105" s="245"/>
      <c r="D105" s="246"/>
      <c r="E105" s="245"/>
      <c r="F105" s="246"/>
      <c r="G105" s="245">
        <f t="shared" si="10"/>
        <v>0</v>
      </c>
      <c r="H105" s="246">
        <f t="shared" si="10"/>
        <v>0</v>
      </c>
      <c r="I105" s="246"/>
      <c r="J105" s="246"/>
      <c r="K105" s="246"/>
      <c r="L105" s="246"/>
      <c r="M105" s="246"/>
      <c r="N105" s="306"/>
      <c r="O105" s="306"/>
      <c r="P105" s="306">
        <f t="shared" si="9"/>
        <v>0</v>
      </c>
      <c r="Q105" s="130"/>
      <c r="R105" s="130"/>
      <c r="S105" s="194" t="b">
        <f t="shared" si="7"/>
        <v>0</v>
      </c>
    </row>
    <row r="106" spans="1:19" ht="15" x14ac:dyDescent="0.2">
      <c r="A106" s="246"/>
      <c r="B106" s="246"/>
      <c r="C106" s="245"/>
      <c r="D106" s="246"/>
      <c r="E106" s="245"/>
      <c r="F106" s="246"/>
      <c r="G106" s="245">
        <f t="shared" si="10"/>
        <v>0</v>
      </c>
      <c r="H106" s="246">
        <f t="shared" si="10"/>
        <v>0</v>
      </c>
      <c r="I106" s="246"/>
      <c r="J106" s="246"/>
      <c r="K106" s="246"/>
      <c r="L106" s="246"/>
      <c r="M106" s="246"/>
      <c r="N106" s="306"/>
      <c r="O106" s="306"/>
      <c r="P106" s="306">
        <f t="shared" si="9"/>
        <v>0</v>
      </c>
      <c r="Q106" s="130"/>
      <c r="R106" s="130"/>
      <c r="S106" s="194" t="b">
        <f t="shared" si="7"/>
        <v>0</v>
      </c>
    </row>
    <row r="107" spans="1:19" ht="15" x14ac:dyDescent="0.2">
      <c r="A107" s="246"/>
      <c r="B107" s="246"/>
      <c r="C107" s="245"/>
      <c r="D107" s="246"/>
      <c r="E107" s="245"/>
      <c r="F107" s="246"/>
      <c r="G107" s="245">
        <f t="shared" si="10"/>
        <v>0</v>
      </c>
      <c r="H107" s="246">
        <f t="shared" si="10"/>
        <v>0</v>
      </c>
      <c r="I107" s="246"/>
      <c r="J107" s="246"/>
      <c r="K107" s="246"/>
      <c r="L107" s="246"/>
      <c r="M107" s="246"/>
      <c r="N107" s="306"/>
      <c r="O107" s="306"/>
      <c r="P107" s="306">
        <f t="shared" si="9"/>
        <v>0</v>
      </c>
      <c r="Q107" s="130"/>
      <c r="R107" s="130"/>
      <c r="S107" s="194" t="b">
        <f t="shared" si="7"/>
        <v>0</v>
      </c>
    </row>
    <row r="108" spans="1:19" ht="15" x14ac:dyDescent="0.2">
      <c r="A108" s="246"/>
      <c r="B108" s="246"/>
      <c r="C108" s="245"/>
      <c r="D108" s="246"/>
      <c r="E108" s="245"/>
      <c r="F108" s="246"/>
      <c r="G108" s="245">
        <f t="shared" si="10"/>
        <v>0</v>
      </c>
      <c r="H108" s="246">
        <f t="shared" si="10"/>
        <v>0</v>
      </c>
      <c r="I108" s="246"/>
      <c r="J108" s="246"/>
      <c r="K108" s="246"/>
      <c r="L108" s="246"/>
      <c r="M108" s="246"/>
      <c r="N108" s="306"/>
      <c r="O108" s="306"/>
      <c r="P108" s="306">
        <f t="shared" si="9"/>
        <v>0</v>
      </c>
      <c r="Q108" s="130"/>
      <c r="R108" s="130"/>
      <c r="S108" s="194" t="b">
        <f t="shared" si="7"/>
        <v>0</v>
      </c>
    </row>
    <row r="109" spans="1:19" ht="15" x14ac:dyDescent="0.2">
      <c r="A109" s="246"/>
      <c r="B109" s="246"/>
      <c r="C109" s="245"/>
      <c r="D109" s="246"/>
      <c r="E109" s="245"/>
      <c r="F109" s="246"/>
      <c r="G109" s="245">
        <f t="shared" si="10"/>
        <v>0</v>
      </c>
      <c r="H109" s="246">
        <f t="shared" si="10"/>
        <v>0</v>
      </c>
      <c r="I109" s="246"/>
      <c r="J109" s="246"/>
      <c r="K109" s="246"/>
      <c r="L109" s="246"/>
      <c r="M109" s="246"/>
      <c r="N109" s="306"/>
      <c r="O109" s="306"/>
      <c r="P109" s="306">
        <f t="shared" si="9"/>
        <v>0</v>
      </c>
      <c r="Q109" s="130"/>
      <c r="R109" s="130"/>
      <c r="S109" s="194" t="b">
        <f t="shared" si="7"/>
        <v>0</v>
      </c>
    </row>
    <row r="110" spans="1:19" ht="15" x14ac:dyDescent="0.2">
      <c r="A110" s="246"/>
      <c r="B110" s="246"/>
      <c r="C110" s="245"/>
      <c r="D110" s="246"/>
      <c r="E110" s="245"/>
      <c r="F110" s="246"/>
      <c r="G110" s="245">
        <f t="shared" si="10"/>
        <v>0</v>
      </c>
      <c r="H110" s="246">
        <f t="shared" si="10"/>
        <v>0</v>
      </c>
      <c r="I110" s="246"/>
      <c r="J110" s="246"/>
      <c r="K110" s="246"/>
      <c r="L110" s="246"/>
      <c r="M110" s="246"/>
      <c r="N110" s="306"/>
      <c r="O110" s="306"/>
      <c r="P110" s="306">
        <f t="shared" si="9"/>
        <v>0</v>
      </c>
      <c r="Q110" s="130"/>
      <c r="R110" s="130"/>
      <c r="S110" s="194" t="b">
        <f t="shared" si="7"/>
        <v>0</v>
      </c>
    </row>
    <row r="111" spans="1:19" ht="15" x14ac:dyDescent="0.2">
      <c r="A111" s="246"/>
      <c r="B111" s="246"/>
      <c r="C111" s="245"/>
      <c r="D111" s="246"/>
      <c r="E111" s="245"/>
      <c r="F111" s="246"/>
      <c r="G111" s="245">
        <f t="shared" si="10"/>
        <v>0</v>
      </c>
      <c r="H111" s="246">
        <f t="shared" si="10"/>
        <v>0</v>
      </c>
      <c r="I111" s="246"/>
      <c r="J111" s="246"/>
      <c r="K111" s="246"/>
      <c r="L111" s="246"/>
      <c r="M111" s="246"/>
      <c r="N111" s="306"/>
      <c r="O111" s="306"/>
      <c r="P111" s="306">
        <f t="shared" si="9"/>
        <v>0</v>
      </c>
      <c r="Q111" s="130"/>
      <c r="R111" s="130"/>
      <c r="S111" s="194" t="b">
        <f t="shared" si="7"/>
        <v>0</v>
      </c>
    </row>
    <row r="112" spans="1:19" ht="15" x14ac:dyDescent="0.2">
      <c r="A112" s="246"/>
      <c r="B112" s="246"/>
      <c r="C112" s="245"/>
      <c r="D112" s="246"/>
      <c r="E112" s="245"/>
      <c r="F112" s="246"/>
      <c r="G112" s="245">
        <f t="shared" si="10"/>
        <v>0</v>
      </c>
      <c r="H112" s="246">
        <f t="shared" si="10"/>
        <v>0</v>
      </c>
      <c r="I112" s="246"/>
      <c r="J112" s="246"/>
      <c r="K112" s="246"/>
      <c r="L112" s="246"/>
      <c r="M112" s="246"/>
      <c r="N112" s="306"/>
      <c r="O112" s="306"/>
      <c r="P112" s="306">
        <f t="shared" si="9"/>
        <v>0</v>
      </c>
      <c r="Q112" s="130"/>
      <c r="R112" s="130"/>
      <c r="S112" s="194" t="b">
        <f t="shared" si="7"/>
        <v>0</v>
      </c>
    </row>
    <row r="113" spans="1:19" ht="15" x14ac:dyDescent="0.2">
      <c r="A113" s="246"/>
      <c r="B113" s="246"/>
      <c r="C113" s="245"/>
      <c r="D113" s="246"/>
      <c r="E113" s="245"/>
      <c r="F113" s="246"/>
      <c r="G113" s="245">
        <f t="shared" si="10"/>
        <v>0</v>
      </c>
      <c r="H113" s="246">
        <f t="shared" si="10"/>
        <v>0</v>
      </c>
      <c r="I113" s="246"/>
      <c r="J113" s="246"/>
      <c r="K113" s="246"/>
      <c r="L113" s="246"/>
      <c r="M113" s="246"/>
      <c r="N113" s="306"/>
      <c r="O113" s="306"/>
      <c r="P113" s="306">
        <f t="shared" si="9"/>
        <v>0</v>
      </c>
      <c r="Q113" s="130"/>
      <c r="R113" s="130"/>
      <c r="S113" s="194" t="b">
        <f t="shared" si="7"/>
        <v>0</v>
      </c>
    </row>
    <row r="114" spans="1:19" ht="15" x14ac:dyDescent="0.2">
      <c r="A114" s="246"/>
      <c r="B114" s="246"/>
      <c r="C114" s="245"/>
      <c r="D114" s="246"/>
      <c r="E114" s="245"/>
      <c r="F114" s="246"/>
      <c r="G114" s="245">
        <f t="shared" si="10"/>
        <v>0</v>
      </c>
      <c r="H114" s="246">
        <f t="shared" si="10"/>
        <v>0</v>
      </c>
      <c r="I114" s="246"/>
      <c r="J114" s="246"/>
      <c r="K114" s="246"/>
      <c r="L114" s="246"/>
      <c r="M114" s="246"/>
      <c r="N114" s="306"/>
      <c r="O114" s="306"/>
      <c r="P114" s="306">
        <f t="shared" si="9"/>
        <v>0</v>
      </c>
      <c r="Q114" s="130"/>
      <c r="R114" s="130"/>
      <c r="S114" s="194" t="b">
        <f t="shared" si="7"/>
        <v>0</v>
      </c>
    </row>
    <row r="115" spans="1:19" ht="15" x14ac:dyDescent="0.2">
      <c r="A115" s="246"/>
      <c r="B115" s="246"/>
      <c r="C115" s="245"/>
      <c r="D115" s="246"/>
      <c r="E115" s="245"/>
      <c r="F115" s="246"/>
      <c r="G115" s="245">
        <f t="shared" si="10"/>
        <v>0</v>
      </c>
      <c r="H115" s="246">
        <f t="shared" si="10"/>
        <v>0</v>
      </c>
      <c r="I115" s="246"/>
      <c r="J115" s="246"/>
      <c r="K115" s="246"/>
      <c r="L115" s="246"/>
      <c r="M115" s="246"/>
      <c r="N115" s="306"/>
      <c r="O115" s="306"/>
      <c r="P115" s="306">
        <f t="shared" si="9"/>
        <v>0</v>
      </c>
      <c r="Q115" s="130"/>
      <c r="R115" s="130"/>
      <c r="S115" s="194" t="b">
        <f t="shared" si="7"/>
        <v>0</v>
      </c>
    </row>
    <row r="116" spans="1:19" ht="15" x14ac:dyDescent="0.2">
      <c r="A116" s="246"/>
      <c r="B116" s="246"/>
      <c r="C116" s="245"/>
      <c r="D116" s="246"/>
      <c r="E116" s="245"/>
      <c r="F116" s="246"/>
      <c r="G116" s="245">
        <f t="shared" si="10"/>
        <v>0</v>
      </c>
      <c r="H116" s="246">
        <f t="shared" si="10"/>
        <v>0</v>
      </c>
      <c r="I116" s="246"/>
      <c r="J116" s="246"/>
      <c r="K116" s="246"/>
      <c r="L116" s="246"/>
      <c r="M116" s="246"/>
      <c r="N116" s="306"/>
      <c r="O116" s="306"/>
      <c r="P116" s="306">
        <f t="shared" si="9"/>
        <v>0</v>
      </c>
      <c r="Q116" s="130"/>
      <c r="R116" s="130"/>
      <c r="S116" s="194" t="b">
        <f t="shared" si="7"/>
        <v>0</v>
      </c>
    </row>
    <row r="117" spans="1:19" ht="15" x14ac:dyDescent="0.2">
      <c r="A117" s="246"/>
      <c r="B117" s="246"/>
      <c r="C117" s="245"/>
      <c r="D117" s="246"/>
      <c r="E117" s="245"/>
      <c r="F117" s="246"/>
      <c r="G117" s="245">
        <f t="shared" si="10"/>
        <v>0</v>
      </c>
      <c r="H117" s="246">
        <f t="shared" si="10"/>
        <v>0</v>
      </c>
      <c r="I117" s="246"/>
      <c r="J117" s="246"/>
      <c r="K117" s="246"/>
      <c r="L117" s="246"/>
      <c r="M117" s="246"/>
      <c r="N117" s="306"/>
      <c r="O117" s="306"/>
      <c r="P117" s="306">
        <f t="shared" si="9"/>
        <v>0</v>
      </c>
      <c r="Q117" s="130"/>
      <c r="R117" s="130"/>
      <c r="S117" s="194" t="b">
        <f t="shared" si="7"/>
        <v>0</v>
      </c>
    </row>
    <row r="118" spans="1:19" ht="15" x14ac:dyDescent="0.2">
      <c r="A118" s="246"/>
      <c r="B118" s="246"/>
      <c r="C118" s="245"/>
      <c r="D118" s="246"/>
      <c r="E118" s="245"/>
      <c r="F118" s="246"/>
      <c r="G118" s="245">
        <f t="shared" si="10"/>
        <v>0</v>
      </c>
      <c r="H118" s="246">
        <f t="shared" si="10"/>
        <v>0</v>
      </c>
      <c r="I118" s="246"/>
      <c r="J118" s="246"/>
      <c r="K118" s="246"/>
      <c r="L118" s="246"/>
      <c r="M118" s="246"/>
      <c r="N118" s="306"/>
      <c r="O118" s="306"/>
      <c r="P118" s="306">
        <f t="shared" si="9"/>
        <v>0</v>
      </c>
      <c r="Q118" s="130"/>
      <c r="R118" s="130"/>
      <c r="S118" s="194" t="b">
        <f t="shared" si="7"/>
        <v>0</v>
      </c>
    </row>
    <row r="119" spans="1:19" ht="15" x14ac:dyDescent="0.2">
      <c r="A119" s="246"/>
      <c r="B119" s="246"/>
      <c r="C119" s="245"/>
      <c r="D119" s="246"/>
      <c r="E119" s="245"/>
      <c r="F119" s="246"/>
      <c r="G119" s="245">
        <f t="shared" si="10"/>
        <v>0</v>
      </c>
      <c r="H119" s="246">
        <f t="shared" si="10"/>
        <v>0</v>
      </c>
      <c r="I119" s="246"/>
      <c r="J119" s="246"/>
      <c r="K119" s="246"/>
      <c r="L119" s="246"/>
      <c r="M119" s="246"/>
      <c r="N119" s="306"/>
      <c r="O119" s="306"/>
      <c r="P119" s="306">
        <f t="shared" si="9"/>
        <v>0</v>
      </c>
      <c r="Q119" s="130"/>
      <c r="R119" s="130"/>
      <c r="S119" s="194" t="b">
        <f t="shared" si="7"/>
        <v>0</v>
      </c>
    </row>
    <row r="120" spans="1:19" ht="15" x14ac:dyDescent="0.2">
      <c r="A120" s="246"/>
      <c r="B120" s="246"/>
      <c r="C120" s="245"/>
      <c r="D120" s="246"/>
      <c r="E120" s="245"/>
      <c r="F120" s="246"/>
      <c r="G120" s="245">
        <f t="shared" si="10"/>
        <v>0</v>
      </c>
      <c r="H120" s="246">
        <f t="shared" si="10"/>
        <v>0</v>
      </c>
      <c r="I120" s="246"/>
      <c r="J120" s="246"/>
      <c r="K120" s="246"/>
      <c r="L120" s="246"/>
      <c r="M120" s="246"/>
      <c r="N120" s="306"/>
      <c r="O120" s="306"/>
      <c r="P120" s="306">
        <f t="shared" si="9"/>
        <v>0</v>
      </c>
      <c r="Q120" s="130"/>
      <c r="R120" s="130"/>
      <c r="S120" s="194" t="b">
        <f t="shared" si="7"/>
        <v>0</v>
      </c>
    </row>
    <row r="121" spans="1:19" ht="15" x14ac:dyDescent="0.2">
      <c r="A121" s="246"/>
      <c r="B121" s="246"/>
      <c r="C121" s="245"/>
      <c r="D121" s="246"/>
      <c r="E121" s="245"/>
      <c r="F121" s="246"/>
      <c r="G121" s="245">
        <f t="shared" ref="G121:H184" si="11">G120-E121+C121</f>
        <v>0</v>
      </c>
      <c r="H121" s="246">
        <f t="shared" si="11"/>
        <v>0</v>
      </c>
      <c r="I121" s="246"/>
      <c r="J121" s="246"/>
      <c r="K121" s="246"/>
      <c r="L121" s="246"/>
      <c r="M121" s="246"/>
      <c r="N121" s="306"/>
      <c r="O121" s="306"/>
      <c r="P121" s="306">
        <f t="shared" si="9"/>
        <v>0</v>
      </c>
      <c r="Q121" s="130"/>
      <c r="R121" s="130"/>
      <c r="S121" s="194" t="b">
        <f t="shared" si="7"/>
        <v>0</v>
      </c>
    </row>
    <row r="122" spans="1:19" ht="15" x14ac:dyDescent="0.2">
      <c r="A122" s="246"/>
      <c r="B122" s="246"/>
      <c r="C122" s="245"/>
      <c r="D122" s="246"/>
      <c r="E122" s="245"/>
      <c r="F122" s="246"/>
      <c r="G122" s="245">
        <f t="shared" si="11"/>
        <v>0</v>
      </c>
      <c r="H122" s="246">
        <f t="shared" si="11"/>
        <v>0</v>
      </c>
      <c r="I122" s="246"/>
      <c r="J122" s="246"/>
      <c r="K122" s="246"/>
      <c r="L122" s="246"/>
      <c r="M122" s="246"/>
      <c r="N122" s="306"/>
      <c r="O122" s="306"/>
      <c r="P122" s="306">
        <f t="shared" si="9"/>
        <v>0</v>
      </c>
      <c r="Q122" s="130"/>
      <c r="R122" s="130"/>
      <c r="S122" s="194" t="b">
        <f t="shared" si="7"/>
        <v>0</v>
      </c>
    </row>
    <row r="123" spans="1:19" ht="15" x14ac:dyDescent="0.2">
      <c r="A123" s="246"/>
      <c r="B123" s="246"/>
      <c r="C123" s="245"/>
      <c r="D123" s="246"/>
      <c r="E123" s="245"/>
      <c r="F123" s="246"/>
      <c r="G123" s="245">
        <f t="shared" si="11"/>
        <v>0</v>
      </c>
      <c r="H123" s="246">
        <f t="shared" si="11"/>
        <v>0</v>
      </c>
      <c r="I123" s="246"/>
      <c r="J123" s="246"/>
      <c r="K123" s="246"/>
      <c r="L123" s="246"/>
      <c r="M123" s="246"/>
      <c r="N123" s="306"/>
      <c r="O123" s="306"/>
      <c r="P123" s="306">
        <f t="shared" si="9"/>
        <v>0</v>
      </c>
      <c r="Q123" s="130"/>
      <c r="R123" s="130"/>
      <c r="S123" s="194" t="b">
        <f t="shared" si="7"/>
        <v>0</v>
      </c>
    </row>
    <row r="124" spans="1:19" ht="15" x14ac:dyDescent="0.2">
      <c r="A124" s="246"/>
      <c r="B124" s="246"/>
      <c r="C124" s="245"/>
      <c r="D124" s="246"/>
      <c r="E124" s="245"/>
      <c r="F124" s="246"/>
      <c r="G124" s="245">
        <f t="shared" si="11"/>
        <v>0</v>
      </c>
      <c r="H124" s="246">
        <f t="shared" si="11"/>
        <v>0</v>
      </c>
      <c r="I124" s="246"/>
      <c r="J124" s="246"/>
      <c r="K124" s="246"/>
      <c r="L124" s="246"/>
      <c r="M124" s="246"/>
      <c r="N124" s="306"/>
      <c r="O124" s="306"/>
      <c r="P124" s="306">
        <f t="shared" si="9"/>
        <v>0</v>
      </c>
      <c r="Q124" s="130"/>
      <c r="R124" s="130"/>
      <c r="S124" s="194" t="b">
        <f t="shared" si="7"/>
        <v>0</v>
      </c>
    </row>
    <row r="125" spans="1:19" ht="15" x14ac:dyDescent="0.2">
      <c r="A125" s="246"/>
      <c r="B125" s="246"/>
      <c r="C125" s="245"/>
      <c r="D125" s="246"/>
      <c r="E125" s="245"/>
      <c r="F125" s="246"/>
      <c r="G125" s="245">
        <f t="shared" si="11"/>
        <v>0</v>
      </c>
      <c r="H125" s="246">
        <f t="shared" si="11"/>
        <v>0</v>
      </c>
      <c r="I125" s="246"/>
      <c r="J125" s="246"/>
      <c r="K125" s="246"/>
      <c r="L125" s="246"/>
      <c r="M125" s="246"/>
      <c r="N125" s="306"/>
      <c r="O125" s="306"/>
      <c r="P125" s="306">
        <f t="shared" si="9"/>
        <v>0</v>
      </c>
      <c r="Q125" s="130"/>
      <c r="R125" s="130"/>
      <c r="S125" s="194" t="b">
        <f t="shared" si="7"/>
        <v>0</v>
      </c>
    </row>
    <row r="126" spans="1:19" ht="15" x14ac:dyDescent="0.2">
      <c r="A126" s="246"/>
      <c r="B126" s="246"/>
      <c r="C126" s="245"/>
      <c r="D126" s="246"/>
      <c r="E126" s="245"/>
      <c r="F126" s="246"/>
      <c r="G126" s="245">
        <f t="shared" si="11"/>
        <v>0</v>
      </c>
      <c r="H126" s="246">
        <f t="shared" si="11"/>
        <v>0</v>
      </c>
      <c r="I126" s="246"/>
      <c r="J126" s="246"/>
      <c r="K126" s="246"/>
      <c r="L126" s="246"/>
      <c r="M126" s="246"/>
      <c r="N126" s="306"/>
      <c r="O126" s="306"/>
      <c r="P126" s="306">
        <f t="shared" si="9"/>
        <v>0</v>
      </c>
      <c r="Q126" s="130"/>
      <c r="R126" s="130"/>
      <c r="S126" s="194" t="b">
        <f t="shared" si="7"/>
        <v>0</v>
      </c>
    </row>
    <row r="127" spans="1:19" ht="15" x14ac:dyDescent="0.2">
      <c r="A127" s="246"/>
      <c r="B127" s="246"/>
      <c r="C127" s="245"/>
      <c r="D127" s="246"/>
      <c r="E127" s="245"/>
      <c r="F127" s="246"/>
      <c r="G127" s="245">
        <f t="shared" si="11"/>
        <v>0</v>
      </c>
      <c r="H127" s="246">
        <f t="shared" si="11"/>
        <v>0</v>
      </c>
      <c r="I127" s="246"/>
      <c r="J127" s="246"/>
      <c r="K127" s="246"/>
      <c r="L127" s="246"/>
      <c r="M127" s="246"/>
      <c r="N127" s="306"/>
      <c r="O127" s="306"/>
      <c r="P127" s="306">
        <f t="shared" si="9"/>
        <v>0</v>
      </c>
      <c r="Q127" s="130"/>
      <c r="R127" s="130"/>
      <c r="S127" s="194" t="b">
        <f t="shared" si="7"/>
        <v>0</v>
      </c>
    </row>
    <row r="128" spans="1:19" ht="15" x14ac:dyDescent="0.2">
      <c r="A128" s="246"/>
      <c r="B128" s="246"/>
      <c r="C128" s="245"/>
      <c r="D128" s="246"/>
      <c r="E128" s="245"/>
      <c r="F128" s="246"/>
      <c r="G128" s="245">
        <f t="shared" si="11"/>
        <v>0</v>
      </c>
      <c r="H128" s="246">
        <f t="shared" si="11"/>
        <v>0</v>
      </c>
      <c r="I128" s="246"/>
      <c r="J128" s="246"/>
      <c r="K128" s="246"/>
      <c r="L128" s="246"/>
      <c r="M128" s="246"/>
      <c r="N128" s="306"/>
      <c r="O128" s="306"/>
      <c r="P128" s="306">
        <f t="shared" si="9"/>
        <v>0</v>
      </c>
      <c r="Q128" s="130"/>
      <c r="R128" s="130"/>
      <c r="S128" s="194" t="b">
        <f t="shared" si="7"/>
        <v>0</v>
      </c>
    </row>
    <row r="129" spans="1:19" ht="15" x14ac:dyDescent="0.2">
      <c r="A129" s="246"/>
      <c r="B129" s="246"/>
      <c r="C129" s="245"/>
      <c r="D129" s="246"/>
      <c r="E129" s="245"/>
      <c r="F129" s="246"/>
      <c r="G129" s="245">
        <f t="shared" si="11"/>
        <v>0</v>
      </c>
      <c r="H129" s="246">
        <f t="shared" si="11"/>
        <v>0</v>
      </c>
      <c r="I129" s="246"/>
      <c r="J129" s="246"/>
      <c r="K129" s="246"/>
      <c r="L129" s="246"/>
      <c r="M129" s="246"/>
      <c r="N129" s="306"/>
      <c r="O129" s="306"/>
      <c r="P129" s="306">
        <f t="shared" si="9"/>
        <v>0</v>
      </c>
      <c r="Q129" s="130"/>
      <c r="R129" s="130"/>
      <c r="S129" s="194" t="b">
        <f t="shared" si="7"/>
        <v>0</v>
      </c>
    </row>
    <row r="130" spans="1:19" ht="15" x14ac:dyDescent="0.2">
      <c r="A130" s="246"/>
      <c r="B130" s="246"/>
      <c r="C130" s="245"/>
      <c r="D130" s="246"/>
      <c r="E130" s="245"/>
      <c r="F130" s="246"/>
      <c r="G130" s="245">
        <f t="shared" si="11"/>
        <v>0</v>
      </c>
      <c r="H130" s="246">
        <f t="shared" si="11"/>
        <v>0</v>
      </c>
      <c r="I130" s="246"/>
      <c r="J130" s="246"/>
      <c r="K130" s="246"/>
      <c r="L130" s="246"/>
      <c r="M130" s="246"/>
      <c r="N130" s="306"/>
      <c r="O130" s="306"/>
      <c r="P130" s="306">
        <f t="shared" si="9"/>
        <v>0</v>
      </c>
      <c r="Q130" s="130"/>
      <c r="R130" s="130"/>
      <c r="S130" s="194" t="b">
        <f t="shared" si="7"/>
        <v>0</v>
      </c>
    </row>
    <row r="131" spans="1:19" ht="15" x14ac:dyDescent="0.2">
      <c r="A131" s="246"/>
      <c r="B131" s="246"/>
      <c r="C131" s="245"/>
      <c r="D131" s="246"/>
      <c r="E131" s="245"/>
      <c r="F131" s="246"/>
      <c r="G131" s="245">
        <f t="shared" si="11"/>
        <v>0</v>
      </c>
      <c r="H131" s="246">
        <f t="shared" si="11"/>
        <v>0</v>
      </c>
      <c r="I131" s="246"/>
      <c r="J131" s="246"/>
      <c r="K131" s="246"/>
      <c r="L131" s="246"/>
      <c r="M131" s="246"/>
      <c r="N131" s="306"/>
      <c r="O131" s="306"/>
      <c r="P131" s="306">
        <f t="shared" si="9"/>
        <v>0</v>
      </c>
      <c r="Q131" s="130"/>
      <c r="R131" s="130"/>
      <c r="S131" s="194" t="b">
        <f t="shared" si="7"/>
        <v>0</v>
      </c>
    </row>
    <row r="132" spans="1:19" ht="15" x14ac:dyDescent="0.2">
      <c r="A132" s="246"/>
      <c r="B132" s="246"/>
      <c r="C132" s="245"/>
      <c r="D132" s="246"/>
      <c r="E132" s="245"/>
      <c r="F132" s="246"/>
      <c r="G132" s="245">
        <f t="shared" si="11"/>
        <v>0</v>
      </c>
      <c r="H132" s="246">
        <f t="shared" si="11"/>
        <v>0</v>
      </c>
      <c r="I132" s="246"/>
      <c r="J132" s="246"/>
      <c r="K132" s="246"/>
      <c r="L132" s="246"/>
      <c r="M132" s="246"/>
      <c r="N132" s="306"/>
      <c r="O132" s="306"/>
      <c r="P132" s="306">
        <f t="shared" si="9"/>
        <v>0</v>
      </c>
      <c r="Q132" s="130"/>
      <c r="R132" s="130"/>
      <c r="S132" s="194" t="b">
        <f t="shared" si="7"/>
        <v>0</v>
      </c>
    </row>
    <row r="133" spans="1:19" ht="15" x14ac:dyDescent="0.2">
      <c r="A133" s="246"/>
      <c r="B133" s="246"/>
      <c r="C133" s="245"/>
      <c r="D133" s="246"/>
      <c r="E133" s="245"/>
      <c r="F133" s="246"/>
      <c r="G133" s="245">
        <f t="shared" si="11"/>
        <v>0</v>
      </c>
      <c r="H133" s="246">
        <f t="shared" si="11"/>
        <v>0</v>
      </c>
      <c r="I133" s="246"/>
      <c r="J133" s="246"/>
      <c r="K133" s="246"/>
      <c r="L133" s="246"/>
      <c r="M133" s="246"/>
      <c r="N133" s="306"/>
      <c r="O133" s="306"/>
      <c r="P133" s="306">
        <f t="shared" si="9"/>
        <v>0</v>
      </c>
      <c r="Q133" s="130"/>
      <c r="R133" s="130"/>
      <c r="S133" s="194" t="b">
        <f t="shared" si="7"/>
        <v>0</v>
      </c>
    </row>
    <row r="134" spans="1:19" ht="15" x14ac:dyDescent="0.2">
      <c r="A134" s="246"/>
      <c r="B134" s="246"/>
      <c r="C134" s="245"/>
      <c r="D134" s="246"/>
      <c r="E134" s="245"/>
      <c r="F134" s="246"/>
      <c r="G134" s="245">
        <f t="shared" si="11"/>
        <v>0</v>
      </c>
      <c r="H134" s="246">
        <f t="shared" si="11"/>
        <v>0</v>
      </c>
      <c r="I134" s="246"/>
      <c r="J134" s="246"/>
      <c r="K134" s="246"/>
      <c r="L134" s="246"/>
      <c r="M134" s="246"/>
      <c r="N134" s="306"/>
      <c r="O134" s="306"/>
      <c r="P134" s="306">
        <f t="shared" si="9"/>
        <v>0</v>
      </c>
      <c r="Q134" s="130"/>
      <c r="R134" s="130"/>
      <c r="S134" s="194" t="b">
        <f t="shared" si="7"/>
        <v>0</v>
      </c>
    </row>
    <row r="135" spans="1:19" ht="15" x14ac:dyDescent="0.2">
      <c r="A135" s="246"/>
      <c r="B135" s="246"/>
      <c r="C135" s="245"/>
      <c r="D135" s="246"/>
      <c r="E135" s="245"/>
      <c r="F135" s="246"/>
      <c r="G135" s="245">
        <f t="shared" si="11"/>
        <v>0</v>
      </c>
      <c r="H135" s="246">
        <f t="shared" si="11"/>
        <v>0</v>
      </c>
      <c r="I135" s="246"/>
      <c r="J135" s="246"/>
      <c r="K135" s="246"/>
      <c r="L135" s="246"/>
      <c r="M135" s="246"/>
      <c r="N135" s="306"/>
      <c r="O135" s="306"/>
      <c r="P135" s="306">
        <f t="shared" si="9"/>
        <v>0</v>
      </c>
      <c r="Q135" s="130"/>
      <c r="R135" s="130"/>
      <c r="S135" s="194" t="b">
        <f t="shared" si="7"/>
        <v>0</v>
      </c>
    </row>
    <row r="136" spans="1:19" ht="15" x14ac:dyDescent="0.2">
      <c r="A136" s="246"/>
      <c r="B136" s="246"/>
      <c r="C136" s="245"/>
      <c r="D136" s="246"/>
      <c r="E136" s="245"/>
      <c r="F136" s="246"/>
      <c r="G136" s="245">
        <f t="shared" si="11"/>
        <v>0</v>
      </c>
      <c r="H136" s="246">
        <f t="shared" si="11"/>
        <v>0</v>
      </c>
      <c r="I136" s="246"/>
      <c r="J136" s="246"/>
      <c r="K136" s="246"/>
      <c r="L136" s="246"/>
      <c r="M136" s="246"/>
      <c r="N136" s="306"/>
      <c r="O136" s="306"/>
      <c r="P136" s="306">
        <f t="shared" si="9"/>
        <v>0</v>
      </c>
      <c r="Q136" s="130"/>
      <c r="R136" s="130"/>
      <c r="S136" s="194" t="b">
        <f t="shared" si="7"/>
        <v>0</v>
      </c>
    </row>
    <row r="137" spans="1:19" ht="15" x14ac:dyDescent="0.2">
      <c r="A137" s="246"/>
      <c r="B137" s="246"/>
      <c r="C137" s="245"/>
      <c r="D137" s="246"/>
      <c r="E137" s="245"/>
      <c r="F137" s="246"/>
      <c r="G137" s="245">
        <f t="shared" si="11"/>
        <v>0</v>
      </c>
      <c r="H137" s="246">
        <f t="shared" si="11"/>
        <v>0</v>
      </c>
      <c r="I137" s="246"/>
      <c r="J137" s="246"/>
      <c r="K137" s="246"/>
      <c r="L137" s="246"/>
      <c r="M137" s="246"/>
      <c r="N137" s="306"/>
      <c r="O137" s="306"/>
      <c r="P137" s="306">
        <f t="shared" si="9"/>
        <v>0</v>
      </c>
      <c r="Q137" s="130"/>
      <c r="R137" s="130"/>
      <c r="S137" s="194" t="b">
        <f t="shared" si="7"/>
        <v>0</v>
      </c>
    </row>
    <row r="138" spans="1:19" ht="15" x14ac:dyDescent="0.2">
      <c r="A138" s="246"/>
      <c r="B138" s="246"/>
      <c r="C138" s="245"/>
      <c r="D138" s="246"/>
      <c r="E138" s="245"/>
      <c r="F138" s="246"/>
      <c r="G138" s="245">
        <f t="shared" si="11"/>
        <v>0</v>
      </c>
      <c r="H138" s="246">
        <f t="shared" si="11"/>
        <v>0</v>
      </c>
      <c r="I138" s="246"/>
      <c r="J138" s="246"/>
      <c r="K138" s="246"/>
      <c r="L138" s="246"/>
      <c r="M138" s="246"/>
      <c r="N138" s="306"/>
      <c r="O138" s="306"/>
      <c r="P138" s="306">
        <f t="shared" si="9"/>
        <v>0</v>
      </c>
      <c r="Q138" s="130"/>
      <c r="R138" s="130"/>
      <c r="S138" s="194" t="b">
        <f t="shared" ref="S138:S201" si="12">IF((F138)&gt;=1,SUM(E138))</f>
        <v>0</v>
      </c>
    </row>
    <row r="139" spans="1:19" ht="15" x14ac:dyDescent="0.2">
      <c r="A139" s="246"/>
      <c r="B139" s="246"/>
      <c r="C139" s="245"/>
      <c r="D139" s="246"/>
      <c r="E139" s="245"/>
      <c r="F139" s="246"/>
      <c r="G139" s="245">
        <f t="shared" si="11"/>
        <v>0</v>
      </c>
      <c r="H139" s="246">
        <f t="shared" si="11"/>
        <v>0</v>
      </c>
      <c r="I139" s="246"/>
      <c r="J139" s="246"/>
      <c r="K139" s="246"/>
      <c r="L139" s="246"/>
      <c r="M139" s="246"/>
      <c r="N139" s="306"/>
      <c r="O139" s="306"/>
      <c r="P139" s="306">
        <f t="shared" si="9"/>
        <v>0</v>
      </c>
      <c r="Q139" s="130"/>
      <c r="R139" s="130"/>
      <c r="S139" s="194" t="b">
        <f t="shared" si="12"/>
        <v>0</v>
      </c>
    </row>
    <row r="140" spans="1:19" ht="15" x14ac:dyDescent="0.2">
      <c r="A140" s="246"/>
      <c r="B140" s="246"/>
      <c r="C140" s="245"/>
      <c r="D140" s="246"/>
      <c r="E140" s="245"/>
      <c r="F140" s="246"/>
      <c r="G140" s="245">
        <f t="shared" si="11"/>
        <v>0</v>
      </c>
      <c r="H140" s="246">
        <f t="shared" si="11"/>
        <v>0</v>
      </c>
      <c r="I140" s="246"/>
      <c r="J140" s="246"/>
      <c r="K140" s="246"/>
      <c r="L140" s="246"/>
      <c r="M140" s="246"/>
      <c r="N140" s="306"/>
      <c r="O140" s="306"/>
      <c r="P140" s="306">
        <f t="shared" ref="P140:P203" si="13">O140*G140</f>
        <v>0</v>
      </c>
      <c r="Q140" s="130"/>
      <c r="R140" s="130"/>
      <c r="S140" s="194" t="b">
        <f t="shared" si="12"/>
        <v>0</v>
      </c>
    </row>
    <row r="141" spans="1:19" ht="15" x14ac:dyDescent="0.2">
      <c r="A141" s="246"/>
      <c r="B141" s="246"/>
      <c r="C141" s="245"/>
      <c r="D141" s="246"/>
      <c r="E141" s="245"/>
      <c r="F141" s="246"/>
      <c r="G141" s="245">
        <f t="shared" si="11"/>
        <v>0</v>
      </c>
      <c r="H141" s="246">
        <f t="shared" si="11"/>
        <v>0</v>
      </c>
      <c r="I141" s="246"/>
      <c r="J141" s="246"/>
      <c r="K141" s="246"/>
      <c r="L141" s="246"/>
      <c r="M141" s="246"/>
      <c r="N141" s="306"/>
      <c r="O141" s="306"/>
      <c r="P141" s="306">
        <f t="shared" si="13"/>
        <v>0</v>
      </c>
      <c r="Q141" s="130"/>
      <c r="R141" s="130"/>
      <c r="S141" s="194" t="b">
        <f t="shared" si="12"/>
        <v>0</v>
      </c>
    </row>
    <row r="142" spans="1:19" ht="15" x14ac:dyDescent="0.2">
      <c r="A142" s="246"/>
      <c r="B142" s="246"/>
      <c r="C142" s="245"/>
      <c r="D142" s="246"/>
      <c r="E142" s="245"/>
      <c r="F142" s="246"/>
      <c r="G142" s="245">
        <f t="shared" si="11"/>
        <v>0</v>
      </c>
      <c r="H142" s="246">
        <f t="shared" si="11"/>
        <v>0</v>
      </c>
      <c r="I142" s="246"/>
      <c r="J142" s="246"/>
      <c r="K142" s="246"/>
      <c r="L142" s="246"/>
      <c r="M142" s="246"/>
      <c r="N142" s="306"/>
      <c r="O142" s="306"/>
      <c r="P142" s="306">
        <f t="shared" si="13"/>
        <v>0</v>
      </c>
      <c r="Q142" s="130"/>
      <c r="R142" s="130"/>
      <c r="S142" s="194" t="b">
        <f t="shared" si="12"/>
        <v>0</v>
      </c>
    </row>
    <row r="143" spans="1:19" ht="15" x14ac:dyDescent="0.2">
      <c r="A143" s="246"/>
      <c r="B143" s="246"/>
      <c r="C143" s="245"/>
      <c r="D143" s="246"/>
      <c r="E143" s="245"/>
      <c r="F143" s="246"/>
      <c r="G143" s="245">
        <f t="shared" si="11"/>
        <v>0</v>
      </c>
      <c r="H143" s="246">
        <f t="shared" si="11"/>
        <v>0</v>
      </c>
      <c r="I143" s="246"/>
      <c r="J143" s="246"/>
      <c r="K143" s="246"/>
      <c r="L143" s="246"/>
      <c r="M143" s="246"/>
      <c r="N143" s="306"/>
      <c r="O143" s="306"/>
      <c r="P143" s="306">
        <f t="shared" si="13"/>
        <v>0</v>
      </c>
      <c r="Q143" s="130"/>
      <c r="R143" s="130"/>
      <c r="S143" s="194" t="b">
        <f t="shared" si="12"/>
        <v>0</v>
      </c>
    </row>
    <row r="144" spans="1:19" ht="15" x14ac:dyDescent="0.2">
      <c r="A144" s="246"/>
      <c r="B144" s="246"/>
      <c r="C144" s="245"/>
      <c r="D144" s="246"/>
      <c r="E144" s="245"/>
      <c r="F144" s="246"/>
      <c r="G144" s="245">
        <f t="shared" si="11"/>
        <v>0</v>
      </c>
      <c r="H144" s="246">
        <f t="shared" si="11"/>
        <v>0</v>
      </c>
      <c r="I144" s="246"/>
      <c r="J144" s="246"/>
      <c r="K144" s="246"/>
      <c r="L144" s="246"/>
      <c r="M144" s="246"/>
      <c r="N144" s="306"/>
      <c r="O144" s="306"/>
      <c r="P144" s="306">
        <f t="shared" si="13"/>
        <v>0</v>
      </c>
      <c r="Q144" s="130"/>
      <c r="R144" s="130"/>
      <c r="S144" s="194" t="b">
        <f t="shared" si="12"/>
        <v>0</v>
      </c>
    </row>
    <row r="145" spans="1:19" ht="15" x14ac:dyDescent="0.2">
      <c r="A145" s="246"/>
      <c r="B145" s="246"/>
      <c r="C145" s="245"/>
      <c r="D145" s="246"/>
      <c r="E145" s="245"/>
      <c r="F145" s="246"/>
      <c r="G145" s="245">
        <f t="shared" si="11"/>
        <v>0</v>
      </c>
      <c r="H145" s="246">
        <f t="shared" si="11"/>
        <v>0</v>
      </c>
      <c r="I145" s="246"/>
      <c r="J145" s="246"/>
      <c r="K145" s="246"/>
      <c r="L145" s="246"/>
      <c r="M145" s="246"/>
      <c r="N145" s="306"/>
      <c r="O145" s="306"/>
      <c r="P145" s="306">
        <f t="shared" si="13"/>
        <v>0</v>
      </c>
      <c r="Q145" s="130"/>
      <c r="R145" s="130"/>
      <c r="S145" s="194" t="b">
        <f t="shared" si="12"/>
        <v>0</v>
      </c>
    </row>
    <row r="146" spans="1:19" ht="15" x14ac:dyDescent="0.2">
      <c r="A146" s="246"/>
      <c r="B146" s="246"/>
      <c r="C146" s="245"/>
      <c r="D146" s="246"/>
      <c r="E146" s="245"/>
      <c r="F146" s="246"/>
      <c r="G146" s="245">
        <f t="shared" si="11"/>
        <v>0</v>
      </c>
      <c r="H146" s="246">
        <f t="shared" si="11"/>
        <v>0</v>
      </c>
      <c r="I146" s="246"/>
      <c r="J146" s="246"/>
      <c r="K146" s="246"/>
      <c r="L146" s="246"/>
      <c r="M146" s="246"/>
      <c r="N146" s="306"/>
      <c r="O146" s="306"/>
      <c r="P146" s="306">
        <f t="shared" si="13"/>
        <v>0</v>
      </c>
      <c r="Q146" s="130"/>
      <c r="R146" s="130"/>
      <c r="S146" s="194" t="b">
        <f t="shared" si="12"/>
        <v>0</v>
      </c>
    </row>
    <row r="147" spans="1:19" ht="15" x14ac:dyDescent="0.2">
      <c r="A147" s="246"/>
      <c r="B147" s="246"/>
      <c r="C147" s="245"/>
      <c r="D147" s="246"/>
      <c r="E147" s="245"/>
      <c r="F147" s="246"/>
      <c r="G147" s="245">
        <f t="shared" si="11"/>
        <v>0</v>
      </c>
      <c r="H147" s="246">
        <f t="shared" si="11"/>
        <v>0</v>
      </c>
      <c r="I147" s="246"/>
      <c r="J147" s="246"/>
      <c r="K147" s="246"/>
      <c r="L147" s="246"/>
      <c r="M147" s="246"/>
      <c r="N147" s="306"/>
      <c r="O147" s="306"/>
      <c r="P147" s="306">
        <f t="shared" si="13"/>
        <v>0</v>
      </c>
      <c r="Q147" s="130"/>
      <c r="R147" s="130"/>
      <c r="S147" s="194" t="b">
        <f t="shared" si="12"/>
        <v>0</v>
      </c>
    </row>
    <row r="148" spans="1:19" ht="15" x14ac:dyDescent="0.2">
      <c r="A148" s="246"/>
      <c r="B148" s="246"/>
      <c r="C148" s="245"/>
      <c r="D148" s="246"/>
      <c r="E148" s="245"/>
      <c r="F148" s="246"/>
      <c r="G148" s="245">
        <f t="shared" si="11"/>
        <v>0</v>
      </c>
      <c r="H148" s="246">
        <f t="shared" si="11"/>
        <v>0</v>
      </c>
      <c r="I148" s="246"/>
      <c r="J148" s="246"/>
      <c r="K148" s="246"/>
      <c r="L148" s="246"/>
      <c r="M148" s="246"/>
      <c r="N148" s="306"/>
      <c r="O148" s="306"/>
      <c r="P148" s="306">
        <f t="shared" si="13"/>
        <v>0</v>
      </c>
      <c r="Q148" s="130"/>
      <c r="R148" s="130"/>
      <c r="S148" s="194" t="b">
        <f t="shared" si="12"/>
        <v>0</v>
      </c>
    </row>
    <row r="149" spans="1:19" ht="15" x14ac:dyDescent="0.2">
      <c r="A149" s="246"/>
      <c r="B149" s="246"/>
      <c r="C149" s="245"/>
      <c r="D149" s="246"/>
      <c r="E149" s="245"/>
      <c r="F149" s="246"/>
      <c r="G149" s="245">
        <f t="shared" si="11"/>
        <v>0</v>
      </c>
      <c r="H149" s="246">
        <f t="shared" si="11"/>
        <v>0</v>
      </c>
      <c r="I149" s="246"/>
      <c r="J149" s="246"/>
      <c r="K149" s="246"/>
      <c r="L149" s="246"/>
      <c r="M149" s="246"/>
      <c r="N149" s="306"/>
      <c r="O149" s="306"/>
      <c r="P149" s="306">
        <f t="shared" si="13"/>
        <v>0</v>
      </c>
      <c r="Q149" s="130"/>
      <c r="R149" s="130"/>
      <c r="S149" s="194" t="b">
        <f t="shared" si="12"/>
        <v>0</v>
      </c>
    </row>
    <row r="150" spans="1:19" ht="15" x14ac:dyDescent="0.2">
      <c r="A150" s="246"/>
      <c r="B150" s="246"/>
      <c r="C150" s="245"/>
      <c r="D150" s="246"/>
      <c r="E150" s="245"/>
      <c r="F150" s="246"/>
      <c r="G150" s="245">
        <f t="shared" si="11"/>
        <v>0</v>
      </c>
      <c r="H150" s="246">
        <f t="shared" si="11"/>
        <v>0</v>
      </c>
      <c r="I150" s="246"/>
      <c r="J150" s="246"/>
      <c r="K150" s="246"/>
      <c r="L150" s="246"/>
      <c r="M150" s="246"/>
      <c r="N150" s="306"/>
      <c r="O150" s="306"/>
      <c r="P150" s="306">
        <f t="shared" si="13"/>
        <v>0</v>
      </c>
      <c r="Q150" s="130"/>
      <c r="R150" s="130"/>
      <c r="S150" s="194" t="b">
        <f t="shared" si="12"/>
        <v>0</v>
      </c>
    </row>
    <row r="151" spans="1:19" ht="15" x14ac:dyDescent="0.2">
      <c r="A151" s="73"/>
      <c r="B151" s="73"/>
      <c r="C151" s="74"/>
      <c r="D151" s="73"/>
      <c r="E151" s="74"/>
      <c r="F151" s="73"/>
      <c r="G151" s="80">
        <f t="shared" si="11"/>
        <v>0</v>
      </c>
      <c r="H151" s="57">
        <f t="shared" si="11"/>
        <v>0</v>
      </c>
      <c r="I151" s="57"/>
      <c r="J151" s="57"/>
      <c r="K151" s="73"/>
      <c r="L151" s="57"/>
      <c r="M151" s="73"/>
      <c r="N151" s="78"/>
      <c r="O151" s="78"/>
      <c r="P151" s="79">
        <f t="shared" si="13"/>
        <v>0</v>
      </c>
      <c r="S151" s="194" t="b">
        <f t="shared" si="12"/>
        <v>0</v>
      </c>
    </row>
    <row r="152" spans="1:19" ht="15" x14ac:dyDescent="0.2">
      <c r="A152" s="73"/>
      <c r="B152" s="73"/>
      <c r="C152" s="74"/>
      <c r="D152" s="73"/>
      <c r="E152" s="74"/>
      <c r="F152" s="73"/>
      <c r="G152" s="80">
        <f t="shared" si="11"/>
        <v>0</v>
      </c>
      <c r="H152" s="57">
        <f t="shared" si="11"/>
        <v>0</v>
      </c>
      <c r="I152" s="57"/>
      <c r="J152" s="57"/>
      <c r="K152" s="73"/>
      <c r="L152" s="57" t="str">
        <f t="shared" ref="L152:L205" si="14">IF(D152&gt;0,D152," ")</f>
        <v xml:space="preserve"> </v>
      </c>
      <c r="M152" s="73"/>
      <c r="N152" s="78"/>
      <c r="O152" s="78"/>
      <c r="P152" s="79">
        <f t="shared" si="13"/>
        <v>0</v>
      </c>
      <c r="S152" s="194" t="b">
        <f t="shared" si="12"/>
        <v>0</v>
      </c>
    </row>
    <row r="153" spans="1:19" ht="15" x14ac:dyDescent="0.2">
      <c r="A153" s="73"/>
      <c r="B153" s="73"/>
      <c r="C153" s="74"/>
      <c r="D153" s="73"/>
      <c r="E153" s="74"/>
      <c r="F153" s="73"/>
      <c r="G153" s="80">
        <f t="shared" si="11"/>
        <v>0</v>
      </c>
      <c r="H153" s="57">
        <f t="shared" si="11"/>
        <v>0</v>
      </c>
      <c r="I153" s="57"/>
      <c r="J153" s="57"/>
      <c r="K153" s="73"/>
      <c r="L153" s="57" t="str">
        <f t="shared" si="14"/>
        <v xml:space="preserve"> </v>
      </c>
      <c r="M153" s="73"/>
      <c r="N153" s="78"/>
      <c r="O153" s="78"/>
      <c r="P153" s="79">
        <f t="shared" si="13"/>
        <v>0</v>
      </c>
      <c r="S153" s="194" t="b">
        <f t="shared" si="12"/>
        <v>0</v>
      </c>
    </row>
    <row r="154" spans="1:19" ht="15" x14ac:dyDescent="0.2">
      <c r="A154" s="73"/>
      <c r="B154" s="73"/>
      <c r="C154" s="74"/>
      <c r="D154" s="73"/>
      <c r="E154" s="74"/>
      <c r="F154" s="73"/>
      <c r="G154" s="80">
        <f t="shared" si="11"/>
        <v>0</v>
      </c>
      <c r="H154" s="57">
        <f t="shared" si="11"/>
        <v>0</v>
      </c>
      <c r="I154" s="57"/>
      <c r="J154" s="57"/>
      <c r="K154" s="73"/>
      <c r="L154" s="57" t="str">
        <f t="shared" si="14"/>
        <v xml:space="preserve"> </v>
      </c>
      <c r="M154" s="73"/>
      <c r="N154" s="78"/>
      <c r="O154" s="78"/>
      <c r="P154" s="79">
        <f t="shared" si="13"/>
        <v>0</v>
      </c>
      <c r="S154" s="194" t="b">
        <f t="shared" si="12"/>
        <v>0</v>
      </c>
    </row>
    <row r="155" spans="1:19" ht="15" x14ac:dyDescent="0.2">
      <c r="A155" s="73"/>
      <c r="B155" s="73"/>
      <c r="C155" s="74"/>
      <c r="D155" s="73"/>
      <c r="E155" s="74"/>
      <c r="F155" s="73"/>
      <c r="G155" s="80">
        <f t="shared" si="11"/>
        <v>0</v>
      </c>
      <c r="H155" s="57">
        <f t="shared" si="11"/>
        <v>0</v>
      </c>
      <c r="I155" s="57"/>
      <c r="J155" s="57"/>
      <c r="K155" s="73"/>
      <c r="L155" s="57" t="str">
        <f t="shared" si="14"/>
        <v xml:space="preserve"> </v>
      </c>
      <c r="M155" s="73"/>
      <c r="N155" s="78"/>
      <c r="O155" s="78"/>
      <c r="P155" s="79">
        <f t="shared" si="13"/>
        <v>0</v>
      </c>
      <c r="S155" s="194" t="b">
        <f t="shared" si="12"/>
        <v>0</v>
      </c>
    </row>
    <row r="156" spans="1:19" ht="15" x14ac:dyDescent="0.2">
      <c r="A156" s="73"/>
      <c r="B156" s="73"/>
      <c r="C156" s="74"/>
      <c r="D156" s="73"/>
      <c r="E156" s="74"/>
      <c r="F156" s="73"/>
      <c r="G156" s="80">
        <f t="shared" si="11"/>
        <v>0</v>
      </c>
      <c r="H156" s="57">
        <f t="shared" si="11"/>
        <v>0</v>
      </c>
      <c r="I156" s="57"/>
      <c r="J156" s="57"/>
      <c r="K156" s="73"/>
      <c r="L156" s="57" t="str">
        <f t="shared" si="14"/>
        <v xml:space="preserve"> </v>
      </c>
      <c r="M156" s="73"/>
      <c r="N156" s="78"/>
      <c r="O156" s="78"/>
      <c r="P156" s="79">
        <f t="shared" si="13"/>
        <v>0</v>
      </c>
      <c r="S156" s="194" t="b">
        <f t="shared" si="12"/>
        <v>0</v>
      </c>
    </row>
    <row r="157" spans="1:19" ht="15" x14ac:dyDescent="0.2">
      <c r="A157" s="73"/>
      <c r="B157" s="73"/>
      <c r="C157" s="74"/>
      <c r="D157" s="73"/>
      <c r="E157" s="74"/>
      <c r="F157" s="73"/>
      <c r="G157" s="80">
        <f t="shared" si="11"/>
        <v>0</v>
      </c>
      <c r="H157" s="57">
        <f t="shared" si="11"/>
        <v>0</v>
      </c>
      <c r="I157" s="57"/>
      <c r="J157" s="57"/>
      <c r="K157" s="73"/>
      <c r="L157" s="57" t="str">
        <f t="shared" si="14"/>
        <v xml:space="preserve"> </v>
      </c>
      <c r="M157" s="73"/>
      <c r="N157" s="78"/>
      <c r="O157" s="78"/>
      <c r="P157" s="79">
        <f t="shared" si="13"/>
        <v>0</v>
      </c>
      <c r="S157" s="194" t="b">
        <f t="shared" si="12"/>
        <v>0</v>
      </c>
    </row>
    <row r="158" spans="1:19" ht="15" x14ac:dyDescent="0.2">
      <c r="A158" s="73"/>
      <c r="B158" s="73"/>
      <c r="C158" s="74"/>
      <c r="D158" s="73"/>
      <c r="E158" s="74"/>
      <c r="F158" s="73"/>
      <c r="G158" s="80">
        <f t="shared" si="11"/>
        <v>0</v>
      </c>
      <c r="H158" s="57">
        <f t="shared" si="11"/>
        <v>0</v>
      </c>
      <c r="I158" s="57"/>
      <c r="J158" s="57"/>
      <c r="K158" s="73"/>
      <c r="L158" s="57" t="str">
        <f t="shared" si="14"/>
        <v xml:space="preserve"> </v>
      </c>
      <c r="M158" s="73"/>
      <c r="N158" s="78"/>
      <c r="O158" s="78"/>
      <c r="P158" s="79">
        <f t="shared" si="13"/>
        <v>0</v>
      </c>
      <c r="S158" s="194" t="b">
        <f t="shared" si="12"/>
        <v>0</v>
      </c>
    </row>
    <row r="159" spans="1:19" ht="15" x14ac:dyDescent="0.2">
      <c r="A159" s="73"/>
      <c r="B159" s="73"/>
      <c r="C159" s="74"/>
      <c r="D159" s="73"/>
      <c r="E159" s="74"/>
      <c r="F159" s="73"/>
      <c r="G159" s="80">
        <f t="shared" si="11"/>
        <v>0</v>
      </c>
      <c r="H159" s="57">
        <f t="shared" si="11"/>
        <v>0</v>
      </c>
      <c r="I159" s="57"/>
      <c r="J159" s="57"/>
      <c r="K159" s="73"/>
      <c r="L159" s="57" t="str">
        <f t="shared" si="14"/>
        <v xml:space="preserve"> </v>
      </c>
      <c r="M159" s="73"/>
      <c r="N159" s="78"/>
      <c r="O159" s="78"/>
      <c r="P159" s="79">
        <f t="shared" si="13"/>
        <v>0</v>
      </c>
      <c r="S159" s="194" t="b">
        <f t="shared" si="12"/>
        <v>0</v>
      </c>
    </row>
    <row r="160" spans="1:19" ht="15" x14ac:dyDescent="0.2">
      <c r="A160" s="73"/>
      <c r="B160" s="73"/>
      <c r="C160" s="74"/>
      <c r="D160" s="73"/>
      <c r="E160" s="74"/>
      <c r="F160" s="73"/>
      <c r="G160" s="80">
        <f t="shared" si="11"/>
        <v>0</v>
      </c>
      <c r="H160" s="57">
        <f t="shared" si="11"/>
        <v>0</v>
      </c>
      <c r="I160" s="57"/>
      <c r="J160" s="57"/>
      <c r="K160" s="73"/>
      <c r="L160" s="57" t="str">
        <f t="shared" si="14"/>
        <v xml:space="preserve"> </v>
      </c>
      <c r="M160" s="73"/>
      <c r="N160" s="78"/>
      <c r="O160" s="78"/>
      <c r="P160" s="79">
        <f t="shared" si="13"/>
        <v>0</v>
      </c>
      <c r="S160" s="194" t="b">
        <f t="shared" si="12"/>
        <v>0</v>
      </c>
    </row>
    <row r="161" spans="1:19" ht="15" x14ac:dyDescent="0.2">
      <c r="A161" s="73"/>
      <c r="B161" s="73"/>
      <c r="C161" s="74"/>
      <c r="D161" s="73"/>
      <c r="E161" s="74"/>
      <c r="F161" s="73"/>
      <c r="G161" s="80">
        <f t="shared" si="11"/>
        <v>0</v>
      </c>
      <c r="H161" s="57">
        <f t="shared" si="11"/>
        <v>0</v>
      </c>
      <c r="I161" s="57"/>
      <c r="J161" s="57"/>
      <c r="K161" s="73"/>
      <c r="L161" s="57" t="str">
        <f t="shared" si="14"/>
        <v xml:space="preserve"> </v>
      </c>
      <c r="M161" s="73"/>
      <c r="N161" s="78"/>
      <c r="O161" s="78"/>
      <c r="P161" s="79">
        <f t="shared" si="13"/>
        <v>0</v>
      </c>
      <c r="S161" s="194" t="b">
        <f t="shared" si="12"/>
        <v>0</v>
      </c>
    </row>
    <row r="162" spans="1:19" ht="15" x14ac:dyDescent="0.2">
      <c r="A162" s="73"/>
      <c r="B162" s="73"/>
      <c r="C162" s="74"/>
      <c r="D162" s="73"/>
      <c r="E162" s="74"/>
      <c r="F162" s="73"/>
      <c r="G162" s="80">
        <f t="shared" si="11"/>
        <v>0</v>
      </c>
      <c r="H162" s="57">
        <f t="shared" si="11"/>
        <v>0</v>
      </c>
      <c r="I162" s="57"/>
      <c r="J162" s="57"/>
      <c r="K162" s="73"/>
      <c r="L162" s="57" t="str">
        <f t="shared" si="14"/>
        <v xml:space="preserve"> </v>
      </c>
      <c r="M162" s="73"/>
      <c r="N162" s="78"/>
      <c r="O162" s="78"/>
      <c r="P162" s="79">
        <f t="shared" si="13"/>
        <v>0</v>
      </c>
      <c r="S162" s="194" t="b">
        <f t="shared" si="12"/>
        <v>0</v>
      </c>
    </row>
    <row r="163" spans="1:19" ht="15" x14ac:dyDescent="0.2">
      <c r="A163" s="73"/>
      <c r="B163" s="73"/>
      <c r="C163" s="74"/>
      <c r="D163" s="73"/>
      <c r="E163" s="74"/>
      <c r="F163" s="73"/>
      <c r="G163" s="80">
        <f t="shared" si="11"/>
        <v>0</v>
      </c>
      <c r="H163" s="57">
        <f t="shared" si="11"/>
        <v>0</v>
      </c>
      <c r="I163" s="57"/>
      <c r="J163" s="57"/>
      <c r="K163" s="73"/>
      <c r="L163" s="57" t="str">
        <f t="shared" si="14"/>
        <v xml:space="preserve"> </v>
      </c>
      <c r="M163" s="73"/>
      <c r="N163" s="78"/>
      <c r="O163" s="78"/>
      <c r="P163" s="79">
        <f t="shared" si="13"/>
        <v>0</v>
      </c>
      <c r="S163" s="194" t="b">
        <f t="shared" si="12"/>
        <v>0</v>
      </c>
    </row>
    <row r="164" spans="1:19" ht="15" x14ac:dyDescent="0.2">
      <c r="A164" s="73"/>
      <c r="B164" s="73"/>
      <c r="C164" s="74"/>
      <c r="D164" s="73"/>
      <c r="E164" s="74"/>
      <c r="F164" s="73"/>
      <c r="G164" s="80">
        <f t="shared" si="11"/>
        <v>0</v>
      </c>
      <c r="H164" s="57">
        <f t="shared" si="11"/>
        <v>0</v>
      </c>
      <c r="I164" s="57"/>
      <c r="J164" s="57"/>
      <c r="K164" s="73"/>
      <c r="L164" s="57" t="str">
        <f t="shared" si="14"/>
        <v xml:space="preserve"> </v>
      </c>
      <c r="M164" s="73"/>
      <c r="N164" s="78"/>
      <c r="O164" s="78"/>
      <c r="P164" s="79">
        <f t="shared" si="13"/>
        <v>0</v>
      </c>
      <c r="S164" s="194" t="b">
        <f t="shared" si="12"/>
        <v>0</v>
      </c>
    </row>
    <row r="165" spans="1:19" ht="15" x14ac:dyDescent="0.2">
      <c r="A165" s="73"/>
      <c r="B165" s="73"/>
      <c r="C165" s="74"/>
      <c r="D165" s="73"/>
      <c r="E165" s="74"/>
      <c r="F165" s="73"/>
      <c r="G165" s="80">
        <f t="shared" si="11"/>
        <v>0</v>
      </c>
      <c r="H165" s="57">
        <f t="shared" si="11"/>
        <v>0</v>
      </c>
      <c r="I165" s="57"/>
      <c r="J165" s="57"/>
      <c r="K165" s="73"/>
      <c r="L165" s="57" t="str">
        <f t="shared" si="14"/>
        <v xml:space="preserve"> </v>
      </c>
      <c r="M165" s="73"/>
      <c r="N165" s="78"/>
      <c r="O165" s="78"/>
      <c r="P165" s="79">
        <f t="shared" si="13"/>
        <v>0</v>
      </c>
      <c r="S165" s="194" t="b">
        <f t="shared" si="12"/>
        <v>0</v>
      </c>
    </row>
    <row r="166" spans="1:19" ht="15" x14ac:dyDescent="0.2">
      <c r="A166" s="73"/>
      <c r="B166" s="73"/>
      <c r="C166" s="74"/>
      <c r="D166" s="73"/>
      <c r="E166" s="74"/>
      <c r="F166" s="73"/>
      <c r="G166" s="80">
        <f t="shared" si="11"/>
        <v>0</v>
      </c>
      <c r="H166" s="57">
        <f t="shared" si="11"/>
        <v>0</v>
      </c>
      <c r="I166" s="57"/>
      <c r="J166" s="57"/>
      <c r="K166" s="73"/>
      <c r="L166" s="57" t="str">
        <f t="shared" si="14"/>
        <v xml:space="preserve"> </v>
      </c>
      <c r="M166" s="73"/>
      <c r="N166" s="78"/>
      <c r="O166" s="78"/>
      <c r="P166" s="79">
        <f t="shared" si="13"/>
        <v>0</v>
      </c>
      <c r="S166" s="194" t="b">
        <f t="shared" si="12"/>
        <v>0</v>
      </c>
    </row>
    <row r="167" spans="1:19" ht="15" x14ac:dyDescent="0.2">
      <c r="A167" s="73"/>
      <c r="B167" s="73"/>
      <c r="C167" s="74"/>
      <c r="D167" s="73"/>
      <c r="E167" s="74"/>
      <c r="F167" s="73"/>
      <c r="G167" s="80">
        <f t="shared" si="11"/>
        <v>0</v>
      </c>
      <c r="H167" s="57">
        <f t="shared" si="11"/>
        <v>0</v>
      </c>
      <c r="I167" s="57"/>
      <c r="J167" s="57"/>
      <c r="K167" s="73"/>
      <c r="L167" s="57" t="str">
        <f t="shared" si="14"/>
        <v xml:space="preserve"> </v>
      </c>
      <c r="M167" s="73"/>
      <c r="N167" s="78"/>
      <c r="O167" s="78"/>
      <c r="P167" s="79">
        <f t="shared" si="13"/>
        <v>0</v>
      </c>
      <c r="S167" s="194" t="b">
        <f t="shared" si="12"/>
        <v>0</v>
      </c>
    </row>
    <row r="168" spans="1:19" ht="15" x14ac:dyDescent="0.2">
      <c r="A168" s="73"/>
      <c r="B168" s="73"/>
      <c r="C168" s="74"/>
      <c r="D168" s="73"/>
      <c r="E168" s="74"/>
      <c r="F168" s="73"/>
      <c r="G168" s="80">
        <f t="shared" si="11"/>
        <v>0</v>
      </c>
      <c r="H168" s="57">
        <f t="shared" si="11"/>
        <v>0</v>
      </c>
      <c r="I168" s="57"/>
      <c r="J168" s="57"/>
      <c r="K168" s="73"/>
      <c r="L168" s="57" t="str">
        <f t="shared" si="14"/>
        <v xml:space="preserve"> </v>
      </c>
      <c r="M168" s="73"/>
      <c r="N168" s="78"/>
      <c r="O168" s="78"/>
      <c r="P168" s="79">
        <f t="shared" si="13"/>
        <v>0</v>
      </c>
      <c r="S168" s="194" t="b">
        <f t="shared" si="12"/>
        <v>0</v>
      </c>
    </row>
    <row r="169" spans="1:19" ht="15" x14ac:dyDescent="0.2">
      <c r="A169" s="73"/>
      <c r="B169" s="73"/>
      <c r="C169" s="74"/>
      <c r="D169" s="73"/>
      <c r="E169" s="74"/>
      <c r="F169" s="73"/>
      <c r="G169" s="80">
        <f t="shared" si="11"/>
        <v>0</v>
      </c>
      <c r="H169" s="57">
        <f t="shared" si="11"/>
        <v>0</v>
      </c>
      <c r="I169" s="57"/>
      <c r="J169" s="57"/>
      <c r="K169" s="73"/>
      <c r="L169" s="57" t="str">
        <f t="shared" si="14"/>
        <v xml:space="preserve"> </v>
      </c>
      <c r="M169" s="73"/>
      <c r="N169" s="78"/>
      <c r="O169" s="78"/>
      <c r="P169" s="79">
        <f t="shared" si="13"/>
        <v>0</v>
      </c>
      <c r="S169" s="194" t="b">
        <f t="shared" si="12"/>
        <v>0</v>
      </c>
    </row>
    <row r="170" spans="1:19" ht="15" x14ac:dyDescent="0.2">
      <c r="A170" s="73"/>
      <c r="B170" s="73"/>
      <c r="C170" s="74"/>
      <c r="D170" s="73"/>
      <c r="E170" s="74"/>
      <c r="F170" s="73"/>
      <c r="G170" s="80">
        <f t="shared" si="11"/>
        <v>0</v>
      </c>
      <c r="H170" s="57">
        <f t="shared" si="11"/>
        <v>0</v>
      </c>
      <c r="I170" s="57"/>
      <c r="J170" s="57"/>
      <c r="K170" s="73"/>
      <c r="L170" s="57" t="str">
        <f t="shared" si="14"/>
        <v xml:space="preserve"> </v>
      </c>
      <c r="M170" s="73"/>
      <c r="N170" s="78"/>
      <c r="O170" s="78"/>
      <c r="P170" s="79">
        <f t="shared" si="13"/>
        <v>0</v>
      </c>
      <c r="S170" s="194" t="b">
        <f t="shared" si="12"/>
        <v>0</v>
      </c>
    </row>
    <row r="171" spans="1:19" ht="15" x14ac:dyDescent="0.2">
      <c r="A171" s="73"/>
      <c r="B171" s="73"/>
      <c r="C171" s="74"/>
      <c r="D171" s="73"/>
      <c r="E171" s="74"/>
      <c r="F171" s="73"/>
      <c r="G171" s="80">
        <f t="shared" si="11"/>
        <v>0</v>
      </c>
      <c r="H171" s="57">
        <f t="shared" si="11"/>
        <v>0</v>
      </c>
      <c r="I171" s="57"/>
      <c r="J171" s="57"/>
      <c r="K171" s="73"/>
      <c r="L171" s="57" t="str">
        <f t="shared" si="14"/>
        <v xml:space="preserve"> </v>
      </c>
      <c r="M171" s="73"/>
      <c r="N171" s="78"/>
      <c r="O171" s="78"/>
      <c r="P171" s="79">
        <f t="shared" si="13"/>
        <v>0</v>
      </c>
      <c r="S171" s="194" t="b">
        <f t="shared" si="12"/>
        <v>0</v>
      </c>
    </row>
    <row r="172" spans="1:19" ht="15" x14ac:dyDescent="0.2">
      <c r="A172" s="73"/>
      <c r="B172" s="73"/>
      <c r="C172" s="74"/>
      <c r="D172" s="73"/>
      <c r="E172" s="74"/>
      <c r="F172" s="73"/>
      <c r="G172" s="80">
        <f t="shared" si="11"/>
        <v>0</v>
      </c>
      <c r="H172" s="57">
        <f t="shared" si="11"/>
        <v>0</v>
      </c>
      <c r="I172" s="57"/>
      <c r="J172" s="57"/>
      <c r="K172" s="73"/>
      <c r="L172" s="57" t="str">
        <f t="shared" si="14"/>
        <v xml:space="preserve"> </v>
      </c>
      <c r="M172" s="73"/>
      <c r="N172" s="78"/>
      <c r="O172" s="78"/>
      <c r="P172" s="79">
        <f t="shared" si="13"/>
        <v>0</v>
      </c>
      <c r="S172" s="194" t="b">
        <f t="shared" si="12"/>
        <v>0</v>
      </c>
    </row>
    <row r="173" spans="1:19" ht="15" x14ac:dyDescent="0.2">
      <c r="A173" s="73"/>
      <c r="B173" s="73"/>
      <c r="C173" s="74"/>
      <c r="D173" s="73"/>
      <c r="E173" s="74"/>
      <c r="F173" s="73"/>
      <c r="G173" s="80">
        <f t="shared" si="11"/>
        <v>0</v>
      </c>
      <c r="H173" s="57">
        <f t="shared" si="11"/>
        <v>0</v>
      </c>
      <c r="I173" s="57"/>
      <c r="J173" s="57"/>
      <c r="K173" s="73"/>
      <c r="L173" s="57" t="str">
        <f t="shared" si="14"/>
        <v xml:space="preserve"> </v>
      </c>
      <c r="M173" s="73"/>
      <c r="N173" s="78"/>
      <c r="O173" s="78"/>
      <c r="P173" s="79">
        <f t="shared" si="13"/>
        <v>0</v>
      </c>
      <c r="S173" s="194" t="b">
        <f t="shared" si="12"/>
        <v>0</v>
      </c>
    </row>
    <row r="174" spans="1:19" ht="15" x14ac:dyDescent="0.2">
      <c r="A174" s="73"/>
      <c r="B174" s="73"/>
      <c r="C174" s="74"/>
      <c r="D174" s="73"/>
      <c r="E174" s="74"/>
      <c r="F174" s="73"/>
      <c r="G174" s="80">
        <f t="shared" si="11"/>
        <v>0</v>
      </c>
      <c r="H174" s="57">
        <f t="shared" si="11"/>
        <v>0</v>
      </c>
      <c r="I174" s="57"/>
      <c r="J174" s="57"/>
      <c r="K174" s="73"/>
      <c r="L174" s="57" t="str">
        <f t="shared" si="14"/>
        <v xml:space="preserve"> </v>
      </c>
      <c r="M174" s="73"/>
      <c r="N174" s="78"/>
      <c r="O174" s="78"/>
      <c r="P174" s="79">
        <f t="shared" si="13"/>
        <v>0</v>
      </c>
      <c r="S174" s="194" t="b">
        <f t="shared" si="12"/>
        <v>0</v>
      </c>
    </row>
    <row r="175" spans="1:19" ht="15" x14ac:dyDescent="0.2">
      <c r="A175" s="73"/>
      <c r="B175" s="73"/>
      <c r="C175" s="74"/>
      <c r="D175" s="73"/>
      <c r="E175" s="74"/>
      <c r="F175" s="73"/>
      <c r="G175" s="80">
        <f t="shared" si="11"/>
        <v>0</v>
      </c>
      <c r="H175" s="57">
        <f t="shared" si="11"/>
        <v>0</v>
      </c>
      <c r="I175" s="57"/>
      <c r="J175" s="57"/>
      <c r="K175" s="73"/>
      <c r="L175" s="57" t="str">
        <f t="shared" si="14"/>
        <v xml:space="preserve"> </v>
      </c>
      <c r="M175" s="73"/>
      <c r="N175" s="78"/>
      <c r="O175" s="78"/>
      <c r="P175" s="79">
        <f t="shared" si="13"/>
        <v>0</v>
      </c>
      <c r="S175" s="194" t="b">
        <f t="shared" si="12"/>
        <v>0</v>
      </c>
    </row>
    <row r="176" spans="1:19" ht="15" x14ac:dyDescent="0.2">
      <c r="A176" s="73"/>
      <c r="B176" s="73"/>
      <c r="C176" s="74"/>
      <c r="D176" s="73"/>
      <c r="E176" s="74"/>
      <c r="F176" s="73"/>
      <c r="G176" s="80">
        <f t="shared" si="11"/>
        <v>0</v>
      </c>
      <c r="H176" s="57">
        <f t="shared" si="11"/>
        <v>0</v>
      </c>
      <c r="I176" s="57"/>
      <c r="J176" s="57"/>
      <c r="K176" s="73"/>
      <c r="L176" s="57" t="str">
        <f t="shared" si="14"/>
        <v xml:space="preserve"> </v>
      </c>
      <c r="M176" s="73"/>
      <c r="N176" s="78"/>
      <c r="O176" s="78"/>
      <c r="P176" s="79">
        <f t="shared" si="13"/>
        <v>0</v>
      </c>
      <c r="S176" s="194" t="b">
        <f t="shared" si="12"/>
        <v>0</v>
      </c>
    </row>
    <row r="177" spans="1:19" ht="15" x14ac:dyDescent="0.2">
      <c r="A177" s="73"/>
      <c r="B177" s="73"/>
      <c r="C177" s="74"/>
      <c r="D177" s="73"/>
      <c r="E177" s="74"/>
      <c r="F177" s="73"/>
      <c r="G177" s="80">
        <f t="shared" si="11"/>
        <v>0</v>
      </c>
      <c r="H177" s="57">
        <f t="shared" si="11"/>
        <v>0</v>
      </c>
      <c r="I177" s="57"/>
      <c r="J177" s="57"/>
      <c r="K177" s="73"/>
      <c r="L177" s="57" t="str">
        <f t="shared" si="14"/>
        <v xml:space="preserve"> </v>
      </c>
      <c r="M177" s="73"/>
      <c r="N177" s="78"/>
      <c r="O177" s="78"/>
      <c r="P177" s="79">
        <f t="shared" si="13"/>
        <v>0</v>
      </c>
      <c r="S177" s="194" t="b">
        <f t="shared" si="12"/>
        <v>0</v>
      </c>
    </row>
    <row r="178" spans="1:19" ht="15" x14ac:dyDescent="0.2">
      <c r="A178" s="73"/>
      <c r="B178" s="73"/>
      <c r="C178" s="74"/>
      <c r="D178" s="73"/>
      <c r="E178" s="74"/>
      <c r="F178" s="73"/>
      <c r="G178" s="80">
        <f t="shared" si="11"/>
        <v>0</v>
      </c>
      <c r="H178" s="57">
        <f t="shared" si="11"/>
        <v>0</v>
      </c>
      <c r="I178" s="57"/>
      <c r="J178" s="57"/>
      <c r="K178" s="73"/>
      <c r="L178" s="57" t="str">
        <f t="shared" si="14"/>
        <v xml:space="preserve"> </v>
      </c>
      <c r="M178" s="73"/>
      <c r="N178" s="78"/>
      <c r="O178" s="78"/>
      <c r="P178" s="79">
        <f t="shared" si="13"/>
        <v>0</v>
      </c>
      <c r="S178" s="194" t="b">
        <f t="shared" si="12"/>
        <v>0</v>
      </c>
    </row>
    <row r="179" spans="1:19" ht="15" x14ac:dyDescent="0.2">
      <c r="A179" s="73"/>
      <c r="B179" s="73"/>
      <c r="C179" s="74"/>
      <c r="D179" s="73"/>
      <c r="E179" s="74"/>
      <c r="F179" s="73"/>
      <c r="G179" s="80">
        <f t="shared" si="11"/>
        <v>0</v>
      </c>
      <c r="H179" s="57">
        <f t="shared" si="11"/>
        <v>0</v>
      </c>
      <c r="I179" s="57"/>
      <c r="J179" s="57"/>
      <c r="K179" s="73"/>
      <c r="L179" s="57" t="str">
        <f t="shared" si="14"/>
        <v xml:space="preserve"> </v>
      </c>
      <c r="M179" s="73"/>
      <c r="N179" s="78"/>
      <c r="O179" s="78"/>
      <c r="P179" s="79">
        <f t="shared" si="13"/>
        <v>0</v>
      </c>
      <c r="S179" s="194" t="b">
        <f t="shared" si="12"/>
        <v>0</v>
      </c>
    </row>
    <row r="180" spans="1:19" ht="15" x14ac:dyDescent="0.2">
      <c r="A180" s="73"/>
      <c r="B180" s="73"/>
      <c r="C180" s="74"/>
      <c r="D180" s="73"/>
      <c r="E180" s="74"/>
      <c r="F180" s="73"/>
      <c r="G180" s="80">
        <f t="shared" si="11"/>
        <v>0</v>
      </c>
      <c r="H180" s="57">
        <f t="shared" si="11"/>
        <v>0</v>
      </c>
      <c r="I180" s="57"/>
      <c r="J180" s="57"/>
      <c r="K180" s="73"/>
      <c r="L180" s="57" t="str">
        <f t="shared" si="14"/>
        <v xml:space="preserve"> </v>
      </c>
      <c r="M180" s="73"/>
      <c r="N180" s="78"/>
      <c r="O180" s="78"/>
      <c r="P180" s="79">
        <f t="shared" si="13"/>
        <v>0</v>
      </c>
      <c r="S180" s="194" t="b">
        <f t="shared" si="12"/>
        <v>0</v>
      </c>
    </row>
    <row r="181" spans="1:19" ht="15" x14ac:dyDescent="0.2">
      <c r="A181" s="73"/>
      <c r="B181" s="73"/>
      <c r="C181" s="74"/>
      <c r="D181" s="73"/>
      <c r="E181" s="74"/>
      <c r="F181" s="73"/>
      <c r="G181" s="80">
        <f t="shared" si="11"/>
        <v>0</v>
      </c>
      <c r="H181" s="57">
        <f t="shared" si="11"/>
        <v>0</v>
      </c>
      <c r="I181" s="57"/>
      <c r="J181" s="57"/>
      <c r="K181" s="73"/>
      <c r="L181" s="57" t="str">
        <f t="shared" si="14"/>
        <v xml:space="preserve"> </v>
      </c>
      <c r="M181" s="73"/>
      <c r="N181" s="78"/>
      <c r="O181" s="78"/>
      <c r="P181" s="79">
        <f t="shared" si="13"/>
        <v>0</v>
      </c>
      <c r="S181" s="194" t="b">
        <f t="shared" si="12"/>
        <v>0</v>
      </c>
    </row>
    <row r="182" spans="1:19" ht="15" x14ac:dyDescent="0.2">
      <c r="A182" s="73"/>
      <c r="B182" s="73"/>
      <c r="C182" s="74"/>
      <c r="D182" s="73"/>
      <c r="E182" s="74"/>
      <c r="F182" s="73"/>
      <c r="G182" s="80">
        <f t="shared" si="11"/>
        <v>0</v>
      </c>
      <c r="H182" s="57">
        <f t="shared" si="11"/>
        <v>0</v>
      </c>
      <c r="I182" s="57"/>
      <c r="J182" s="57"/>
      <c r="K182" s="73"/>
      <c r="L182" s="57" t="str">
        <f t="shared" si="14"/>
        <v xml:space="preserve"> </v>
      </c>
      <c r="M182" s="73"/>
      <c r="N182" s="78"/>
      <c r="O182" s="78"/>
      <c r="P182" s="79">
        <f t="shared" si="13"/>
        <v>0</v>
      </c>
      <c r="S182" s="194" t="b">
        <f t="shared" si="12"/>
        <v>0</v>
      </c>
    </row>
    <row r="183" spans="1:19" ht="15" x14ac:dyDescent="0.2">
      <c r="A183" s="73"/>
      <c r="B183" s="73"/>
      <c r="C183" s="74"/>
      <c r="D183" s="73"/>
      <c r="E183" s="74"/>
      <c r="F183" s="73"/>
      <c r="G183" s="80">
        <f t="shared" si="11"/>
        <v>0</v>
      </c>
      <c r="H183" s="57">
        <f t="shared" si="11"/>
        <v>0</v>
      </c>
      <c r="I183" s="57"/>
      <c r="J183" s="57"/>
      <c r="K183" s="73"/>
      <c r="L183" s="57" t="str">
        <f t="shared" si="14"/>
        <v xml:space="preserve"> </v>
      </c>
      <c r="M183" s="73"/>
      <c r="N183" s="78"/>
      <c r="O183" s="78"/>
      <c r="P183" s="79">
        <f t="shared" si="13"/>
        <v>0</v>
      </c>
      <c r="S183" s="194" t="b">
        <f t="shared" si="12"/>
        <v>0</v>
      </c>
    </row>
    <row r="184" spans="1:19" ht="15" x14ac:dyDescent="0.2">
      <c r="A184" s="73"/>
      <c r="B184" s="73"/>
      <c r="C184" s="74"/>
      <c r="D184" s="73"/>
      <c r="E184" s="74"/>
      <c r="F184" s="73"/>
      <c r="G184" s="80">
        <f t="shared" si="11"/>
        <v>0</v>
      </c>
      <c r="H184" s="57">
        <f t="shared" si="11"/>
        <v>0</v>
      </c>
      <c r="I184" s="57"/>
      <c r="J184" s="57"/>
      <c r="K184" s="73"/>
      <c r="L184" s="57" t="str">
        <f t="shared" si="14"/>
        <v xml:space="preserve"> </v>
      </c>
      <c r="M184" s="73"/>
      <c r="N184" s="78"/>
      <c r="O184" s="78"/>
      <c r="P184" s="79">
        <f t="shared" si="13"/>
        <v>0</v>
      </c>
      <c r="S184" s="194" t="b">
        <f t="shared" si="12"/>
        <v>0</v>
      </c>
    </row>
    <row r="185" spans="1:19" ht="15" x14ac:dyDescent="0.2">
      <c r="A185" s="73"/>
      <c r="B185" s="73"/>
      <c r="C185" s="74"/>
      <c r="D185" s="73"/>
      <c r="E185" s="74"/>
      <c r="F185" s="73"/>
      <c r="G185" s="80">
        <f t="shared" ref="G185:H211" si="15">G184-E185+C185</f>
        <v>0</v>
      </c>
      <c r="H185" s="57">
        <f t="shared" si="15"/>
        <v>0</v>
      </c>
      <c r="I185" s="57"/>
      <c r="J185" s="57"/>
      <c r="K185" s="73"/>
      <c r="L185" s="57" t="str">
        <f t="shared" si="14"/>
        <v xml:space="preserve"> </v>
      </c>
      <c r="M185" s="73"/>
      <c r="N185" s="78"/>
      <c r="O185" s="78"/>
      <c r="P185" s="79">
        <f t="shared" si="13"/>
        <v>0</v>
      </c>
      <c r="S185" s="194" t="b">
        <f t="shared" si="12"/>
        <v>0</v>
      </c>
    </row>
    <row r="186" spans="1:19" ht="15" x14ac:dyDescent="0.2">
      <c r="A186" s="73"/>
      <c r="B186" s="73"/>
      <c r="C186" s="74"/>
      <c r="D186" s="73"/>
      <c r="E186" s="74"/>
      <c r="F186" s="73"/>
      <c r="G186" s="80">
        <f t="shared" si="15"/>
        <v>0</v>
      </c>
      <c r="H186" s="57">
        <f t="shared" si="15"/>
        <v>0</v>
      </c>
      <c r="I186" s="57"/>
      <c r="J186" s="57"/>
      <c r="K186" s="73"/>
      <c r="L186" s="57" t="str">
        <f t="shared" si="14"/>
        <v xml:space="preserve"> </v>
      </c>
      <c r="M186" s="73"/>
      <c r="N186" s="78"/>
      <c r="O186" s="78"/>
      <c r="P186" s="79">
        <f t="shared" si="13"/>
        <v>0</v>
      </c>
      <c r="S186" s="194" t="b">
        <f t="shared" si="12"/>
        <v>0</v>
      </c>
    </row>
    <row r="187" spans="1:19" ht="15" x14ac:dyDescent="0.2">
      <c r="A187" s="73"/>
      <c r="B187" s="73"/>
      <c r="C187" s="74"/>
      <c r="D187" s="73"/>
      <c r="E187" s="74"/>
      <c r="F187" s="73"/>
      <c r="G187" s="80">
        <f t="shared" si="15"/>
        <v>0</v>
      </c>
      <c r="H187" s="57">
        <f t="shared" si="15"/>
        <v>0</v>
      </c>
      <c r="I187" s="57"/>
      <c r="J187" s="57"/>
      <c r="K187" s="73"/>
      <c r="L187" s="57" t="str">
        <f t="shared" si="14"/>
        <v xml:space="preserve"> </v>
      </c>
      <c r="M187" s="73"/>
      <c r="N187" s="78"/>
      <c r="O187" s="78"/>
      <c r="P187" s="79">
        <f t="shared" si="13"/>
        <v>0</v>
      </c>
      <c r="S187" s="194" t="b">
        <f t="shared" si="12"/>
        <v>0</v>
      </c>
    </row>
    <row r="188" spans="1:19" ht="15" x14ac:dyDescent="0.2">
      <c r="A188" s="73"/>
      <c r="B188" s="73"/>
      <c r="C188" s="74"/>
      <c r="D188" s="73"/>
      <c r="E188" s="74"/>
      <c r="F188" s="73"/>
      <c r="G188" s="80">
        <f t="shared" si="15"/>
        <v>0</v>
      </c>
      <c r="H188" s="57">
        <f t="shared" si="15"/>
        <v>0</v>
      </c>
      <c r="I188" s="57"/>
      <c r="J188" s="57"/>
      <c r="K188" s="73"/>
      <c r="L188" s="57" t="str">
        <f t="shared" si="14"/>
        <v xml:space="preserve"> </v>
      </c>
      <c r="M188" s="73"/>
      <c r="N188" s="78"/>
      <c r="O188" s="78"/>
      <c r="P188" s="79">
        <f t="shared" si="13"/>
        <v>0</v>
      </c>
      <c r="S188" s="194" t="b">
        <f t="shared" si="12"/>
        <v>0</v>
      </c>
    </row>
    <row r="189" spans="1:19" ht="15" x14ac:dyDescent="0.2">
      <c r="A189" s="73"/>
      <c r="B189" s="73"/>
      <c r="C189" s="74"/>
      <c r="D189" s="73"/>
      <c r="E189" s="74"/>
      <c r="F189" s="73"/>
      <c r="G189" s="80">
        <f t="shared" si="15"/>
        <v>0</v>
      </c>
      <c r="H189" s="57">
        <f t="shared" si="15"/>
        <v>0</v>
      </c>
      <c r="I189" s="57"/>
      <c r="J189" s="57"/>
      <c r="K189" s="73"/>
      <c r="L189" s="57" t="str">
        <f t="shared" si="14"/>
        <v xml:space="preserve"> </v>
      </c>
      <c r="M189" s="73"/>
      <c r="N189" s="78"/>
      <c r="O189" s="78"/>
      <c r="P189" s="79">
        <f t="shared" si="13"/>
        <v>0</v>
      </c>
      <c r="S189" s="194" t="b">
        <f t="shared" si="12"/>
        <v>0</v>
      </c>
    </row>
    <row r="190" spans="1:19" ht="15" x14ac:dyDescent="0.2">
      <c r="A190" s="73"/>
      <c r="B190" s="73"/>
      <c r="C190" s="74"/>
      <c r="D190" s="73"/>
      <c r="E190" s="74"/>
      <c r="F190" s="73"/>
      <c r="G190" s="80">
        <f t="shared" si="15"/>
        <v>0</v>
      </c>
      <c r="H190" s="57">
        <f t="shared" si="15"/>
        <v>0</v>
      </c>
      <c r="I190" s="57"/>
      <c r="J190" s="57"/>
      <c r="K190" s="73"/>
      <c r="L190" s="57" t="str">
        <f t="shared" si="14"/>
        <v xml:space="preserve"> </v>
      </c>
      <c r="M190" s="73"/>
      <c r="N190" s="78"/>
      <c r="O190" s="78"/>
      <c r="P190" s="79">
        <f t="shared" si="13"/>
        <v>0</v>
      </c>
      <c r="S190" s="194" t="b">
        <f t="shared" si="12"/>
        <v>0</v>
      </c>
    </row>
    <row r="191" spans="1:19" ht="15" x14ac:dyDescent="0.2">
      <c r="A191" s="73"/>
      <c r="B191" s="73"/>
      <c r="C191" s="74"/>
      <c r="D191" s="73"/>
      <c r="E191" s="74"/>
      <c r="F191" s="73"/>
      <c r="G191" s="80">
        <f t="shared" si="15"/>
        <v>0</v>
      </c>
      <c r="H191" s="57">
        <f t="shared" si="15"/>
        <v>0</v>
      </c>
      <c r="I191" s="57"/>
      <c r="J191" s="57"/>
      <c r="K191" s="73"/>
      <c r="L191" s="57" t="str">
        <f t="shared" si="14"/>
        <v xml:space="preserve"> </v>
      </c>
      <c r="M191" s="73"/>
      <c r="N191" s="78"/>
      <c r="O191" s="78"/>
      <c r="P191" s="79">
        <f t="shared" si="13"/>
        <v>0</v>
      </c>
      <c r="S191" s="194" t="b">
        <f t="shared" si="12"/>
        <v>0</v>
      </c>
    </row>
    <row r="192" spans="1:19" ht="15" x14ac:dyDescent="0.2">
      <c r="A192" s="73"/>
      <c r="B192" s="73"/>
      <c r="C192" s="74"/>
      <c r="D192" s="73"/>
      <c r="E192" s="74"/>
      <c r="F192" s="73"/>
      <c r="G192" s="80">
        <f t="shared" si="15"/>
        <v>0</v>
      </c>
      <c r="H192" s="57">
        <f t="shared" si="15"/>
        <v>0</v>
      </c>
      <c r="I192" s="57"/>
      <c r="J192" s="57"/>
      <c r="K192" s="73"/>
      <c r="L192" s="57" t="str">
        <f t="shared" si="14"/>
        <v xml:space="preserve"> </v>
      </c>
      <c r="M192" s="73"/>
      <c r="N192" s="78"/>
      <c r="O192" s="78"/>
      <c r="P192" s="79">
        <f t="shared" si="13"/>
        <v>0</v>
      </c>
      <c r="S192" s="194" t="b">
        <f t="shared" si="12"/>
        <v>0</v>
      </c>
    </row>
    <row r="193" spans="1:19" ht="15" x14ac:dyDescent="0.2">
      <c r="A193" s="73"/>
      <c r="B193" s="73"/>
      <c r="C193" s="74"/>
      <c r="D193" s="73"/>
      <c r="E193" s="74"/>
      <c r="F193" s="73"/>
      <c r="G193" s="80">
        <f t="shared" si="15"/>
        <v>0</v>
      </c>
      <c r="H193" s="57">
        <f t="shared" si="15"/>
        <v>0</v>
      </c>
      <c r="I193" s="57"/>
      <c r="J193" s="57"/>
      <c r="K193" s="73"/>
      <c r="L193" s="57" t="str">
        <f t="shared" si="14"/>
        <v xml:space="preserve"> </v>
      </c>
      <c r="M193" s="73"/>
      <c r="N193" s="78"/>
      <c r="O193" s="78"/>
      <c r="P193" s="79">
        <f t="shared" si="13"/>
        <v>0</v>
      </c>
      <c r="S193" s="194" t="b">
        <f t="shared" si="12"/>
        <v>0</v>
      </c>
    </row>
    <row r="194" spans="1:19" ht="15" x14ac:dyDescent="0.2">
      <c r="A194" s="73"/>
      <c r="B194" s="73"/>
      <c r="C194" s="74"/>
      <c r="D194" s="73"/>
      <c r="E194" s="74"/>
      <c r="F194" s="73"/>
      <c r="G194" s="80">
        <f t="shared" si="15"/>
        <v>0</v>
      </c>
      <c r="H194" s="57">
        <f t="shared" si="15"/>
        <v>0</v>
      </c>
      <c r="I194" s="57"/>
      <c r="J194" s="57"/>
      <c r="K194" s="73"/>
      <c r="L194" s="57" t="str">
        <f t="shared" si="14"/>
        <v xml:space="preserve"> </v>
      </c>
      <c r="M194" s="73"/>
      <c r="N194" s="78"/>
      <c r="O194" s="78"/>
      <c r="P194" s="79">
        <f t="shared" si="13"/>
        <v>0</v>
      </c>
      <c r="S194" s="194" t="b">
        <f t="shared" si="12"/>
        <v>0</v>
      </c>
    </row>
    <row r="195" spans="1:19" ht="15" x14ac:dyDescent="0.2">
      <c r="A195" s="73"/>
      <c r="B195" s="73"/>
      <c r="C195" s="74"/>
      <c r="D195" s="73"/>
      <c r="E195" s="74"/>
      <c r="F195" s="73"/>
      <c r="G195" s="80">
        <f t="shared" si="15"/>
        <v>0</v>
      </c>
      <c r="H195" s="57">
        <f t="shared" si="15"/>
        <v>0</v>
      </c>
      <c r="I195" s="57"/>
      <c r="J195" s="57"/>
      <c r="K195" s="73"/>
      <c r="L195" s="57" t="str">
        <f t="shared" si="14"/>
        <v xml:space="preserve"> </v>
      </c>
      <c r="M195" s="73"/>
      <c r="N195" s="78"/>
      <c r="O195" s="78"/>
      <c r="P195" s="79">
        <f t="shared" si="13"/>
        <v>0</v>
      </c>
      <c r="S195" s="194" t="b">
        <f t="shared" si="12"/>
        <v>0</v>
      </c>
    </row>
    <row r="196" spans="1:19" ht="15" x14ac:dyDescent="0.2">
      <c r="A196" s="73"/>
      <c r="B196" s="73"/>
      <c r="C196" s="74"/>
      <c r="D196" s="73"/>
      <c r="E196" s="74"/>
      <c r="F196" s="73"/>
      <c r="G196" s="80">
        <f t="shared" si="15"/>
        <v>0</v>
      </c>
      <c r="H196" s="57">
        <f t="shared" si="15"/>
        <v>0</v>
      </c>
      <c r="I196" s="57"/>
      <c r="J196" s="57"/>
      <c r="K196" s="73"/>
      <c r="L196" s="57" t="str">
        <f t="shared" si="14"/>
        <v xml:space="preserve"> </v>
      </c>
      <c r="M196" s="73"/>
      <c r="N196" s="78"/>
      <c r="O196" s="78"/>
      <c r="P196" s="79">
        <f t="shared" si="13"/>
        <v>0</v>
      </c>
      <c r="S196" s="194" t="b">
        <f t="shared" si="12"/>
        <v>0</v>
      </c>
    </row>
    <row r="197" spans="1:19" ht="15" x14ac:dyDescent="0.2">
      <c r="A197" s="73"/>
      <c r="B197" s="73"/>
      <c r="C197" s="74"/>
      <c r="D197" s="73"/>
      <c r="E197" s="74"/>
      <c r="F197" s="73"/>
      <c r="G197" s="80">
        <f t="shared" si="15"/>
        <v>0</v>
      </c>
      <c r="H197" s="57">
        <f t="shared" si="15"/>
        <v>0</v>
      </c>
      <c r="I197" s="57"/>
      <c r="J197" s="57"/>
      <c r="K197" s="73"/>
      <c r="L197" s="57" t="str">
        <f t="shared" si="14"/>
        <v xml:space="preserve"> </v>
      </c>
      <c r="M197" s="73"/>
      <c r="N197" s="78"/>
      <c r="O197" s="78"/>
      <c r="P197" s="79">
        <f t="shared" si="13"/>
        <v>0</v>
      </c>
      <c r="S197" s="194" t="b">
        <f t="shared" si="12"/>
        <v>0</v>
      </c>
    </row>
    <row r="198" spans="1:19" ht="15" x14ac:dyDescent="0.2">
      <c r="A198" s="73"/>
      <c r="B198" s="73"/>
      <c r="C198" s="74"/>
      <c r="D198" s="73"/>
      <c r="E198" s="74"/>
      <c r="F198" s="73"/>
      <c r="G198" s="80">
        <f t="shared" si="15"/>
        <v>0</v>
      </c>
      <c r="H198" s="57">
        <f t="shared" si="15"/>
        <v>0</v>
      </c>
      <c r="I198" s="57"/>
      <c r="J198" s="57"/>
      <c r="K198" s="73"/>
      <c r="L198" s="57" t="str">
        <f t="shared" si="14"/>
        <v xml:space="preserve"> </v>
      </c>
      <c r="M198" s="73"/>
      <c r="N198" s="78"/>
      <c r="O198" s="78"/>
      <c r="P198" s="79">
        <f t="shared" si="13"/>
        <v>0</v>
      </c>
      <c r="S198" s="194" t="b">
        <f t="shared" si="12"/>
        <v>0</v>
      </c>
    </row>
    <row r="199" spans="1:19" ht="15" x14ac:dyDescent="0.2">
      <c r="A199" s="73"/>
      <c r="B199" s="73"/>
      <c r="C199" s="74"/>
      <c r="D199" s="73"/>
      <c r="E199" s="74"/>
      <c r="F199" s="73"/>
      <c r="G199" s="80">
        <f t="shared" si="15"/>
        <v>0</v>
      </c>
      <c r="H199" s="57">
        <f t="shared" si="15"/>
        <v>0</v>
      </c>
      <c r="I199" s="57"/>
      <c r="J199" s="57"/>
      <c r="K199" s="73"/>
      <c r="L199" s="57" t="str">
        <f t="shared" si="14"/>
        <v xml:space="preserve"> </v>
      </c>
      <c r="M199" s="73"/>
      <c r="N199" s="78"/>
      <c r="O199" s="78"/>
      <c r="P199" s="79">
        <f t="shared" si="13"/>
        <v>0</v>
      </c>
      <c r="S199" s="194" t="b">
        <f t="shared" si="12"/>
        <v>0</v>
      </c>
    </row>
    <row r="200" spans="1:19" ht="15" x14ac:dyDescent="0.2">
      <c r="A200" s="73"/>
      <c r="B200" s="73"/>
      <c r="C200" s="74"/>
      <c r="D200" s="73"/>
      <c r="E200" s="74"/>
      <c r="F200" s="73"/>
      <c r="G200" s="80">
        <f t="shared" si="15"/>
        <v>0</v>
      </c>
      <c r="H200" s="57">
        <f t="shared" si="15"/>
        <v>0</v>
      </c>
      <c r="I200" s="57"/>
      <c r="J200" s="57"/>
      <c r="K200" s="73"/>
      <c r="L200" s="57" t="str">
        <f t="shared" si="14"/>
        <v xml:space="preserve"> </v>
      </c>
      <c r="M200" s="73"/>
      <c r="N200" s="78"/>
      <c r="O200" s="78"/>
      <c r="P200" s="79">
        <f t="shared" si="13"/>
        <v>0</v>
      </c>
      <c r="S200" s="194" t="b">
        <f t="shared" si="12"/>
        <v>0</v>
      </c>
    </row>
    <row r="201" spans="1:19" ht="15" x14ac:dyDescent="0.2">
      <c r="A201" s="73"/>
      <c r="B201" s="73"/>
      <c r="C201" s="74"/>
      <c r="D201" s="73"/>
      <c r="E201" s="74"/>
      <c r="F201" s="73"/>
      <c r="G201" s="80">
        <f t="shared" si="15"/>
        <v>0</v>
      </c>
      <c r="H201" s="57">
        <f t="shared" si="15"/>
        <v>0</v>
      </c>
      <c r="I201" s="57"/>
      <c r="J201" s="57"/>
      <c r="K201" s="73"/>
      <c r="L201" s="57" t="str">
        <f t="shared" si="14"/>
        <v xml:space="preserve"> </v>
      </c>
      <c r="M201" s="73"/>
      <c r="N201" s="78"/>
      <c r="O201" s="78"/>
      <c r="P201" s="79">
        <f t="shared" si="13"/>
        <v>0</v>
      </c>
      <c r="S201" s="194" t="b">
        <f t="shared" si="12"/>
        <v>0</v>
      </c>
    </row>
    <row r="202" spans="1:19" ht="15" x14ac:dyDescent="0.2">
      <c r="A202" s="73"/>
      <c r="B202" s="73"/>
      <c r="C202" s="74"/>
      <c r="D202" s="73"/>
      <c r="E202" s="74"/>
      <c r="F202" s="73"/>
      <c r="G202" s="80">
        <f t="shared" si="15"/>
        <v>0</v>
      </c>
      <c r="H202" s="57">
        <f t="shared" si="15"/>
        <v>0</v>
      </c>
      <c r="I202" s="57"/>
      <c r="J202" s="57"/>
      <c r="K202" s="73"/>
      <c r="L202" s="57" t="str">
        <f t="shared" si="14"/>
        <v xml:space="preserve"> </v>
      </c>
      <c r="M202" s="73"/>
      <c r="N202" s="78"/>
      <c r="O202" s="78"/>
      <c r="P202" s="79">
        <f t="shared" si="13"/>
        <v>0</v>
      </c>
      <c r="S202" s="194" t="b">
        <f t="shared" ref="S202:S214" si="16">IF((F202)&gt;=1,SUM(E202))</f>
        <v>0</v>
      </c>
    </row>
    <row r="203" spans="1:19" ht="15" x14ac:dyDescent="0.2">
      <c r="A203" s="73"/>
      <c r="B203" s="73"/>
      <c r="C203" s="74"/>
      <c r="D203" s="73"/>
      <c r="E203" s="74"/>
      <c r="F203" s="73"/>
      <c r="G203" s="80">
        <f t="shared" si="15"/>
        <v>0</v>
      </c>
      <c r="H203" s="57">
        <f t="shared" si="15"/>
        <v>0</v>
      </c>
      <c r="I203" s="57"/>
      <c r="J203" s="57"/>
      <c r="K203" s="73"/>
      <c r="L203" s="57" t="str">
        <f t="shared" si="14"/>
        <v xml:space="preserve"> </v>
      </c>
      <c r="M203" s="73"/>
      <c r="N203" s="78"/>
      <c r="O203" s="78"/>
      <c r="P203" s="79">
        <f t="shared" si="13"/>
        <v>0</v>
      </c>
      <c r="S203" s="194" t="b">
        <f t="shared" si="16"/>
        <v>0</v>
      </c>
    </row>
    <row r="204" spans="1:19" ht="15" x14ac:dyDescent="0.2">
      <c r="A204" s="73"/>
      <c r="B204" s="73"/>
      <c r="C204" s="74"/>
      <c r="D204" s="73"/>
      <c r="E204" s="74"/>
      <c r="F204" s="73"/>
      <c r="G204" s="80">
        <f t="shared" si="15"/>
        <v>0</v>
      </c>
      <c r="H204" s="57">
        <f t="shared" si="15"/>
        <v>0</v>
      </c>
      <c r="I204" s="57"/>
      <c r="J204" s="57"/>
      <c r="K204" s="73"/>
      <c r="L204" s="57" t="str">
        <f t="shared" si="14"/>
        <v xml:space="preserve"> </v>
      </c>
      <c r="M204" s="73"/>
      <c r="N204" s="78"/>
      <c r="O204" s="78"/>
      <c r="P204" s="79">
        <f t="shared" ref="P204:P214" si="17">O204*G204</f>
        <v>0</v>
      </c>
      <c r="S204" s="194" t="b">
        <f t="shared" si="16"/>
        <v>0</v>
      </c>
    </row>
    <row r="205" spans="1:19" ht="15" x14ac:dyDescent="0.2">
      <c r="A205" s="73"/>
      <c r="B205" s="73"/>
      <c r="C205" s="74"/>
      <c r="D205" s="73"/>
      <c r="E205" s="74"/>
      <c r="F205" s="73"/>
      <c r="G205" s="80">
        <f t="shared" si="15"/>
        <v>0</v>
      </c>
      <c r="H205" s="57">
        <f t="shared" si="15"/>
        <v>0</v>
      </c>
      <c r="I205" s="57"/>
      <c r="J205" s="57"/>
      <c r="K205" s="73"/>
      <c r="L205" s="57" t="str">
        <f t="shared" si="14"/>
        <v xml:space="preserve"> </v>
      </c>
      <c r="M205" s="73"/>
      <c r="N205" s="78"/>
      <c r="O205" s="78"/>
      <c r="P205" s="79">
        <f t="shared" si="17"/>
        <v>0</v>
      </c>
      <c r="S205" s="194" t="b">
        <f t="shared" si="16"/>
        <v>0</v>
      </c>
    </row>
    <row r="206" spans="1:19" ht="15" x14ac:dyDescent="0.2">
      <c r="A206" s="73"/>
      <c r="B206" s="73"/>
      <c r="C206" s="74"/>
      <c r="D206" s="73"/>
      <c r="E206" s="74"/>
      <c r="F206" s="73"/>
      <c r="G206" s="80">
        <f t="shared" si="15"/>
        <v>0</v>
      </c>
      <c r="H206" s="57">
        <f t="shared" si="15"/>
        <v>0</v>
      </c>
      <c r="I206" s="57"/>
      <c r="J206" s="57"/>
      <c r="K206" s="73"/>
      <c r="L206" s="57" t="str">
        <f>IF(D206&gt;0,D206," ")</f>
        <v xml:space="preserve"> </v>
      </c>
      <c r="M206" s="73"/>
      <c r="N206" s="78"/>
      <c r="O206" s="78"/>
      <c r="P206" s="79">
        <f t="shared" si="17"/>
        <v>0</v>
      </c>
      <c r="S206" s="194" t="b">
        <f t="shared" si="16"/>
        <v>0</v>
      </c>
    </row>
    <row r="207" spans="1:19" ht="15" x14ac:dyDescent="0.2">
      <c r="A207" s="73"/>
      <c r="B207" s="73"/>
      <c r="C207" s="74"/>
      <c r="D207" s="73"/>
      <c r="E207" s="74"/>
      <c r="F207" s="73"/>
      <c r="G207" s="80">
        <f t="shared" si="15"/>
        <v>0</v>
      </c>
      <c r="H207" s="57">
        <f t="shared" si="15"/>
        <v>0</v>
      </c>
      <c r="I207" s="57"/>
      <c r="J207" s="57"/>
      <c r="K207" s="73"/>
      <c r="L207" s="57" t="str">
        <f>IF(D207&gt;0,D207," ")</f>
        <v xml:space="preserve"> </v>
      </c>
      <c r="M207" s="73"/>
      <c r="N207" s="78"/>
      <c r="O207" s="78"/>
      <c r="P207" s="79">
        <f t="shared" si="17"/>
        <v>0</v>
      </c>
      <c r="S207" s="194" t="b">
        <f t="shared" si="16"/>
        <v>0</v>
      </c>
    </row>
    <row r="208" spans="1:19" ht="15" x14ac:dyDescent="0.2">
      <c r="A208" s="73"/>
      <c r="B208" s="73"/>
      <c r="C208" s="74"/>
      <c r="D208" s="73"/>
      <c r="E208" s="74"/>
      <c r="F208" s="73"/>
      <c r="G208" s="80">
        <f t="shared" si="15"/>
        <v>0</v>
      </c>
      <c r="H208" s="57">
        <f t="shared" si="15"/>
        <v>0</v>
      </c>
      <c r="I208" s="57"/>
      <c r="J208" s="57"/>
      <c r="K208" s="73"/>
      <c r="L208" s="57" t="str">
        <f>IF(D208&gt;0,D208," ")</f>
        <v xml:space="preserve"> </v>
      </c>
      <c r="M208" s="73"/>
      <c r="N208" s="78"/>
      <c r="O208" s="78"/>
      <c r="P208" s="79">
        <f t="shared" si="17"/>
        <v>0</v>
      </c>
      <c r="S208" s="194" t="b">
        <f t="shared" si="16"/>
        <v>0</v>
      </c>
    </row>
    <row r="209" spans="1:21" ht="15" x14ac:dyDescent="0.2">
      <c r="A209" s="73"/>
      <c r="B209" s="73"/>
      <c r="C209" s="74"/>
      <c r="D209" s="73"/>
      <c r="E209" s="74"/>
      <c r="F209" s="73"/>
      <c r="G209" s="80">
        <f t="shared" si="15"/>
        <v>0</v>
      </c>
      <c r="H209" s="57">
        <f t="shared" si="15"/>
        <v>0</v>
      </c>
      <c r="I209" s="57"/>
      <c r="J209" s="57"/>
      <c r="K209" s="73"/>
      <c r="L209" s="57" t="str">
        <f>IF(D209&gt;0,D209," ")</f>
        <v xml:space="preserve"> </v>
      </c>
      <c r="M209" s="73"/>
      <c r="N209" s="78"/>
      <c r="O209" s="78"/>
      <c r="P209" s="79">
        <f t="shared" si="17"/>
        <v>0</v>
      </c>
      <c r="S209" s="194" t="b">
        <f t="shared" si="16"/>
        <v>0</v>
      </c>
    </row>
    <row r="210" spans="1:21" ht="15" x14ac:dyDescent="0.2">
      <c r="A210" s="73"/>
      <c r="B210" s="73"/>
      <c r="C210" s="74"/>
      <c r="D210" s="73"/>
      <c r="E210" s="74"/>
      <c r="F210" s="73"/>
      <c r="G210" s="80">
        <f t="shared" si="15"/>
        <v>0</v>
      </c>
      <c r="H210" s="57">
        <f t="shared" si="15"/>
        <v>0</v>
      </c>
      <c r="I210" s="57"/>
      <c r="J210" s="57"/>
      <c r="K210" s="73"/>
      <c r="L210" s="57" t="str">
        <f>IF(D210&gt;0,D210," ")</f>
        <v xml:space="preserve"> </v>
      </c>
      <c r="M210" s="73"/>
      <c r="N210" s="78"/>
      <c r="O210" s="78"/>
      <c r="P210" s="79">
        <f t="shared" si="17"/>
        <v>0</v>
      </c>
      <c r="S210" s="194" t="b">
        <f t="shared" si="16"/>
        <v>0</v>
      </c>
    </row>
    <row r="211" spans="1:21" ht="15" x14ac:dyDescent="0.2">
      <c r="A211" s="73"/>
      <c r="B211" s="73"/>
      <c r="C211" s="74"/>
      <c r="D211" s="73"/>
      <c r="E211" s="74"/>
      <c r="F211" s="73"/>
      <c r="G211" s="80">
        <f t="shared" si="15"/>
        <v>0</v>
      </c>
      <c r="H211" s="57">
        <f t="shared" si="15"/>
        <v>0</v>
      </c>
      <c r="I211" s="73"/>
      <c r="J211" s="73"/>
      <c r="K211" s="73"/>
      <c r="L211" s="73"/>
      <c r="M211" s="73"/>
      <c r="N211" s="78"/>
      <c r="O211" s="78"/>
      <c r="P211" s="79">
        <f t="shared" si="17"/>
        <v>0</v>
      </c>
      <c r="S211" s="194" t="b">
        <f t="shared" si="16"/>
        <v>0</v>
      </c>
    </row>
    <row r="212" spans="1:21" ht="15" x14ac:dyDescent="0.2">
      <c r="A212" s="73"/>
      <c r="B212" s="73"/>
      <c r="C212" s="74"/>
      <c r="D212" s="73"/>
      <c r="E212" s="74"/>
      <c r="F212" s="73"/>
      <c r="G212" s="80">
        <f t="shared" ref="G212:H214" si="18">G211-E212+C212</f>
        <v>0</v>
      </c>
      <c r="H212" s="57">
        <f t="shared" si="18"/>
        <v>0</v>
      </c>
      <c r="I212" s="73"/>
      <c r="J212" s="73"/>
      <c r="K212" s="73"/>
      <c r="L212" s="73"/>
      <c r="M212" s="73"/>
      <c r="N212" s="78"/>
      <c r="O212" s="78"/>
      <c r="P212" s="79">
        <f t="shared" si="17"/>
        <v>0</v>
      </c>
      <c r="S212" s="194" t="b">
        <f t="shared" si="16"/>
        <v>0</v>
      </c>
    </row>
    <row r="213" spans="1:21" ht="15" x14ac:dyDescent="0.2">
      <c r="A213" s="73"/>
      <c r="B213" s="73"/>
      <c r="C213" s="74"/>
      <c r="D213" s="73"/>
      <c r="E213" s="74"/>
      <c r="F213" s="73"/>
      <c r="G213" s="80">
        <f t="shared" si="18"/>
        <v>0</v>
      </c>
      <c r="H213" s="57">
        <f t="shared" si="18"/>
        <v>0</v>
      </c>
      <c r="I213" s="73"/>
      <c r="J213" s="73"/>
      <c r="K213" s="73"/>
      <c r="L213" s="73"/>
      <c r="M213" s="73"/>
      <c r="N213" s="78"/>
      <c r="O213" s="78"/>
      <c r="P213" s="79">
        <f t="shared" si="17"/>
        <v>0</v>
      </c>
      <c r="S213" s="194" t="b">
        <f t="shared" si="16"/>
        <v>0</v>
      </c>
    </row>
    <row r="214" spans="1:21" ht="15" x14ac:dyDescent="0.2">
      <c r="G214" s="80">
        <f t="shared" si="18"/>
        <v>0</v>
      </c>
      <c r="H214" s="57">
        <f t="shared" si="18"/>
        <v>0</v>
      </c>
      <c r="P214" s="79">
        <f t="shared" si="17"/>
        <v>0</v>
      </c>
      <c r="S214" s="194" t="b">
        <f t="shared" si="16"/>
        <v>0</v>
      </c>
    </row>
    <row r="215" spans="1:21" x14ac:dyDescent="0.2">
      <c r="A215" s="9"/>
      <c r="B215" s="9"/>
      <c r="C215" s="13"/>
      <c r="D215" s="9"/>
      <c r="E215" s="13"/>
      <c r="F215" s="9"/>
      <c r="G215" s="13"/>
      <c r="H215" s="9"/>
      <c r="I215" s="9"/>
      <c r="J215" s="9"/>
      <c r="K215" s="9"/>
      <c r="L215" s="9"/>
      <c r="M215" s="9"/>
      <c r="N215" s="14"/>
      <c r="O215" s="14"/>
      <c r="P215" s="14"/>
      <c r="Q215" s="9"/>
      <c r="R215" s="9"/>
      <c r="S215" s="380" t="e">
        <f>SUM(S9:S214)</f>
        <v>#REF!</v>
      </c>
      <c r="T215" s="381" t="e">
        <f>SUM(C9:C214)-S215</f>
        <v>#REF!</v>
      </c>
      <c r="U215" s="9"/>
    </row>
    <row r="216" spans="1:21" x14ac:dyDescent="0.2">
      <c r="A216" s="9"/>
      <c r="B216" s="9"/>
      <c r="C216" s="13"/>
      <c r="D216" s="9"/>
      <c r="E216" s="13"/>
      <c r="F216" s="9"/>
      <c r="G216" s="13"/>
      <c r="H216" s="9"/>
      <c r="I216" s="9"/>
      <c r="J216" s="9"/>
      <c r="K216" s="9"/>
      <c r="L216" s="9"/>
      <c r="M216" s="9"/>
      <c r="N216" s="14"/>
      <c r="O216" s="14"/>
      <c r="P216" s="14"/>
      <c r="Q216" s="9"/>
      <c r="R216" s="9"/>
      <c r="S216" s="382"/>
      <c r="T216" s="382"/>
      <c r="U216" s="9"/>
    </row>
    <row r="217" spans="1:21" x14ac:dyDescent="0.2">
      <c r="A217" s="9"/>
      <c r="B217" s="9"/>
      <c r="C217" s="13"/>
      <c r="D217" s="9"/>
      <c r="E217" s="13"/>
      <c r="F217" s="9"/>
      <c r="G217" s="13"/>
      <c r="H217" s="9"/>
      <c r="I217" s="9"/>
      <c r="J217" s="9"/>
      <c r="K217" s="9"/>
      <c r="L217" s="9"/>
      <c r="M217" s="9"/>
      <c r="N217" s="14"/>
      <c r="O217" s="14"/>
      <c r="P217" s="14"/>
      <c r="Q217" s="9"/>
      <c r="R217" s="9"/>
      <c r="S217" s="382"/>
      <c r="T217" s="382"/>
      <c r="U217" s="9"/>
    </row>
    <row r="218" spans="1:21" x14ac:dyDescent="0.2">
      <c r="A218" s="9"/>
      <c r="B218" s="9"/>
      <c r="C218" s="13"/>
      <c r="D218" s="9"/>
      <c r="E218" s="13"/>
      <c r="F218" s="9"/>
      <c r="G218" s="13"/>
      <c r="H218" s="9"/>
      <c r="I218" s="9"/>
      <c r="J218" s="9"/>
      <c r="K218" s="9"/>
      <c r="L218" s="9"/>
      <c r="M218" s="9"/>
      <c r="N218" s="14"/>
      <c r="O218" s="14"/>
      <c r="P218" s="14"/>
      <c r="Q218" s="9"/>
      <c r="R218" s="9"/>
      <c r="S218" s="382"/>
      <c r="T218" s="382"/>
      <c r="U218" s="9"/>
    </row>
    <row r="219" spans="1:21" x14ac:dyDescent="0.2">
      <c r="A219" s="9"/>
      <c r="B219" s="9"/>
      <c r="C219" s="13"/>
      <c r="D219" s="9"/>
      <c r="E219" s="13"/>
      <c r="F219" s="9"/>
      <c r="G219" s="13"/>
      <c r="H219" s="9"/>
      <c r="I219" s="9"/>
      <c r="J219" s="9"/>
      <c r="K219" s="9"/>
      <c r="L219" s="9"/>
      <c r="M219" s="9"/>
      <c r="N219" s="14"/>
      <c r="O219" s="14"/>
      <c r="P219" s="14"/>
      <c r="Q219" s="9"/>
      <c r="R219" s="9"/>
      <c r="S219" s="382"/>
      <c r="T219" s="382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20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opLeftCell="A5" zoomScale="160" zoomScaleNormal="160" workbookViewId="0">
      <pane ySplit="4" topLeftCell="A9" activePane="bottomLeft" state="frozen"/>
      <selection activeCell="A5" sqref="A5"/>
      <selection pane="bottomLeft" activeCell="J24" sqref="J24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51</v>
      </c>
      <c r="D5" s="33"/>
      <c r="E5" s="32"/>
      <c r="F5" s="34"/>
      <c r="G5" s="4"/>
      <c r="H5" s="30" t="s">
        <v>1</v>
      </c>
      <c r="I5" s="32" t="s">
        <v>37</v>
      </c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65</v>
      </c>
      <c r="B9">
        <v>1</v>
      </c>
      <c r="G9" s="11">
        <v>846.65</v>
      </c>
      <c r="H9" s="12">
        <v>35</v>
      </c>
      <c r="I9" s="9"/>
      <c r="J9" s="12" t="s">
        <v>23</v>
      </c>
      <c r="K9" s="8"/>
      <c r="L9" s="9"/>
      <c r="M9" s="9"/>
      <c r="P9" s="14">
        <f t="shared" ref="P9:P73" si="0">O9*G9</f>
        <v>0</v>
      </c>
      <c r="R9" s="3"/>
    </row>
    <row r="10" spans="1:18" x14ac:dyDescent="0.2">
      <c r="A10" s="9"/>
      <c r="B10" s="150"/>
      <c r="C10" s="50"/>
      <c r="D10" s="9"/>
      <c r="E10" s="13"/>
      <c r="F10" s="9"/>
      <c r="G10" s="13">
        <f t="shared" ref="G10:H26" si="1">G9-E10+C10</f>
        <v>846.65</v>
      </c>
      <c r="H10" s="9">
        <f t="shared" si="1"/>
        <v>35</v>
      </c>
      <c r="I10" s="9"/>
      <c r="J10" s="52" t="s">
        <v>139</v>
      </c>
      <c r="K10" s="48"/>
      <c r="L10" s="9" t="str">
        <f t="shared" ref="L10:L75" si="2">IF(D10&gt;0,D10," ")</f>
        <v xml:space="preserve"> </v>
      </c>
      <c r="N10" s="122"/>
      <c r="P10" s="14">
        <f t="shared" si="0"/>
        <v>0</v>
      </c>
      <c r="R10" s="3"/>
    </row>
    <row r="11" spans="1:18" x14ac:dyDescent="0.2">
      <c r="A11" s="9"/>
      <c r="B11" s="150"/>
      <c r="C11" s="13"/>
      <c r="D11" s="9"/>
      <c r="E11" s="13"/>
      <c r="F11" s="9"/>
      <c r="G11" s="13">
        <f t="shared" si="1"/>
        <v>846.65</v>
      </c>
      <c r="H11" s="9">
        <f t="shared" si="1"/>
        <v>35</v>
      </c>
      <c r="I11" s="36"/>
      <c r="J11" s="54"/>
      <c r="K11" s="48"/>
      <c r="L11" s="9" t="str">
        <f t="shared" si="2"/>
        <v xml:space="preserve"> </v>
      </c>
      <c r="N11" s="122"/>
      <c r="P11" s="14">
        <f t="shared" si="0"/>
        <v>0</v>
      </c>
      <c r="R11" s="3"/>
    </row>
    <row r="12" spans="1:18" x14ac:dyDescent="0.2">
      <c r="A12" s="9"/>
      <c r="B12" s="150"/>
      <c r="C12" s="13"/>
      <c r="D12" s="9"/>
      <c r="E12" s="239"/>
      <c r="F12" s="9"/>
      <c r="G12" s="13">
        <f t="shared" si="1"/>
        <v>846.65</v>
      </c>
      <c r="H12" s="9">
        <f t="shared" si="1"/>
        <v>35</v>
      </c>
      <c r="I12" s="134"/>
      <c r="J12" s="54"/>
      <c r="K12" s="48"/>
      <c r="L12" s="9" t="str">
        <f t="shared" si="2"/>
        <v xml:space="preserve"> </v>
      </c>
      <c r="N12" s="122"/>
      <c r="P12" s="14">
        <f t="shared" si="0"/>
        <v>0</v>
      </c>
      <c r="R12" s="3"/>
    </row>
    <row r="13" spans="1:18" x14ac:dyDescent="0.2">
      <c r="A13" s="9"/>
      <c r="B13" s="145"/>
      <c r="C13" s="13"/>
      <c r="D13" s="9"/>
      <c r="E13" s="13"/>
      <c r="F13" s="9"/>
      <c r="G13" s="13">
        <f t="shared" si="1"/>
        <v>846.65</v>
      </c>
      <c r="H13" s="9">
        <f t="shared" ref="H13:H15" si="3">H12-F13+D13</f>
        <v>35</v>
      </c>
      <c r="I13" s="134"/>
      <c r="J13" s="54"/>
      <c r="K13" s="48"/>
      <c r="L13" s="9" t="str">
        <f t="shared" si="2"/>
        <v xml:space="preserve"> </v>
      </c>
      <c r="N13" s="122"/>
      <c r="P13" s="14"/>
      <c r="R13" s="3"/>
    </row>
    <row r="14" spans="1:18" x14ac:dyDescent="0.2">
      <c r="A14" s="9"/>
      <c r="B14" s="150"/>
      <c r="C14" s="13"/>
      <c r="D14" s="9"/>
      <c r="E14" s="13"/>
      <c r="F14" s="9"/>
      <c r="G14" s="13">
        <f t="shared" si="1"/>
        <v>846.65</v>
      </c>
      <c r="H14" s="9">
        <f t="shared" si="3"/>
        <v>35</v>
      </c>
      <c r="I14" s="134"/>
      <c r="J14" s="54"/>
      <c r="K14" s="48"/>
      <c r="L14" s="9" t="str">
        <f t="shared" si="2"/>
        <v xml:space="preserve"> </v>
      </c>
      <c r="N14" s="122"/>
      <c r="O14" s="10"/>
      <c r="P14" s="14">
        <f t="shared" si="0"/>
        <v>0</v>
      </c>
      <c r="R14" s="3"/>
    </row>
    <row r="15" spans="1:18" x14ac:dyDescent="0.2">
      <c r="A15" s="9"/>
      <c r="B15" s="150"/>
      <c r="C15" s="13"/>
      <c r="D15" s="9"/>
      <c r="E15" s="13"/>
      <c r="F15" s="9"/>
      <c r="G15" s="13">
        <f t="shared" si="1"/>
        <v>846.65</v>
      </c>
      <c r="H15" s="9">
        <f t="shared" si="3"/>
        <v>35</v>
      </c>
      <c r="I15" s="134"/>
      <c r="J15" s="54"/>
      <c r="K15" s="48"/>
      <c r="L15" s="9" t="str">
        <f t="shared" si="2"/>
        <v xml:space="preserve"> </v>
      </c>
      <c r="N15" s="122"/>
      <c r="P15" s="14">
        <f t="shared" si="0"/>
        <v>0</v>
      </c>
      <c r="R15" s="3"/>
    </row>
    <row r="16" spans="1:18" x14ac:dyDescent="0.2">
      <c r="A16" s="9"/>
      <c r="B16" s="150"/>
      <c r="C16" s="13"/>
      <c r="D16" s="9"/>
      <c r="E16" s="13"/>
      <c r="F16" s="9"/>
      <c r="G16" s="13">
        <f t="shared" si="1"/>
        <v>846.65</v>
      </c>
      <c r="H16" s="9">
        <f t="shared" si="1"/>
        <v>35</v>
      </c>
      <c r="I16" s="134"/>
      <c r="J16" s="54"/>
      <c r="K16" s="9"/>
      <c r="L16" s="9" t="str">
        <f t="shared" si="2"/>
        <v xml:space="preserve"> </v>
      </c>
      <c r="N16" s="122"/>
      <c r="P16" s="14">
        <f t="shared" si="0"/>
        <v>0</v>
      </c>
      <c r="R16" s="3"/>
    </row>
    <row r="17" spans="1:18" x14ac:dyDescent="0.2">
      <c r="A17" s="9"/>
      <c r="B17" s="150"/>
      <c r="C17" s="13"/>
      <c r="D17" s="9"/>
      <c r="E17" s="13"/>
      <c r="F17" s="9"/>
      <c r="G17" s="13">
        <f t="shared" si="1"/>
        <v>846.65</v>
      </c>
      <c r="H17" s="9">
        <f t="shared" si="1"/>
        <v>35</v>
      </c>
      <c r="I17" s="134"/>
      <c r="J17" s="54"/>
      <c r="K17" s="9"/>
      <c r="L17" s="9" t="str">
        <f t="shared" si="2"/>
        <v xml:space="preserve"> </v>
      </c>
      <c r="N17" s="122"/>
      <c r="P17" s="14">
        <f t="shared" si="0"/>
        <v>0</v>
      </c>
      <c r="R17" s="3"/>
    </row>
    <row r="18" spans="1:18" x14ac:dyDescent="0.2">
      <c r="A18" s="9"/>
      <c r="B18" s="150"/>
      <c r="C18" s="13"/>
      <c r="D18" s="9"/>
      <c r="E18" s="13"/>
      <c r="F18" s="9"/>
      <c r="G18" s="13">
        <f t="shared" si="1"/>
        <v>846.65</v>
      </c>
      <c r="H18" s="9">
        <f t="shared" si="1"/>
        <v>35</v>
      </c>
      <c r="I18" s="134"/>
      <c r="J18" s="54"/>
      <c r="K18" s="9"/>
      <c r="L18" s="9" t="str">
        <f t="shared" si="2"/>
        <v xml:space="preserve"> </v>
      </c>
      <c r="N18" s="122"/>
      <c r="P18" s="14">
        <f t="shared" si="0"/>
        <v>0</v>
      </c>
    </row>
    <row r="19" spans="1:18" x14ac:dyDescent="0.2">
      <c r="A19" s="9"/>
      <c r="B19" s="150"/>
      <c r="C19" s="13"/>
      <c r="D19" s="9"/>
      <c r="E19" s="13"/>
      <c r="F19" s="9"/>
      <c r="G19" s="13">
        <f t="shared" si="1"/>
        <v>846.65</v>
      </c>
      <c r="H19" s="9">
        <f t="shared" si="1"/>
        <v>35</v>
      </c>
      <c r="I19" s="134"/>
      <c r="J19" s="54"/>
      <c r="K19" s="9"/>
      <c r="L19" s="9" t="str">
        <f t="shared" si="2"/>
        <v xml:space="preserve"> </v>
      </c>
      <c r="N19" s="122"/>
      <c r="P19" s="14">
        <f t="shared" si="0"/>
        <v>0</v>
      </c>
    </row>
    <row r="20" spans="1:18" x14ac:dyDescent="0.2">
      <c r="A20" s="9"/>
      <c r="B20" s="150"/>
      <c r="C20" s="13"/>
      <c r="D20" s="9"/>
      <c r="E20" s="13"/>
      <c r="F20" s="9"/>
      <c r="G20" s="13">
        <f t="shared" si="1"/>
        <v>846.65</v>
      </c>
      <c r="H20" s="9">
        <f t="shared" si="1"/>
        <v>35</v>
      </c>
      <c r="I20" s="134"/>
      <c r="J20" s="54"/>
      <c r="K20" s="9"/>
      <c r="L20" s="9" t="str">
        <f t="shared" si="2"/>
        <v xml:space="preserve"> </v>
      </c>
      <c r="N20" s="122"/>
      <c r="P20" s="14">
        <f t="shared" si="0"/>
        <v>0</v>
      </c>
    </row>
    <row r="21" spans="1:18" x14ac:dyDescent="0.2">
      <c r="A21" s="9"/>
      <c r="B21" s="150"/>
      <c r="C21" s="13"/>
      <c r="D21" s="9"/>
      <c r="E21" s="13"/>
      <c r="F21" s="9"/>
      <c r="G21" s="13">
        <f t="shared" si="1"/>
        <v>846.65</v>
      </c>
      <c r="H21" s="9">
        <f t="shared" si="1"/>
        <v>35</v>
      </c>
      <c r="I21" s="134"/>
      <c r="J21" s="54"/>
      <c r="K21" s="9"/>
      <c r="L21" s="9" t="str">
        <f t="shared" si="2"/>
        <v xml:space="preserve"> </v>
      </c>
      <c r="N21" s="122"/>
      <c r="P21" s="14">
        <f t="shared" si="0"/>
        <v>0</v>
      </c>
    </row>
    <row r="22" spans="1:18" x14ac:dyDescent="0.2">
      <c r="A22" s="9"/>
      <c r="B22" s="150"/>
      <c r="C22" s="13"/>
      <c r="D22" s="9"/>
      <c r="E22" s="13"/>
      <c r="F22" s="9"/>
      <c r="G22" s="13">
        <f t="shared" si="1"/>
        <v>846.65</v>
      </c>
      <c r="H22" s="9">
        <f t="shared" si="1"/>
        <v>35</v>
      </c>
      <c r="I22" s="134"/>
      <c r="J22" s="54"/>
      <c r="K22" s="9"/>
      <c r="L22" s="9" t="str">
        <f t="shared" si="2"/>
        <v xml:space="preserve"> </v>
      </c>
      <c r="N22" s="122"/>
      <c r="P22" s="14">
        <f t="shared" si="0"/>
        <v>0</v>
      </c>
    </row>
    <row r="23" spans="1:18" x14ac:dyDescent="0.2">
      <c r="A23" s="9"/>
      <c r="B23" s="150"/>
      <c r="C23" s="13"/>
      <c r="D23" s="9"/>
      <c r="E23" s="13"/>
      <c r="F23" s="9"/>
      <c r="G23" s="13">
        <f t="shared" si="1"/>
        <v>846.65</v>
      </c>
      <c r="H23" s="9">
        <f t="shared" si="1"/>
        <v>35</v>
      </c>
      <c r="I23" s="134"/>
      <c r="J23" s="54"/>
      <c r="K23" s="9"/>
      <c r="L23" s="9" t="str">
        <f t="shared" si="2"/>
        <v xml:space="preserve"> </v>
      </c>
      <c r="N23" s="122"/>
      <c r="P23" s="14">
        <f t="shared" si="0"/>
        <v>0</v>
      </c>
    </row>
    <row r="24" spans="1:18" x14ac:dyDescent="0.2">
      <c r="A24" s="9"/>
      <c r="B24" s="150"/>
      <c r="C24" s="13"/>
      <c r="D24" s="9"/>
      <c r="E24" s="13"/>
      <c r="F24" s="9"/>
      <c r="G24" s="13">
        <f t="shared" si="1"/>
        <v>846.65</v>
      </c>
      <c r="H24" s="9">
        <f t="shared" si="1"/>
        <v>35</v>
      </c>
      <c r="I24" s="134"/>
      <c r="J24" s="54"/>
      <c r="K24" s="9"/>
      <c r="L24" s="9" t="str">
        <f t="shared" si="2"/>
        <v xml:space="preserve"> </v>
      </c>
      <c r="N24" s="122"/>
      <c r="P24" s="14">
        <f t="shared" si="0"/>
        <v>0</v>
      </c>
    </row>
    <row r="25" spans="1:18" x14ac:dyDescent="0.2">
      <c r="B25" s="9"/>
      <c r="F25" s="9"/>
      <c r="G25" s="13">
        <f t="shared" si="1"/>
        <v>846.65</v>
      </c>
      <c r="H25" s="9">
        <f t="shared" si="1"/>
        <v>35</v>
      </c>
      <c r="I25" s="36"/>
      <c r="J25" s="54"/>
      <c r="L25" s="9" t="str">
        <f t="shared" si="2"/>
        <v xml:space="preserve"> </v>
      </c>
      <c r="N25" s="122"/>
      <c r="P25" s="14">
        <f t="shared" si="0"/>
        <v>0</v>
      </c>
    </row>
    <row r="26" spans="1:18" x14ac:dyDescent="0.2">
      <c r="B26" s="9"/>
      <c r="F26" s="9"/>
      <c r="G26" s="13">
        <f t="shared" si="1"/>
        <v>846.65</v>
      </c>
      <c r="H26" s="9">
        <f t="shared" si="1"/>
        <v>35</v>
      </c>
      <c r="I26" s="36"/>
      <c r="J26" s="54"/>
      <c r="L26" s="9" t="str">
        <f t="shared" si="2"/>
        <v xml:space="preserve"> </v>
      </c>
      <c r="N26" s="122"/>
      <c r="P26" s="14">
        <f t="shared" si="0"/>
        <v>0</v>
      </c>
    </row>
    <row r="27" spans="1:18" x14ac:dyDescent="0.2">
      <c r="B27" s="9"/>
      <c r="F27" s="9"/>
      <c r="G27" s="13">
        <f t="shared" ref="G27:G37" si="4">G26-E27+C27</f>
        <v>846.65</v>
      </c>
      <c r="H27" s="9">
        <f t="shared" ref="G27:H90" si="5">H26-F27+D27</f>
        <v>35</v>
      </c>
      <c r="I27" s="36"/>
      <c r="J27" s="54"/>
      <c r="L27" s="9" t="str">
        <f t="shared" si="2"/>
        <v xml:space="preserve"> </v>
      </c>
      <c r="N27" s="122"/>
      <c r="P27" s="14">
        <f t="shared" si="0"/>
        <v>0</v>
      </c>
    </row>
    <row r="28" spans="1:18" x14ac:dyDescent="0.2">
      <c r="G28" s="13">
        <f t="shared" si="4"/>
        <v>846.65</v>
      </c>
      <c r="H28" s="9">
        <f t="shared" si="5"/>
        <v>35</v>
      </c>
      <c r="I28" s="9"/>
      <c r="J28" s="36"/>
      <c r="L28" s="9" t="str">
        <f t="shared" si="2"/>
        <v xml:space="preserve"> </v>
      </c>
      <c r="N28" s="122"/>
      <c r="P28" s="14">
        <f t="shared" si="0"/>
        <v>0</v>
      </c>
    </row>
    <row r="29" spans="1:18" x14ac:dyDescent="0.2">
      <c r="G29" s="13">
        <f t="shared" si="4"/>
        <v>846.65</v>
      </c>
      <c r="H29" s="9">
        <f t="shared" si="5"/>
        <v>35</v>
      </c>
      <c r="I29" s="9"/>
      <c r="J29" s="36"/>
      <c r="L29" s="9" t="str">
        <f t="shared" si="2"/>
        <v xml:space="preserve"> </v>
      </c>
      <c r="N29" s="122"/>
      <c r="P29" s="14">
        <f t="shared" si="0"/>
        <v>0</v>
      </c>
    </row>
    <row r="30" spans="1:18" x14ac:dyDescent="0.2">
      <c r="G30" s="13">
        <f t="shared" si="4"/>
        <v>846.65</v>
      </c>
      <c r="H30" s="9">
        <f t="shared" si="5"/>
        <v>35</v>
      </c>
      <c r="I30" s="9"/>
      <c r="J30" s="36"/>
      <c r="L30" s="9" t="str">
        <f t="shared" si="2"/>
        <v xml:space="preserve"> </v>
      </c>
      <c r="N30" s="122"/>
      <c r="P30" s="14">
        <f t="shared" si="0"/>
        <v>0</v>
      </c>
    </row>
    <row r="31" spans="1:18" x14ac:dyDescent="0.2">
      <c r="G31" s="13">
        <f t="shared" si="4"/>
        <v>846.65</v>
      </c>
      <c r="H31" s="9">
        <f t="shared" si="5"/>
        <v>35</v>
      </c>
      <c r="I31" s="9"/>
      <c r="J31" s="36"/>
      <c r="L31" s="9" t="str">
        <f t="shared" si="2"/>
        <v xml:space="preserve"> </v>
      </c>
      <c r="N31" s="122"/>
      <c r="P31" s="14">
        <f t="shared" si="0"/>
        <v>0</v>
      </c>
    </row>
    <row r="32" spans="1:18" x14ac:dyDescent="0.2">
      <c r="G32" s="13">
        <f t="shared" si="4"/>
        <v>846.65</v>
      </c>
      <c r="H32" s="9">
        <f t="shared" si="5"/>
        <v>35</v>
      </c>
      <c r="I32" s="9"/>
      <c r="J32" s="36"/>
      <c r="L32" s="9" t="str">
        <f t="shared" si="2"/>
        <v xml:space="preserve"> </v>
      </c>
      <c r="N32" s="122"/>
      <c r="P32" s="14">
        <f t="shared" si="0"/>
        <v>0</v>
      </c>
    </row>
    <row r="33" spans="7:16" x14ac:dyDescent="0.2">
      <c r="G33" s="13">
        <f t="shared" si="4"/>
        <v>846.65</v>
      </c>
      <c r="H33" s="9">
        <f t="shared" si="5"/>
        <v>35</v>
      </c>
      <c r="I33" s="9"/>
      <c r="J33" s="36"/>
      <c r="L33" s="9" t="str">
        <f t="shared" si="2"/>
        <v xml:space="preserve"> </v>
      </c>
      <c r="N33" s="122"/>
      <c r="P33" s="14">
        <f t="shared" si="0"/>
        <v>0</v>
      </c>
    </row>
    <row r="34" spans="7:16" x14ac:dyDescent="0.2">
      <c r="G34" s="13">
        <f t="shared" si="4"/>
        <v>846.65</v>
      </c>
      <c r="H34" s="9">
        <f t="shared" si="5"/>
        <v>35</v>
      </c>
      <c r="I34" s="9"/>
      <c r="J34" s="36"/>
      <c r="L34" s="9" t="str">
        <f t="shared" si="2"/>
        <v xml:space="preserve"> </v>
      </c>
      <c r="N34" s="122"/>
      <c r="P34" s="14">
        <f t="shared" si="0"/>
        <v>0</v>
      </c>
    </row>
    <row r="35" spans="7:16" x14ac:dyDescent="0.2">
      <c r="G35" s="13">
        <f t="shared" si="4"/>
        <v>846.65</v>
      </c>
      <c r="H35" s="9">
        <f t="shared" si="5"/>
        <v>35</v>
      </c>
      <c r="I35" s="9"/>
      <c r="J35" s="36"/>
      <c r="L35" s="9" t="str">
        <f t="shared" si="2"/>
        <v xml:space="preserve"> </v>
      </c>
      <c r="N35" s="122"/>
      <c r="P35" s="14">
        <f t="shared" si="0"/>
        <v>0</v>
      </c>
    </row>
    <row r="36" spans="7:16" x14ac:dyDescent="0.2">
      <c r="G36" s="13">
        <f t="shared" si="4"/>
        <v>846.65</v>
      </c>
      <c r="H36" s="9">
        <f t="shared" si="5"/>
        <v>35</v>
      </c>
      <c r="I36" s="9"/>
      <c r="J36" s="9"/>
      <c r="L36" s="9" t="str">
        <f t="shared" si="2"/>
        <v xml:space="preserve"> </v>
      </c>
      <c r="N36" s="122"/>
      <c r="P36" s="14">
        <f t="shared" si="0"/>
        <v>0</v>
      </c>
    </row>
    <row r="37" spans="7:16" x14ac:dyDescent="0.2">
      <c r="G37" s="13">
        <f t="shared" si="4"/>
        <v>846.65</v>
      </c>
      <c r="H37" s="9">
        <f t="shared" si="5"/>
        <v>35</v>
      </c>
      <c r="I37" s="9"/>
      <c r="J37" s="9"/>
      <c r="L37" s="9" t="str">
        <f t="shared" si="2"/>
        <v xml:space="preserve"> </v>
      </c>
      <c r="N37" s="122"/>
      <c r="P37" s="14">
        <f t="shared" si="0"/>
        <v>0</v>
      </c>
    </row>
    <row r="38" spans="7:16" x14ac:dyDescent="0.2">
      <c r="G38" s="13">
        <f t="shared" si="5"/>
        <v>846.65</v>
      </c>
      <c r="H38" s="9">
        <f t="shared" si="5"/>
        <v>35</v>
      </c>
      <c r="I38" s="9"/>
      <c r="J38" s="9"/>
      <c r="L38" s="9" t="str">
        <f t="shared" si="2"/>
        <v xml:space="preserve"> </v>
      </c>
      <c r="N38" s="122"/>
      <c r="P38" s="14">
        <f t="shared" si="0"/>
        <v>0</v>
      </c>
    </row>
    <row r="39" spans="7:16" x14ac:dyDescent="0.2">
      <c r="G39" s="13">
        <f t="shared" si="5"/>
        <v>846.65</v>
      </c>
      <c r="H39" s="9">
        <f t="shared" si="5"/>
        <v>35</v>
      </c>
      <c r="I39" s="9"/>
      <c r="J39" s="9"/>
      <c r="L39" s="9" t="str">
        <f t="shared" si="2"/>
        <v xml:space="preserve"> </v>
      </c>
      <c r="N39" s="122"/>
      <c r="P39" s="14">
        <f t="shared" si="0"/>
        <v>0</v>
      </c>
    </row>
    <row r="40" spans="7:16" x14ac:dyDescent="0.2">
      <c r="G40" s="13">
        <f t="shared" si="5"/>
        <v>846.65</v>
      </c>
      <c r="H40" s="9">
        <f t="shared" si="5"/>
        <v>35</v>
      </c>
      <c r="I40" s="9"/>
      <c r="J40" s="9"/>
      <c r="L40" s="9" t="str">
        <f t="shared" si="2"/>
        <v xml:space="preserve"> </v>
      </c>
      <c r="N40" s="122"/>
      <c r="P40" s="14">
        <f t="shared" si="0"/>
        <v>0</v>
      </c>
    </row>
    <row r="41" spans="7:16" x14ac:dyDescent="0.2">
      <c r="G41" s="13">
        <f t="shared" si="5"/>
        <v>846.65</v>
      </c>
      <c r="H41" s="9">
        <f t="shared" si="5"/>
        <v>35</v>
      </c>
      <c r="I41" s="9"/>
      <c r="J41" s="9"/>
      <c r="L41" s="9" t="str">
        <f t="shared" si="2"/>
        <v xml:space="preserve"> </v>
      </c>
      <c r="N41" s="122"/>
      <c r="P41" s="14">
        <f t="shared" si="0"/>
        <v>0</v>
      </c>
    </row>
    <row r="42" spans="7:16" x14ac:dyDescent="0.2">
      <c r="G42" s="13">
        <f t="shared" si="5"/>
        <v>846.65</v>
      </c>
      <c r="H42" s="9">
        <f t="shared" si="5"/>
        <v>35</v>
      </c>
      <c r="I42" s="9"/>
      <c r="J42" s="9"/>
      <c r="L42" s="9" t="str">
        <f t="shared" si="2"/>
        <v xml:space="preserve"> </v>
      </c>
      <c r="N42" s="122"/>
      <c r="P42" s="14">
        <f t="shared" si="0"/>
        <v>0</v>
      </c>
    </row>
    <row r="43" spans="7:16" x14ac:dyDescent="0.2">
      <c r="G43" s="13">
        <f t="shared" si="5"/>
        <v>846.65</v>
      </c>
      <c r="H43" s="9">
        <f t="shared" si="5"/>
        <v>35</v>
      </c>
      <c r="I43" s="9"/>
      <c r="J43" s="9"/>
      <c r="L43" s="9" t="str">
        <f t="shared" si="2"/>
        <v xml:space="preserve"> </v>
      </c>
      <c r="N43" s="122"/>
      <c r="P43" s="14">
        <f t="shared" si="0"/>
        <v>0</v>
      </c>
    </row>
    <row r="44" spans="7:16" x14ac:dyDescent="0.2">
      <c r="G44" s="13">
        <f t="shared" si="5"/>
        <v>846.65</v>
      </c>
      <c r="H44" s="9">
        <f t="shared" si="5"/>
        <v>35</v>
      </c>
      <c r="I44" s="9"/>
      <c r="J44" s="9"/>
      <c r="L44" s="9" t="str">
        <f t="shared" si="2"/>
        <v xml:space="preserve"> </v>
      </c>
      <c r="N44" s="122"/>
      <c r="P44" s="14">
        <f t="shared" si="0"/>
        <v>0</v>
      </c>
    </row>
    <row r="45" spans="7:16" x14ac:dyDescent="0.2">
      <c r="G45" s="13">
        <f t="shared" si="5"/>
        <v>846.65</v>
      </c>
      <c r="H45" s="9">
        <f t="shared" si="5"/>
        <v>35</v>
      </c>
      <c r="I45" s="9"/>
      <c r="J45" s="9"/>
      <c r="L45" s="9" t="str">
        <f t="shared" si="2"/>
        <v xml:space="preserve"> </v>
      </c>
      <c r="N45" s="122"/>
      <c r="P45" s="14">
        <f t="shared" si="0"/>
        <v>0</v>
      </c>
    </row>
    <row r="46" spans="7:16" x14ac:dyDescent="0.2">
      <c r="G46" s="13">
        <f t="shared" si="5"/>
        <v>846.65</v>
      </c>
      <c r="H46" s="9">
        <f t="shared" si="5"/>
        <v>35</v>
      </c>
      <c r="I46" s="9"/>
      <c r="J46" s="9"/>
      <c r="L46" s="9" t="str">
        <f t="shared" si="2"/>
        <v xml:space="preserve"> </v>
      </c>
      <c r="N46" s="122"/>
      <c r="P46" s="14">
        <f t="shared" si="0"/>
        <v>0</v>
      </c>
    </row>
    <row r="47" spans="7:16" x14ac:dyDescent="0.2">
      <c r="G47" s="13">
        <f t="shared" si="5"/>
        <v>846.65</v>
      </c>
      <c r="H47" s="9">
        <f t="shared" si="5"/>
        <v>35</v>
      </c>
      <c r="I47" s="9"/>
      <c r="J47" s="9"/>
      <c r="L47" s="9" t="str">
        <f t="shared" si="2"/>
        <v xml:space="preserve"> </v>
      </c>
      <c r="N47" s="122"/>
      <c r="P47" s="14">
        <f t="shared" si="0"/>
        <v>0</v>
      </c>
    </row>
    <row r="48" spans="7:16" x14ac:dyDescent="0.2">
      <c r="G48" s="13">
        <f t="shared" si="5"/>
        <v>846.65</v>
      </c>
      <c r="H48" s="9">
        <f t="shared" si="5"/>
        <v>35</v>
      </c>
      <c r="I48" s="9"/>
      <c r="J48" s="9"/>
      <c r="L48" s="9" t="str">
        <f t="shared" si="2"/>
        <v xml:space="preserve"> </v>
      </c>
      <c r="N48" s="122"/>
      <c r="P48" s="14">
        <f t="shared" si="0"/>
        <v>0</v>
      </c>
    </row>
    <row r="49" spans="7:16" x14ac:dyDescent="0.2">
      <c r="G49" s="13">
        <f t="shared" si="5"/>
        <v>846.65</v>
      </c>
      <c r="H49" s="9">
        <f t="shared" si="5"/>
        <v>35</v>
      </c>
      <c r="I49" s="9"/>
      <c r="J49" s="9"/>
      <c r="L49" s="9" t="str">
        <f t="shared" si="2"/>
        <v xml:space="preserve"> </v>
      </c>
      <c r="N49" s="122"/>
      <c r="P49" s="14">
        <f t="shared" si="0"/>
        <v>0</v>
      </c>
    </row>
    <row r="50" spans="7:16" x14ac:dyDescent="0.2">
      <c r="G50" s="13">
        <f t="shared" si="5"/>
        <v>846.65</v>
      </c>
      <c r="H50" s="9">
        <f t="shared" si="5"/>
        <v>35</v>
      </c>
      <c r="I50" s="9"/>
      <c r="J50" s="9"/>
      <c r="L50" s="9" t="str">
        <f t="shared" si="2"/>
        <v xml:space="preserve"> </v>
      </c>
      <c r="N50" s="122"/>
      <c r="P50" s="14">
        <f t="shared" si="0"/>
        <v>0</v>
      </c>
    </row>
    <row r="51" spans="7:16" x14ac:dyDescent="0.2">
      <c r="G51" s="13">
        <f t="shared" si="5"/>
        <v>846.65</v>
      </c>
      <c r="H51" s="9">
        <f t="shared" si="5"/>
        <v>35</v>
      </c>
      <c r="I51" s="9"/>
      <c r="J51" s="9"/>
      <c r="L51" s="9" t="str">
        <f t="shared" si="2"/>
        <v xml:space="preserve"> </v>
      </c>
      <c r="N51" s="122"/>
      <c r="P51" s="14">
        <f t="shared" si="0"/>
        <v>0</v>
      </c>
    </row>
    <row r="52" spans="7:16" x14ac:dyDescent="0.2">
      <c r="G52" s="13">
        <f t="shared" si="5"/>
        <v>846.65</v>
      </c>
      <c r="H52" s="9">
        <f t="shared" si="5"/>
        <v>35</v>
      </c>
      <c r="I52" s="9"/>
      <c r="J52" s="9"/>
      <c r="L52" s="9" t="str">
        <f t="shared" si="2"/>
        <v xml:space="preserve"> </v>
      </c>
      <c r="N52" s="122"/>
      <c r="P52" s="14">
        <f t="shared" si="0"/>
        <v>0</v>
      </c>
    </row>
    <row r="53" spans="7:16" x14ac:dyDescent="0.2">
      <c r="G53" s="13">
        <f t="shared" si="5"/>
        <v>846.65</v>
      </c>
      <c r="H53" s="9">
        <f t="shared" si="5"/>
        <v>35</v>
      </c>
      <c r="I53" s="9"/>
      <c r="J53" s="9"/>
      <c r="L53" s="9" t="str">
        <f t="shared" si="2"/>
        <v xml:space="preserve"> </v>
      </c>
      <c r="N53" s="122"/>
      <c r="P53" s="14">
        <f t="shared" si="0"/>
        <v>0</v>
      </c>
    </row>
    <row r="54" spans="7:16" x14ac:dyDescent="0.2">
      <c r="G54" s="13">
        <f t="shared" si="5"/>
        <v>846.65</v>
      </c>
      <c r="H54" s="9">
        <f t="shared" si="5"/>
        <v>35</v>
      </c>
      <c r="I54" s="9"/>
      <c r="J54" s="9"/>
      <c r="L54" s="9" t="str">
        <f t="shared" si="2"/>
        <v xml:space="preserve"> </v>
      </c>
      <c r="N54" s="122"/>
      <c r="P54" s="14">
        <f t="shared" si="0"/>
        <v>0</v>
      </c>
    </row>
    <row r="55" spans="7:16" x14ac:dyDescent="0.2">
      <c r="G55" s="13">
        <f t="shared" si="5"/>
        <v>846.65</v>
      </c>
      <c r="H55" s="9">
        <f t="shared" si="5"/>
        <v>35</v>
      </c>
      <c r="I55" s="9"/>
      <c r="J55" s="9"/>
      <c r="L55" s="9" t="str">
        <f t="shared" si="2"/>
        <v xml:space="preserve"> </v>
      </c>
      <c r="N55" s="122"/>
      <c r="P55" s="14">
        <f t="shared" si="0"/>
        <v>0</v>
      </c>
    </row>
    <row r="56" spans="7:16" x14ac:dyDescent="0.2">
      <c r="G56" s="13">
        <f t="shared" si="5"/>
        <v>846.65</v>
      </c>
      <c r="H56" s="9">
        <f t="shared" si="5"/>
        <v>35</v>
      </c>
      <c r="I56" s="9"/>
      <c r="J56" s="9"/>
      <c r="L56" s="9" t="str">
        <f t="shared" si="2"/>
        <v xml:space="preserve"> </v>
      </c>
      <c r="N56" s="122"/>
      <c r="P56" s="14">
        <f t="shared" si="0"/>
        <v>0</v>
      </c>
    </row>
    <row r="57" spans="7:16" x14ac:dyDescent="0.2">
      <c r="G57" s="13">
        <f t="shared" si="5"/>
        <v>846.65</v>
      </c>
      <c r="H57" s="9">
        <f t="shared" si="5"/>
        <v>35</v>
      </c>
      <c r="I57" s="9"/>
      <c r="J57" s="9"/>
      <c r="L57" s="9" t="str">
        <f t="shared" si="2"/>
        <v xml:space="preserve"> </v>
      </c>
      <c r="N57" s="122"/>
      <c r="P57" s="14">
        <f t="shared" si="0"/>
        <v>0</v>
      </c>
    </row>
    <row r="58" spans="7:16" x14ac:dyDescent="0.2">
      <c r="G58" s="13">
        <f t="shared" si="5"/>
        <v>846.65</v>
      </c>
      <c r="H58" s="9">
        <f t="shared" si="5"/>
        <v>35</v>
      </c>
      <c r="I58" s="9"/>
      <c r="J58" s="9"/>
      <c r="L58" s="9" t="str">
        <f t="shared" si="2"/>
        <v xml:space="preserve"> </v>
      </c>
      <c r="N58" s="122"/>
      <c r="P58" s="14">
        <f t="shared" si="0"/>
        <v>0</v>
      </c>
    </row>
    <row r="59" spans="7:16" x14ac:dyDescent="0.2">
      <c r="G59" s="13">
        <f t="shared" si="5"/>
        <v>846.65</v>
      </c>
      <c r="H59" s="9">
        <f t="shared" si="5"/>
        <v>35</v>
      </c>
      <c r="I59" s="9"/>
      <c r="J59" s="9"/>
      <c r="L59" s="9" t="str">
        <f t="shared" si="2"/>
        <v xml:space="preserve"> </v>
      </c>
      <c r="N59" s="122"/>
      <c r="P59" s="14">
        <f t="shared" si="0"/>
        <v>0</v>
      </c>
    </row>
    <row r="60" spans="7:16" x14ac:dyDescent="0.2">
      <c r="G60" s="13">
        <f t="shared" si="5"/>
        <v>846.65</v>
      </c>
      <c r="H60" s="9">
        <f t="shared" si="5"/>
        <v>35</v>
      </c>
      <c r="I60" s="9"/>
      <c r="J60" s="9"/>
      <c r="L60" s="9" t="str">
        <f t="shared" si="2"/>
        <v xml:space="preserve"> </v>
      </c>
      <c r="N60" s="122"/>
      <c r="P60" s="14">
        <f t="shared" si="0"/>
        <v>0</v>
      </c>
    </row>
    <row r="61" spans="7:16" x14ac:dyDescent="0.2">
      <c r="G61" s="13">
        <f t="shared" si="5"/>
        <v>846.65</v>
      </c>
      <c r="H61" s="9">
        <f t="shared" si="5"/>
        <v>35</v>
      </c>
      <c r="I61" s="9"/>
      <c r="J61" s="9"/>
      <c r="L61" s="9" t="str">
        <f t="shared" si="2"/>
        <v xml:space="preserve"> </v>
      </c>
      <c r="N61" s="122"/>
      <c r="P61" s="14">
        <f t="shared" si="0"/>
        <v>0</v>
      </c>
    </row>
    <row r="62" spans="7:16" x14ac:dyDescent="0.2">
      <c r="G62" s="13">
        <f t="shared" si="5"/>
        <v>846.65</v>
      </c>
      <c r="H62" s="9">
        <f t="shared" si="5"/>
        <v>35</v>
      </c>
      <c r="I62" s="9"/>
      <c r="J62" s="9"/>
      <c r="L62" s="9" t="str">
        <f t="shared" si="2"/>
        <v xml:space="preserve"> </v>
      </c>
      <c r="N62" s="122"/>
      <c r="P62" s="14">
        <f t="shared" si="0"/>
        <v>0</v>
      </c>
    </row>
    <row r="63" spans="7:16" x14ac:dyDescent="0.2">
      <c r="G63" s="13">
        <f t="shared" si="5"/>
        <v>846.65</v>
      </c>
      <c r="H63" s="9">
        <f t="shared" si="5"/>
        <v>35</v>
      </c>
      <c r="I63" s="9"/>
      <c r="J63" s="9"/>
      <c r="L63" s="9" t="str">
        <f t="shared" si="2"/>
        <v xml:space="preserve"> </v>
      </c>
      <c r="N63" s="122"/>
      <c r="P63" s="14">
        <f t="shared" si="0"/>
        <v>0</v>
      </c>
    </row>
    <row r="64" spans="7:16" x14ac:dyDescent="0.2">
      <c r="G64" s="13">
        <f t="shared" si="5"/>
        <v>846.65</v>
      </c>
      <c r="H64" s="9">
        <f t="shared" si="5"/>
        <v>35</v>
      </c>
      <c r="I64" s="9"/>
      <c r="J64" s="9"/>
      <c r="L64" s="9" t="str">
        <f t="shared" si="2"/>
        <v xml:space="preserve"> </v>
      </c>
      <c r="N64" s="122"/>
      <c r="P64" s="14">
        <f t="shared" si="0"/>
        <v>0</v>
      </c>
    </row>
    <row r="65" spans="7:16" x14ac:dyDescent="0.2">
      <c r="G65" s="13">
        <f t="shared" si="5"/>
        <v>846.65</v>
      </c>
      <c r="H65" s="9">
        <f t="shared" si="5"/>
        <v>35</v>
      </c>
      <c r="I65" s="9"/>
      <c r="J65" s="9"/>
      <c r="L65" s="9" t="str">
        <f t="shared" si="2"/>
        <v xml:space="preserve"> </v>
      </c>
      <c r="N65" s="122"/>
      <c r="P65" s="14">
        <f t="shared" si="0"/>
        <v>0</v>
      </c>
    </row>
    <row r="66" spans="7:16" x14ac:dyDescent="0.2">
      <c r="G66" s="13">
        <f t="shared" si="5"/>
        <v>846.65</v>
      </c>
      <c r="H66" s="9">
        <f t="shared" si="5"/>
        <v>35</v>
      </c>
      <c r="I66" s="9"/>
      <c r="J66" s="9"/>
      <c r="L66" s="9" t="str">
        <f t="shared" si="2"/>
        <v xml:space="preserve"> </v>
      </c>
      <c r="N66" s="122"/>
      <c r="P66" s="14">
        <f t="shared" si="0"/>
        <v>0</v>
      </c>
    </row>
    <row r="67" spans="7:16" x14ac:dyDescent="0.2">
      <c r="G67" s="13">
        <f t="shared" si="5"/>
        <v>846.65</v>
      </c>
      <c r="H67" s="9">
        <f t="shared" si="5"/>
        <v>35</v>
      </c>
      <c r="I67" s="9"/>
      <c r="J67" s="9"/>
      <c r="L67" s="9" t="str">
        <f t="shared" si="2"/>
        <v xml:space="preserve"> </v>
      </c>
      <c r="N67" s="122"/>
      <c r="P67" s="14">
        <f t="shared" si="0"/>
        <v>0</v>
      </c>
    </row>
    <row r="68" spans="7:16" x14ac:dyDescent="0.2">
      <c r="G68" s="13">
        <f t="shared" si="5"/>
        <v>846.65</v>
      </c>
      <c r="H68" s="9">
        <f t="shared" si="5"/>
        <v>35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 x14ac:dyDescent="0.2">
      <c r="G69" s="13">
        <f t="shared" si="5"/>
        <v>846.65</v>
      </c>
      <c r="H69" s="9">
        <f t="shared" si="5"/>
        <v>35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 x14ac:dyDescent="0.2">
      <c r="G70" s="13">
        <f t="shared" si="5"/>
        <v>846.65</v>
      </c>
      <c r="H70" s="9">
        <f t="shared" si="5"/>
        <v>35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 x14ac:dyDescent="0.2">
      <c r="G71" s="13">
        <f t="shared" si="5"/>
        <v>846.65</v>
      </c>
      <c r="H71" s="9">
        <f t="shared" si="5"/>
        <v>35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 x14ac:dyDescent="0.2">
      <c r="G72" s="13">
        <f t="shared" si="5"/>
        <v>846.65</v>
      </c>
      <c r="H72" s="9">
        <f t="shared" si="5"/>
        <v>35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 x14ac:dyDescent="0.2">
      <c r="G73" s="13">
        <f t="shared" si="5"/>
        <v>846.65</v>
      </c>
      <c r="H73" s="9">
        <f t="shared" si="5"/>
        <v>35</v>
      </c>
      <c r="I73" s="9"/>
      <c r="J73" s="9"/>
      <c r="L73" s="9" t="str">
        <f t="shared" si="2"/>
        <v xml:space="preserve"> </v>
      </c>
      <c r="P73" s="14">
        <f t="shared" si="0"/>
        <v>0</v>
      </c>
    </row>
    <row r="74" spans="7:16" x14ac:dyDescent="0.2">
      <c r="G74" s="13">
        <f t="shared" si="5"/>
        <v>846.65</v>
      </c>
      <c r="H74" s="9">
        <f t="shared" si="5"/>
        <v>35</v>
      </c>
      <c r="I74" s="9"/>
      <c r="J74" s="9"/>
      <c r="L74" s="9" t="str">
        <f t="shared" si="2"/>
        <v xml:space="preserve"> </v>
      </c>
      <c r="P74" s="14">
        <f t="shared" ref="P74:P137" si="6">O74*G74</f>
        <v>0</v>
      </c>
    </row>
    <row r="75" spans="7:16" x14ac:dyDescent="0.2">
      <c r="G75" s="13">
        <f t="shared" si="5"/>
        <v>846.65</v>
      </c>
      <c r="H75" s="9">
        <f t="shared" si="5"/>
        <v>35</v>
      </c>
      <c r="I75" s="9"/>
      <c r="J75" s="9"/>
      <c r="L75" s="9" t="str">
        <f t="shared" si="2"/>
        <v xml:space="preserve"> </v>
      </c>
      <c r="P75" s="14">
        <f t="shared" si="6"/>
        <v>0</v>
      </c>
    </row>
    <row r="76" spans="7:16" x14ac:dyDescent="0.2">
      <c r="G76" s="13">
        <f t="shared" si="5"/>
        <v>846.65</v>
      </c>
      <c r="H76" s="9">
        <f t="shared" si="5"/>
        <v>35</v>
      </c>
      <c r="I76" s="9"/>
      <c r="J76" s="9"/>
      <c r="L76" s="9" t="str">
        <f t="shared" ref="L76:L139" si="7">IF(D76&gt;0,D76," ")</f>
        <v xml:space="preserve"> </v>
      </c>
      <c r="P76" s="14">
        <f t="shared" si="6"/>
        <v>0</v>
      </c>
    </row>
    <row r="77" spans="7:16" x14ac:dyDescent="0.2">
      <c r="G77" s="13">
        <f t="shared" si="5"/>
        <v>846.65</v>
      </c>
      <c r="H77" s="9">
        <f t="shared" si="5"/>
        <v>35</v>
      </c>
      <c r="I77" s="9"/>
      <c r="J77" s="9"/>
      <c r="L77" s="9" t="str">
        <f t="shared" si="7"/>
        <v xml:space="preserve"> </v>
      </c>
      <c r="P77" s="14">
        <f t="shared" si="6"/>
        <v>0</v>
      </c>
    </row>
    <row r="78" spans="7:16" x14ac:dyDescent="0.2">
      <c r="G78" s="13">
        <f t="shared" si="5"/>
        <v>846.65</v>
      </c>
      <c r="H78" s="9">
        <f t="shared" si="5"/>
        <v>35</v>
      </c>
      <c r="I78" s="9"/>
      <c r="J78" s="9"/>
      <c r="L78" s="9" t="str">
        <f t="shared" si="7"/>
        <v xml:space="preserve"> </v>
      </c>
      <c r="P78" s="14">
        <f t="shared" si="6"/>
        <v>0</v>
      </c>
    </row>
    <row r="79" spans="7:16" x14ac:dyDescent="0.2">
      <c r="G79" s="13">
        <f t="shared" si="5"/>
        <v>846.65</v>
      </c>
      <c r="H79" s="9">
        <f t="shared" si="5"/>
        <v>35</v>
      </c>
      <c r="I79" s="9"/>
      <c r="J79" s="9"/>
      <c r="L79" s="9" t="str">
        <f t="shared" si="7"/>
        <v xml:space="preserve"> </v>
      </c>
      <c r="P79" s="14">
        <f t="shared" si="6"/>
        <v>0</v>
      </c>
    </row>
    <row r="80" spans="7:16" x14ac:dyDescent="0.2">
      <c r="G80" s="13">
        <f t="shared" si="5"/>
        <v>846.65</v>
      </c>
      <c r="H80" s="9">
        <f t="shared" si="5"/>
        <v>35</v>
      </c>
      <c r="I80" s="9"/>
      <c r="J80" s="9"/>
      <c r="L80" s="9" t="str">
        <f t="shared" si="7"/>
        <v xml:space="preserve"> </v>
      </c>
      <c r="P80" s="14">
        <f t="shared" si="6"/>
        <v>0</v>
      </c>
    </row>
    <row r="81" spans="7:16" x14ac:dyDescent="0.2">
      <c r="G81" s="13">
        <f t="shared" si="5"/>
        <v>846.65</v>
      </c>
      <c r="H81" s="9">
        <f t="shared" si="5"/>
        <v>35</v>
      </c>
      <c r="I81" s="9"/>
      <c r="J81" s="9"/>
      <c r="L81" s="9" t="str">
        <f t="shared" si="7"/>
        <v xml:space="preserve"> </v>
      </c>
      <c r="P81" s="14">
        <f t="shared" si="6"/>
        <v>0</v>
      </c>
    </row>
    <row r="82" spans="7:16" x14ac:dyDescent="0.2">
      <c r="G82" s="13">
        <f t="shared" si="5"/>
        <v>846.65</v>
      </c>
      <c r="H82" s="9">
        <f t="shared" si="5"/>
        <v>35</v>
      </c>
      <c r="I82" s="9"/>
      <c r="J82" s="9"/>
      <c r="L82" s="9" t="str">
        <f t="shared" si="7"/>
        <v xml:space="preserve"> </v>
      </c>
      <c r="P82" s="14">
        <f t="shared" si="6"/>
        <v>0</v>
      </c>
    </row>
    <row r="83" spans="7:16" x14ac:dyDescent="0.2">
      <c r="G83" s="13">
        <f t="shared" si="5"/>
        <v>846.65</v>
      </c>
      <c r="H83" s="9">
        <f t="shared" si="5"/>
        <v>35</v>
      </c>
      <c r="I83" s="9"/>
      <c r="J83" s="9"/>
      <c r="L83" s="9" t="str">
        <f t="shared" si="7"/>
        <v xml:space="preserve"> </v>
      </c>
      <c r="P83" s="14">
        <f t="shared" si="6"/>
        <v>0</v>
      </c>
    </row>
    <row r="84" spans="7:16" x14ac:dyDescent="0.2">
      <c r="G84" s="13">
        <f t="shared" si="5"/>
        <v>846.65</v>
      </c>
      <c r="H84" s="9">
        <f t="shared" si="5"/>
        <v>35</v>
      </c>
      <c r="I84" s="9"/>
      <c r="J84" s="9"/>
      <c r="L84" s="9" t="str">
        <f t="shared" si="7"/>
        <v xml:space="preserve"> </v>
      </c>
      <c r="P84" s="14">
        <f t="shared" si="6"/>
        <v>0</v>
      </c>
    </row>
    <row r="85" spans="7:16" x14ac:dyDescent="0.2">
      <c r="G85" s="13">
        <f t="shared" si="5"/>
        <v>846.65</v>
      </c>
      <c r="H85" s="9">
        <f t="shared" si="5"/>
        <v>35</v>
      </c>
      <c r="I85" s="9"/>
      <c r="J85" s="9"/>
      <c r="L85" s="9" t="str">
        <f t="shared" si="7"/>
        <v xml:space="preserve"> </v>
      </c>
      <c r="P85" s="14">
        <f t="shared" si="6"/>
        <v>0</v>
      </c>
    </row>
    <row r="86" spans="7:16" x14ac:dyDescent="0.2">
      <c r="G86" s="13">
        <f t="shared" si="5"/>
        <v>846.65</v>
      </c>
      <c r="H86" s="9">
        <f t="shared" si="5"/>
        <v>35</v>
      </c>
      <c r="I86" s="9"/>
      <c r="J86" s="9"/>
      <c r="L86" s="9" t="str">
        <f t="shared" si="7"/>
        <v xml:space="preserve"> </v>
      </c>
      <c r="P86" s="14">
        <f t="shared" si="6"/>
        <v>0</v>
      </c>
    </row>
    <row r="87" spans="7:16" x14ac:dyDescent="0.2">
      <c r="G87" s="13">
        <f t="shared" si="5"/>
        <v>846.65</v>
      </c>
      <c r="H87" s="9">
        <f t="shared" si="5"/>
        <v>35</v>
      </c>
      <c r="I87" s="9"/>
      <c r="J87" s="9"/>
      <c r="L87" s="9" t="str">
        <f t="shared" si="7"/>
        <v xml:space="preserve"> </v>
      </c>
      <c r="P87" s="14">
        <f t="shared" si="6"/>
        <v>0</v>
      </c>
    </row>
    <row r="88" spans="7:16" x14ac:dyDescent="0.2">
      <c r="G88" s="13">
        <f t="shared" si="5"/>
        <v>846.65</v>
      </c>
      <c r="H88" s="9">
        <f t="shared" si="5"/>
        <v>35</v>
      </c>
      <c r="I88" s="9"/>
      <c r="J88" s="9"/>
      <c r="L88" s="9" t="str">
        <f t="shared" si="7"/>
        <v xml:space="preserve"> </v>
      </c>
      <c r="P88" s="14">
        <f t="shared" si="6"/>
        <v>0</v>
      </c>
    </row>
    <row r="89" spans="7:16" x14ac:dyDescent="0.2">
      <c r="G89" s="13">
        <f t="shared" si="5"/>
        <v>846.65</v>
      </c>
      <c r="H89" s="9">
        <f t="shared" si="5"/>
        <v>35</v>
      </c>
      <c r="I89" s="9"/>
      <c r="J89" s="9"/>
      <c r="L89" s="9" t="str">
        <f t="shared" si="7"/>
        <v xml:space="preserve"> </v>
      </c>
      <c r="P89" s="14">
        <f t="shared" si="6"/>
        <v>0</v>
      </c>
    </row>
    <row r="90" spans="7:16" x14ac:dyDescent="0.2">
      <c r="G90" s="13">
        <f t="shared" si="5"/>
        <v>846.65</v>
      </c>
      <c r="H90" s="9">
        <f t="shared" si="5"/>
        <v>35</v>
      </c>
      <c r="I90" s="9"/>
      <c r="J90" s="9"/>
      <c r="L90" s="9" t="str">
        <f t="shared" si="7"/>
        <v xml:space="preserve"> </v>
      </c>
      <c r="P90" s="14">
        <f t="shared" si="6"/>
        <v>0</v>
      </c>
    </row>
    <row r="91" spans="7:16" x14ac:dyDescent="0.2">
      <c r="G91" s="13">
        <f t="shared" ref="G91:H118" si="8">G90-E91+C91</f>
        <v>846.65</v>
      </c>
      <c r="H91" s="9">
        <f t="shared" si="8"/>
        <v>35</v>
      </c>
      <c r="I91" s="9"/>
      <c r="J91" s="9"/>
      <c r="L91" s="9" t="str">
        <f t="shared" si="7"/>
        <v xml:space="preserve"> </v>
      </c>
      <c r="P91" s="14">
        <f t="shared" si="6"/>
        <v>0</v>
      </c>
    </row>
    <row r="92" spans="7:16" x14ac:dyDescent="0.2">
      <c r="G92" s="13">
        <f t="shared" si="8"/>
        <v>846.65</v>
      </c>
      <c r="H92" s="9">
        <f t="shared" si="8"/>
        <v>35</v>
      </c>
      <c r="I92" s="9"/>
      <c r="J92" s="9"/>
      <c r="L92" s="9" t="str">
        <f t="shared" si="7"/>
        <v xml:space="preserve"> </v>
      </c>
      <c r="P92" s="14">
        <f t="shared" si="6"/>
        <v>0</v>
      </c>
    </row>
    <row r="93" spans="7:16" x14ac:dyDescent="0.2">
      <c r="G93" s="13">
        <f t="shared" si="8"/>
        <v>846.65</v>
      </c>
      <c r="H93" s="9">
        <f t="shared" si="8"/>
        <v>35</v>
      </c>
      <c r="I93" s="9"/>
      <c r="J93" s="9"/>
      <c r="L93" s="9" t="str">
        <f t="shared" si="7"/>
        <v xml:space="preserve"> </v>
      </c>
      <c r="P93" s="14">
        <f t="shared" si="6"/>
        <v>0</v>
      </c>
    </row>
    <row r="94" spans="7:16" x14ac:dyDescent="0.2">
      <c r="G94" s="13">
        <f t="shared" si="8"/>
        <v>846.65</v>
      </c>
      <c r="H94" s="9">
        <f t="shared" si="8"/>
        <v>35</v>
      </c>
      <c r="I94" s="9"/>
      <c r="J94" s="9"/>
      <c r="L94" s="9" t="str">
        <f t="shared" si="7"/>
        <v xml:space="preserve"> </v>
      </c>
      <c r="P94" s="14">
        <f t="shared" si="6"/>
        <v>0</v>
      </c>
    </row>
    <row r="95" spans="7:16" x14ac:dyDescent="0.2">
      <c r="G95" s="13">
        <f t="shared" si="8"/>
        <v>846.65</v>
      </c>
      <c r="H95" s="9">
        <f t="shared" si="8"/>
        <v>35</v>
      </c>
      <c r="I95" s="9"/>
      <c r="J95" s="9"/>
      <c r="L95" s="9" t="str">
        <f t="shared" si="7"/>
        <v xml:space="preserve"> </v>
      </c>
      <c r="P95" s="14">
        <f t="shared" si="6"/>
        <v>0</v>
      </c>
    </row>
    <row r="96" spans="7:16" x14ac:dyDescent="0.2">
      <c r="G96" s="13">
        <f t="shared" si="8"/>
        <v>846.65</v>
      </c>
      <c r="H96" s="9">
        <f t="shared" si="8"/>
        <v>35</v>
      </c>
      <c r="I96" s="9"/>
      <c r="J96" s="9"/>
      <c r="L96" s="9" t="str">
        <f t="shared" si="7"/>
        <v xml:space="preserve"> </v>
      </c>
      <c r="P96" s="14">
        <f t="shared" si="6"/>
        <v>0</v>
      </c>
    </row>
    <row r="97" spans="7:16" x14ac:dyDescent="0.2">
      <c r="G97" s="13">
        <f t="shared" si="8"/>
        <v>846.65</v>
      </c>
      <c r="H97" s="9">
        <f t="shared" si="8"/>
        <v>35</v>
      </c>
      <c r="I97" s="9"/>
      <c r="J97" s="9"/>
      <c r="L97" s="9" t="str">
        <f t="shared" si="7"/>
        <v xml:space="preserve"> </v>
      </c>
      <c r="P97" s="14">
        <f t="shared" si="6"/>
        <v>0</v>
      </c>
    </row>
    <row r="98" spans="7:16" x14ac:dyDescent="0.2">
      <c r="G98" s="13">
        <f t="shared" si="8"/>
        <v>846.65</v>
      </c>
      <c r="H98" s="9">
        <f t="shared" si="8"/>
        <v>35</v>
      </c>
      <c r="I98" s="9"/>
      <c r="J98" s="9"/>
      <c r="L98" s="9" t="str">
        <f t="shared" si="7"/>
        <v xml:space="preserve"> </v>
      </c>
      <c r="P98" s="14">
        <f t="shared" si="6"/>
        <v>0</v>
      </c>
    </row>
    <row r="99" spans="7:16" x14ac:dyDescent="0.2">
      <c r="G99" s="13">
        <f t="shared" si="8"/>
        <v>846.65</v>
      </c>
      <c r="H99" s="9">
        <f t="shared" si="8"/>
        <v>35</v>
      </c>
      <c r="I99" s="9"/>
      <c r="J99" s="9"/>
      <c r="L99" s="9" t="str">
        <f t="shared" si="7"/>
        <v xml:space="preserve"> </v>
      </c>
      <c r="P99" s="14">
        <f t="shared" si="6"/>
        <v>0</v>
      </c>
    </row>
    <row r="100" spans="7:16" x14ac:dyDescent="0.2">
      <c r="G100" s="13">
        <f t="shared" si="8"/>
        <v>846.65</v>
      </c>
      <c r="H100" s="9">
        <f t="shared" si="8"/>
        <v>35</v>
      </c>
      <c r="I100" s="9"/>
      <c r="J100" s="9"/>
      <c r="L100" s="9" t="str">
        <f t="shared" si="7"/>
        <v xml:space="preserve"> </v>
      </c>
      <c r="P100" s="14">
        <f t="shared" si="6"/>
        <v>0</v>
      </c>
    </row>
    <row r="101" spans="7:16" x14ac:dyDescent="0.2">
      <c r="G101" s="13">
        <f t="shared" si="8"/>
        <v>846.65</v>
      </c>
      <c r="H101" s="9">
        <f t="shared" si="8"/>
        <v>35</v>
      </c>
      <c r="I101" s="9"/>
      <c r="J101" s="9"/>
      <c r="L101" s="9" t="str">
        <f t="shared" si="7"/>
        <v xml:space="preserve"> </v>
      </c>
      <c r="P101" s="14">
        <f t="shared" si="6"/>
        <v>0</v>
      </c>
    </row>
    <row r="102" spans="7:16" x14ac:dyDescent="0.2">
      <c r="G102" s="13">
        <f t="shared" si="8"/>
        <v>846.65</v>
      </c>
      <c r="H102" s="9">
        <f t="shared" si="8"/>
        <v>35</v>
      </c>
      <c r="I102" s="9"/>
      <c r="J102" s="9"/>
      <c r="L102" s="9" t="str">
        <f t="shared" si="7"/>
        <v xml:space="preserve"> </v>
      </c>
      <c r="P102" s="14">
        <f t="shared" si="6"/>
        <v>0</v>
      </c>
    </row>
    <row r="103" spans="7:16" x14ac:dyDescent="0.2">
      <c r="G103" s="13">
        <f t="shared" si="8"/>
        <v>846.65</v>
      </c>
      <c r="H103" s="9">
        <f t="shared" si="8"/>
        <v>35</v>
      </c>
      <c r="I103" s="9"/>
      <c r="J103" s="9"/>
      <c r="L103" s="9" t="str">
        <f t="shared" si="7"/>
        <v xml:space="preserve"> </v>
      </c>
      <c r="P103" s="14">
        <f t="shared" si="6"/>
        <v>0</v>
      </c>
    </row>
    <row r="104" spans="7:16" x14ac:dyDescent="0.2">
      <c r="G104" s="13">
        <f t="shared" si="8"/>
        <v>846.65</v>
      </c>
      <c r="H104" s="9">
        <f t="shared" si="8"/>
        <v>35</v>
      </c>
      <c r="I104" s="9"/>
      <c r="J104" s="9"/>
      <c r="L104" s="9" t="str">
        <f t="shared" si="7"/>
        <v xml:space="preserve"> </v>
      </c>
      <c r="P104" s="14">
        <f t="shared" si="6"/>
        <v>0</v>
      </c>
    </row>
    <row r="105" spans="7:16" x14ac:dyDescent="0.2">
      <c r="G105" s="13">
        <f t="shared" si="8"/>
        <v>846.65</v>
      </c>
      <c r="H105" s="9">
        <f t="shared" si="8"/>
        <v>35</v>
      </c>
      <c r="I105" s="9"/>
      <c r="J105" s="9"/>
      <c r="L105" s="9" t="str">
        <f t="shared" si="7"/>
        <v xml:space="preserve"> </v>
      </c>
      <c r="P105" s="14">
        <f t="shared" si="6"/>
        <v>0</v>
      </c>
    </row>
    <row r="106" spans="7:16" x14ac:dyDescent="0.2">
      <c r="G106" s="13">
        <f t="shared" si="8"/>
        <v>846.65</v>
      </c>
      <c r="H106" s="9">
        <f t="shared" si="8"/>
        <v>35</v>
      </c>
      <c r="I106" s="9"/>
      <c r="J106" s="9"/>
      <c r="L106" s="9" t="str">
        <f t="shared" si="7"/>
        <v xml:space="preserve"> </v>
      </c>
      <c r="P106" s="14">
        <f t="shared" si="6"/>
        <v>0</v>
      </c>
    </row>
    <row r="107" spans="7:16" x14ac:dyDescent="0.2">
      <c r="G107" s="13">
        <f t="shared" si="8"/>
        <v>846.65</v>
      </c>
      <c r="H107" s="9">
        <f t="shared" si="8"/>
        <v>35</v>
      </c>
      <c r="I107" s="9"/>
      <c r="J107" s="9"/>
      <c r="L107" s="9" t="str">
        <f t="shared" si="7"/>
        <v xml:space="preserve"> </v>
      </c>
      <c r="P107" s="14">
        <f t="shared" si="6"/>
        <v>0</v>
      </c>
    </row>
    <row r="108" spans="7:16" x14ac:dyDescent="0.2">
      <c r="G108" s="13">
        <f t="shared" si="8"/>
        <v>846.65</v>
      </c>
      <c r="H108" s="9">
        <f t="shared" si="8"/>
        <v>35</v>
      </c>
      <c r="I108" s="9"/>
      <c r="J108" s="9"/>
      <c r="L108" s="9" t="str">
        <f t="shared" si="7"/>
        <v xml:space="preserve"> </v>
      </c>
      <c r="P108" s="14">
        <f t="shared" si="6"/>
        <v>0</v>
      </c>
    </row>
    <row r="109" spans="7:16" x14ac:dyDescent="0.2">
      <c r="G109" s="13">
        <f t="shared" si="8"/>
        <v>846.65</v>
      </c>
      <c r="H109" s="9">
        <f t="shared" si="8"/>
        <v>35</v>
      </c>
      <c r="I109" s="9"/>
      <c r="J109" s="9"/>
      <c r="L109" s="9" t="str">
        <f t="shared" si="7"/>
        <v xml:space="preserve"> </v>
      </c>
      <c r="P109" s="14">
        <f t="shared" si="6"/>
        <v>0</v>
      </c>
    </row>
    <row r="110" spans="7:16" x14ac:dyDescent="0.2">
      <c r="G110" s="13">
        <f t="shared" si="8"/>
        <v>846.65</v>
      </c>
      <c r="H110" s="9">
        <f t="shared" si="8"/>
        <v>35</v>
      </c>
      <c r="I110" s="9"/>
      <c r="J110" s="9"/>
      <c r="L110" s="9" t="str">
        <f t="shared" si="7"/>
        <v xml:space="preserve"> </v>
      </c>
      <c r="P110" s="14">
        <f t="shared" si="6"/>
        <v>0</v>
      </c>
    </row>
    <row r="111" spans="7:16" x14ac:dyDescent="0.2">
      <c r="G111" s="13">
        <f t="shared" si="8"/>
        <v>846.65</v>
      </c>
      <c r="H111" s="9">
        <f t="shared" si="8"/>
        <v>35</v>
      </c>
      <c r="I111" s="9"/>
      <c r="J111" s="9"/>
      <c r="L111" s="9" t="str">
        <f t="shared" si="7"/>
        <v xml:space="preserve"> </v>
      </c>
      <c r="P111" s="14">
        <f t="shared" si="6"/>
        <v>0</v>
      </c>
    </row>
    <row r="112" spans="7:16" x14ac:dyDescent="0.2">
      <c r="G112" s="13">
        <f t="shared" si="8"/>
        <v>846.65</v>
      </c>
      <c r="H112" s="9">
        <f t="shared" si="8"/>
        <v>35</v>
      </c>
      <c r="I112" s="9"/>
      <c r="J112" s="9"/>
      <c r="L112" s="9" t="str">
        <f t="shared" si="7"/>
        <v xml:space="preserve"> </v>
      </c>
      <c r="P112" s="14">
        <f t="shared" si="6"/>
        <v>0</v>
      </c>
    </row>
    <row r="113" spans="7:16" x14ac:dyDescent="0.2">
      <c r="G113" s="13">
        <f t="shared" si="8"/>
        <v>846.65</v>
      </c>
      <c r="H113" s="9">
        <f t="shared" si="8"/>
        <v>35</v>
      </c>
      <c r="I113" s="9"/>
      <c r="J113" s="9"/>
      <c r="L113" s="9" t="str">
        <f t="shared" si="7"/>
        <v xml:space="preserve"> </v>
      </c>
      <c r="P113" s="14">
        <f t="shared" si="6"/>
        <v>0</v>
      </c>
    </row>
    <row r="114" spans="7:16" x14ac:dyDescent="0.2">
      <c r="G114" s="13">
        <f t="shared" si="8"/>
        <v>846.65</v>
      </c>
      <c r="H114" s="9">
        <f t="shared" si="8"/>
        <v>35</v>
      </c>
      <c r="I114" s="9"/>
      <c r="J114" s="9"/>
      <c r="L114" s="9" t="str">
        <f t="shared" si="7"/>
        <v xml:space="preserve"> </v>
      </c>
      <c r="P114" s="14">
        <f t="shared" si="6"/>
        <v>0</v>
      </c>
    </row>
    <row r="115" spans="7:16" x14ac:dyDescent="0.2">
      <c r="G115" s="13">
        <f t="shared" si="8"/>
        <v>846.65</v>
      </c>
      <c r="H115" s="9">
        <f t="shared" si="8"/>
        <v>35</v>
      </c>
      <c r="I115" s="9"/>
      <c r="J115" s="9"/>
      <c r="L115" s="9" t="str">
        <f t="shared" si="7"/>
        <v xml:space="preserve"> </v>
      </c>
      <c r="P115" s="14">
        <f t="shared" si="6"/>
        <v>0</v>
      </c>
    </row>
    <row r="116" spans="7:16" x14ac:dyDescent="0.2">
      <c r="G116" s="13">
        <f t="shared" si="8"/>
        <v>846.65</v>
      </c>
      <c r="H116" s="9">
        <f t="shared" si="8"/>
        <v>35</v>
      </c>
      <c r="I116" s="9"/>
      <c r="J116" s="9"/>
      <c r="L116" s="9" t="str">
        <f t="shared" si="7"/>
        <v xml:space="preserve"> </v>
      </c>
      <c r="P116" s="14">
        <f t="shared" si="6"/>
        <v>0</v>
      </c>
    </row>
    <row r="117" spans="7:16" x14ac:dyDescent="0.2">
      <c r="G117" s="13">
        <f t="shared" si="8"/>
        <v>846.65</v>
      </c>
      <c r="H117" s="9">
        <f t="shared" si="8"/>
        <v>35</v>
      </c>
      <c r="I117" s="9"/>
      <c r="J117" s="9"/>
      <c r="L117" s="9" t="str">
        <f t="shared" si="7"/>
        <v xml:space="preserve"> </v>
      </c>
      <c r="P117" s="14">
        <f t="shared" si="6"/>
        <v>0</v>
      </c>
    </row>
    <row r="118" spans="7:16" x14ac:dyDescent="0.2">
      <c r="G118" s="13">
        <f t="shared" si="8"/>
        <v>846.65</v>
      </c>
      <c r="H118" s="9">
        <f t="shared" si="8"/>
        <v>35</v>
      </c>
      <c r="I118" s="9"/>
      <c r="J118" s="9"/>
      <c r="L118" s="9" t="str">
        <f t="shared" si="7"/>
        <v xml:space="preserve"> </v>
      </c>
      <c r="P118" s="14">
        <f t="shared" si="6"/>
        <v>0</v>
      </c>
    </row>
    <row r="119" spans="7:16" x14ac:dyDescent="0.2">
      <c r="G119" s="13">
        <f t="shared" ref="G119:H182" si="9">G118-E119+C119</f>
        <v>846.65</v>
      </c>
      <c r="H119" s="9">
        <f t="shared" si="9"/>
        <v>35</v>
      </c>
      <c r="I119" s="9"/>
      <c r="J119" s="9"/>
      <c r="L119" s="9" t="str">
        <f t="shared" si="7"/>
        <v xml:space="preserve"> </v>
      </c>
      <c r="P119" s="14">
        <f t="shared" si="6"/>
        <v>0</v>
      </c>
    </row>
    <row r="120" spans="7:16" x14ac:dyDescent="0.2">
      <c r="G120" s="13">
        <f t="shared" si="9"/>
        <v>846.65</v>
      </c>
      <c r="H120" s="9">
        <f t="shared" si="9"/>
        <v>35</v>
      </c>
      <c r="I120" s="9"/>
      <c r="J120" s="9"/>
      <c r="L120" s="9" t="str">
        <f t="shared" si="7"/>
        <v xml:space="preserve"> </v>
      </c>
      <c r="P120" s="14">
        <f t="shared" si="6"/>
        <v>0</v>
      </c>
    </row>
    <row r="121" spans="7:16" x14ac:dyDescent="0.2">
      <c r="G121" s="13">
        <f t="shared" si="9"/>
        <v>846.65</v>
      </c>
      <c r="H121" s="9">
        <f t="shared" si="9"/>
        <v>35</v>
      </c>
      <c r="I121" s="9"/>
      <c r="J121" s="9"/>
      <c r="L121" s="9" t="str">
        <f t="shared" si="7"/>
        <v xml:space="preserve"> </v>
      </c>
      <c r="P121" s="14">
        <f t="shared" si="6"/>
        <v>0</v>
      </c>
    </row>
    <row r="122" spans="7:16" x14ac:dyDescent="0.2">
      <c r="G122" s="13">
        <f t="shared" si="9"/>
        <v>846.65</v>
      </c>
      <c r="H122" s="9">
        <f t="shared" si="9"/>
        <v>35</v>
      </c>
      <c r="I122" s="9"/>
      <c r="J122" s="9"/>
      <c r="L122" s="9" t="str">
        <f t="shared" si="7"/>
        <v xml:space="preserve"> </v>
      </c>
      <c r="P122" s="14">
        <f t="shared" si="6"/>
        <v>0</v>
      </c>
    </row>
    <row r="123" spans="7:16" x14ac:dyDescent="0.2">
      <c r="G123" s="13">
        <f t="shared" si="9"/>
        <v>846.65</v>
      </c>
      <c r="H123" s="9">
        <f t="shared" si="9"/>
        <v>35</v>
      </c>
      <c r="I123" s="9"/>
      <c r="J123" s="9"/>
      <c r="L123" s="9" t="str">
        <f t="shared" si="7"/>
        <v xml:space="preserve"> </v>
      </c>
      <c r="P123" s="14">
        <f t="shared" si="6"/>
        <v>0</v>
      </c>
    </row>
    <row r="124" spans="7:16" x14ac:dyDescent="0.2">
      <c r="G124" s="13">
        <f t="shared" si="9"/>
        <v>846.65</v>
      </c>
      <c r="H124" s="9">
        <f t="shared" si="9"/>
        <v>35</v>
      </c>
      <c r="I124" s="9"/>
      <c r="J124" s="9"/>
      <c r="L124" s="9" t="str">
        <f t="shared" si="7"/>
        <v xml:space="preserve"> </v>
      </c>
      <c r="P124" s="14">
        <f t="shared" si="6"/>
        <v>0</v>
      </c>
    </row>
    <row r="125" spans="7:16" x14ac:dyDescent="0.2">
      <c r="G125" s="13">
        <f t="shared" si="9"/>
        <v>846.65</v>
      </c>
      <c r="H125" s="9">
        <f t="shared" si="9"/>
        <v>35</v>
      </c>
      <c r="I125" s="9"/>
      <c r="J125" s="9"/>
      <c r="L125" s="9" t="str">
        <f t="shared" si="7"/>
        <v xml:space="preserve"> </v>
      </c>
      <c r="P125" s="14">
        <f t="shared" si="6"/>
        <v>0</v>
      </c>
    </row>
    <row r="126" spans="7:16" x14ac:dyDescent="0.2">
      <c r="G126" s="13">
        <f t="shared" si="9"/>
        <v>846.65</v>
      </c>
      <c r="H126" s="9">
        <f t="shared" si="9"/>
        <v>35</v>
      </c>
      <c r="I126" s="9"/>
      <c r="J126" s="9"/>
      <c r="L126" s="9" t="str">
        <f t="shared" si="7"/>
        <v xml:space="preserve"> </v>
      </c>
      <c r="P126" s="14">
        <f t="shared" si="6"/>
        <v>0</v>
      </c>
    </row>
    <row r="127" spans="7:16" x14ac:dyDescent="0.2">
      <c r="G127" s="13">
        <f t="shared" si="9"/>
        <v>846.65</v>
      </c>
      <c r="H127" s="9">
        <f t="shared" si="9"/>
        <v>35</v>
      </c>
      <c r="I127" s="9"/>
      <c r="J127" s="9"/>
      <c r="L127" s="9" t="str">
        <f t="shared" si="7"/>
        <v xml:space="preserve"> </v>
      </c>
      <c r="P127" s="14">
        <f t="shared" si="6"/>
        <v>0</v>
      </c>
    </row>
    <row r="128" spans="7:16" x14ac:dyDescent="0.2">
      <c r="G128" s="13">
        <f t="shared" si="9"/>
        <v>846.65</v>
      </c>
      <c r="H128" s="9">
        <f t="shared" si="9"/>
        <v>35</v>
      </c>
      <c r="I128" s="9"/>
      <c r="J128" s="9"/>
      <c r="L128" s="9" t="str">
        <f t="shared" si="7"/>
        <v xml:space="preserve"> </v>
      </c>
      <c r="P128" s="14">
        <f t="shared" si="6"/>
        <v>0</v>
      </c>
    </row>
    <row r="129" spans="7:16" x14ac:dyDescent="0.2">
      <c r="G129" s="13">
        <f t="shared" si="9"/>
        <v>846.65</v>
      </c>
      <c r="H129" s="9">
        <f t="shared" si="9"/>
        <v>35</v>
      </c>
      <c r="I129" s="9"/>
      <c r="J129" s="9"/>
      <c r="L129" s="9" t="str">
        <f t="shared" si="7"/>
        <v xml:space="preserve"> </v>
      </c>
      <c r="P129" s="14">
        <f t="shared" si="6"/>
        <v>0</v>
      </c>
    </row>
    <row r="130" spans="7:16" x14ac:dyDescent="0.2">
      <c r="G130" s="13">
        <f t="shared" si="9"/>
        <v>846.65</v>
      </c>
      <c r="H130" s="9">
        <f t="shared" si="9"/>
        <v>35</v>
      </c>
      <c r="I130" s="9"/>
      <c r="J130" s="9"/>
      <c r="L130" s="9" t="str">
        <f t="shared" si="7"/>
        <v xml:space="preserve"> </v>
      </c>
      <c r="P130" s="14">
        <f t="shared" si="6"/>
        <v>0</v>
      </c>
    </row>
    <row r="131" spans="7:16" x14ac:dyDescent="0.2">
      <c r="G131" s="13">
        <f t="shared" si="9"/>
        <v>846.65</v>
      </c>
      <c r="H131" s="9">
        <f t="shared" si="9"/>
        <v>35</v>
      </c>
      <c r="I131" s="9"/>
      <c r="J131" s="9"/>
      <c r="L131" s="9" t="str">
        <f t="shared" si="7"/>
        <v xml:space="preserve"> </v>
      </c>
      <c r="P131" s="14">
        <f t="shared" si="6"/>
        <v>0</v>
      </c>
    </row>
    <row r="132" spans="7:16" x14ac:dyDescent="0.2">
      <c r="G132" s="13">
        <f t="shared" si="9"/>
        <v>846.65</v>
      </c>
      <c r="H132" s="9">
        <f t="shared" si="9"/>
        <v>35</v>
      </c>
      <c r="I132" s="9"/>
      <c r="J132" s="9"/>
      <c r="L132" s="9" t="str">
        <f t="shared" si="7"/>
        <v xml:space="preserve"> </v>
      </c>
      <c r="P132" s="14">
        <f t="shared" si="6"/>
        <v>0</v>
      </c>
    </row>
    <row r="133" spans="7:16" x14ac:dyDescent="0.2">
      <c r="G133" s="13">
        <f t="shared" si="9"/>
        <v>846.65</v>
      </c>
      <c r="H133" s="9">
        <f t="shared" si="9"/>
        <v>35</v>
      </c>
      <c r="I133" s="9"/>
      <c r="J133" s="9"/>
      <c r="L133" s="9" t="str">
        <f t="shared" si="7"/>
        <v xml:space="preserve"> </v>
      </c>
      <c r="P133" s="14">
        <f t="shared" si="6"/>
        <v>0</v>
      </c>
    </row>
    <row r="134" spans="7:16" x14ac:dyDescent="0.2">
      <c r="G134" s="13">
        <f t="shared" si="9"/>
        <v>846.65</v>
      </c>
      <c r="H134" s="9">
        <f t="shared" si="9"/>
        <v>35</v>
      </c>
      <c r="I134" s="9"/>
      <c r="J134" s="9"/>
      <c r="L134" s="9" t="str">
        <f t="shared" si="7"/>
        <v xml:space="preserve"> </v>
      </c>
      <c r="P134" s="14">
        <f t="shared" si="6"/>
        <v>0</v>
      </c>
    </row>
    <row r="135" spans="7:16" x14ac:dyDescent="0.2">
      <c r="G135" s="13">
        <f t="shared" si="9"/>
        <v>846.65</v>
      </c>
      <c r="H135" s="9">
        <f t="shared" si="9"/>
        <v>35</v>
      </c>
      <c r="I135" s="9"/>
      <c r="J135" s="9"/>
      <c r="L135" s="9" t="str">
        <f t="shared" si="7"/>
        <v xml:space="preserve"> </v>
      </c>
      <c r="P135" s="14">
        <f t="shared" si="6"/>
        <v>0</v>
      </c>
    </row>
    <row r="136" spans="7:16" x14ac:dyDescent="0.2">
      <c r="G136" s="13">
        <f t="shared" si="9"/>
        <v>846.65</v>
      </c>
      <c r="H136" s="9">
        <f t="shared" si="9"/>
        <v>35</v>
      </c>
      <c r="I136" s="9"/>
      <c r="J136" s="9"/>
      <c r="L136" s="9" t="str">
        <f t="shared" si="7"/>
        <v xml:space="preserve"> </v>
      </c>
      <c r="P136" s="14">
        <f t="shared" si="6"/>
        <v>0</v>
      </c>
    </row>
    <row r="137" spans="7:16" x14ac:dyDescent="0.2">
      <c r="G137" s="13">
        <f t="shared" si="9"/>
        <v>846.65</v>
      </c>
      <c r="H137" s="9">
        <f t="shared" si="9"/>
        <v>35</v>
      </c>
      <c r="I137" s="9"/>
      <c r="J137" s="9"/>
      <c r="L137" s="9" t="str">
        <f t="shared" si="7"/>
        <v xml:space="preserve"> </v>
      </c>
      <c r="P137" s="14">
        <f t="shared" si="6"/>
        <v>0</v>
      </c>
    </row>
    <row r="138" spans="7:16" x14ac:dyDescent="0.2">
      <c r="G138" s="13">
        <f t="shared" si="9"/>
        <v>846.65</v>
      </c>
      <c r="H138" s="9">
        <f t="shared" si="9"/>
        <v>35</v>
      </c>
      <c r="I138" s="9"/>
      <c r="J138" s="9"/>
      <c r="L138" s="9" t="str">
        <f t="shared" si="7"/>
        <v xml:space="preserve"> </v>
      </c>
      <c r="P138" s="14">
        <f t="shared" ref="P138:P201" si="10">O138*G138</f>
        <v>0</v>
      </c>
    </row>
    <row r="139" spans="7:16" x14ac:dyDescent="0.2">
      <c r="G139" s="13">
        <f t="shared" si="9"/>
        <v>846.65</v>
      </c>
      <c r="H139" s="9">
        <f t="shared" si="9"/>
        <v>35</v>
      </c>
      <c r="I139" s="9"/>
      <c r="J139" s="9"/>
      <c r="L139" s="9" t="str">
        <f t="shared" si="7"/>
        <v xml:space="preserve"> </v>
      </c>
      <c r="P139" s="14">
        <f t="shared" si="10"/>
        <v>0</v>
      </c>
    </row>
    <row r="140" spans="7:16" x14ac:dyDescent="0.2">
      <c r="G140" s="13">
        <f t="shared" si="9"/>
        <v>846.65</v>
      </c>
      <c r="H140" s="9">
        <f t="shared" si="9"/>
        <v>35</v>
      </c>
      <c r="I140" s="9"/>
      <c r="J140" s="9"/>
      <c r="L140" s="9" t="str">
        <f t="shared" ref="L140:L203" si="11">IF(D140&gt;0,D140," ")</f>
        <v xml:space="preserve"> </v>
      </c>
      <c r="P140" s="14">
        <f t="shared" si="10"/>
        <v>0</v>
      </c>
    </row>
    <row r="141" spans="7:16" x14ac:dyDescent="0.2">
      <c r="G141" s="13">
        <f t="shared" si="9"/>
        <v>846.65</v>
      </c>
      <c r="H141" s="9">
        <f t="shared" si="9"/>
        <v>35</v>
      </c>
      <c r="I141" s="9"/>
      <c r="J141" s="9"/>
      <c r="L141" s="9" t="str">
        <f t="shared" si="11"/>
        <v xml:space="preserve"> </v>
      </c>
      <c r="P141" s="14">
        <f t="shared" si="10"/>
        <v>0</v>
      </c>
    </row>
    <row r="142" spans="7:16" x14ac:dyDescent="0.2">
      <c r="G142" s="13">
        <f t="shared" si="9"/>
        <v>846.65</v>
      </c>
      <c r="H142" s="9">
        <f t="shared" si="9"/>
        <v>35</v>
      </c>
      <c r="I142" s="9"/>
      <c r="J142" s="9"/>
      <c r="L142" s="9" t="str">
        <f t="shared" si="11"/>
        <v xml:space="preserve"> </v>
      </c>
      <c r="P142" s="14">
        <f t="shared" si="10"/>
        <v>0</v>
      </c>
    </row>
    <row r="143" spans="7:16" x14ac:dyDescent="0.2">
      <c r="G143" s="13">
        <f t="shared" si="9"/>
        <v>846.65</v>
      </c>
      <c r="H143" s="9">
        <f t="shared" si="9"/>
        <v>35</v>
      </c>
      <c r="I143" s="9"/>
      <c r="J143" s="9"/>
      <c r="L143" s="9" t="str">
        <f t="shared" si="11"/>
        <v xml:space="preserve"> </v>
      </c>
      <c r="P143" s="14">
        <f t="shared" si="10"/>
        <v>0</v>
      </c>
    </row>
    <row r="144" spans="7:16" x14ac:dyDescent="0.2">
      <c r="G144" s="13">
        <f t="shared" si="9"/>
        <v>846.65</v>
      </c>
      <c r="H144" s="9">
        <f t="shared" si="9"/>
        <v>35</v>
      </c>
      <c r="I144" s="9"/>
      <c r="J144" s="9"/>
      <c r="L144" s="9" t="str">
        <f t="shared" si="11"/>
        <v xml:space="preserve"> </v>
      </c>
      <c r="P144" s="14">
        <f t="shared" si="10"/>
        <v>0</v>
      </c>
    </row>
    <row r="145" spans="7:16" x14ac:dyDescent="0.2">
      <c r="G145" s="13">
        <f t="shared" si="9"/>
        <v>846.65</v>
      </c>
      <c r="H145" s="9">
        <f t="shared" si="9"/>
        <v>35</v>
      </c>
      <c r="I145" s="9"/>
      <c r="J145" s="9"/>
      <c r="L145" s="9" t="str">
        <f t="shared" si="11"/>
        <v xml:space="preserve"> </v>
      </c>
      <c r="P145" s="14">
        <f t="shared" si="10"/>
        <v>0</v>
      </c>
    </row>
    <row r="146" spans="7:16" x14ac:dyDescent="0.2">
      <c r="G146" s="13">
        <f t="shared" si="9"/>
        <v>846.65</v>
      </c>
      <c r="H146" s="9">
        <f t="shared" si="9"/>
        <v>35</v>
      </c>
      <c r="I146" s="9"/>
      <c r="J146" s="9"/>
      <c r="L146" s="9" t="str">
        <f t="shared" si="11"/>
        <v xml:space="preserve"> </v>
      </c>
      <c r="P146" s="14">
        <f t="shared" si="10"/>
        <v>0</v>
      </c>
    </row>
    <row r="147" spans="7:16" x14ac:dyDescent="0.2">
      <c r="G147" s="13">
        <f t="shared" si="9"/>
        <v>846.65</v>
      </c>
      <c r="H147" s="9">
        <f t="shared" si="9"/>
        <v>35</v>
      </c>
      <c r="I147" s="9"/>
      <c r="J147" s="9"/>
      <c r="L147" s="9" t="str">
        <f t="shared" si="11"/>
        <v xml:space="preserve"> </v>
      </c>
      <c r="P147" s="14">
        <f t="shared" si="10"/>
        <v>0</v>
      </c>
    </row>
    <row r="148" spans="7:16" x14ac:dyDescent="0.2">
      <c r="G148" s="13">
        <f t="shared" si="9"/>
        <v>846.65</v>
      </c>
      <c r="H148" s="9">
        <f t="shared" si="9"/>
        <v>35</v>
      </c>
      <c r="I148" s="9"/>
      <c r="J148" s="9"/>
      <c r="L148" s="9" t="str">
        <f t="shared" si="11"/>
        <v xml:space="preserve"> </v>
      </c>
      <c r="P148" s="14">
        <f t="shared" si="10"/>
        <v>0</v>
      </c>
    </row>
    <row r="149" spans="7:16" x14ac:dyDescent="0.2">
      <c r="G149" s="13">
        <f t="shared" si="9"/>
        <v>846.65</v>
      </c>
      <c r="H149" s="9">
        <f t="shared" si="9"/>
        <v>35</v>
      </c>
      <c r="I149" s="9"/>
      <c r="J149" s="9"/>
      <c r="L149" s="9" t="str">
        <f t="shared" si="11"/>
        <v xml:space="preserve"> </v>
      </c>
      <c r="P149" s="14">
        <f t="shared" si="10"/>
        <v>0</v>
      </c>
    </row>
    <row r="150" spans="7:16" x14ac:dyDescent="0.2">
      <c r="G150" s="13">
        <f t="shared" si="9"/>
        <v>846.65</v>
      </c>
      <c r="H150" s="9">
        <f t="shared" si="9"/>
        <v>35</v>
      </c>
      <c r="I150" s="9"/>
      <c r="J150" s="9"/>
      <c r="L150" s="9" t="str">
        <f t="shared" si="11"/>
        <v xml:space="preserve"> </v>
      </c>
      <c r="P150" s="14">
        <f t="shared" si="10"/>
        <v>0</v>
      </c>
    </row>
    <row r="151" spans="7:16" x14ac:dyDescent="0.2">
      <c r="G151" s="13">
        <f t="shared" si="9"/>
        <v>846.65</v>
      </c>
      <c r="H151" s="9">
        <f t="shared" si="9"/>
        <v>35</v>
      </c>
      <c r="I151" s="9"/>
      <c r="J151" s="9"/>
      <c r="L151" s="9" t="str">
        <f t="shared" si="11"/>
        <v xml:space="preserve"> </v>
      </c>
      <c r="P151" s="14">
        <f t="shared" si="10"/>
        <v>0</v>
      </c>
    </row>
    <row r="152" spans="7:16" x14ac:dyDescent="0.2">
      <c r="G152" s="13">
        <f t="shared" si="9"/>
        <v>846.65</v>
      </c>
      <c r="H152" s="9">
        <f t="shared" si="9"/>
        <v>35</v>
      </c>
      <c r="I152" s="9"/>
      <c r="J152" s="9"/>
      <c r="L152" s="9" t="str">
        <f t="shared" si="11"/>
        <v xml:space="preserve"> </v>
      </c>
      <c r="P152" s="14">
        <f t="shared" si="10"/>
        <v>0</v>
      </c>
    </row>
    <row r="153" spans="7:16" x14ac:dyDescent="0.2">
      <c r="G153" s="13">
        <f t="shared" si="9"/>
        <v>846.65</v>
      </c>
      <c r="H153" s="9">
        <f t="shared" si="9"/>
        <v>35</v>
      </c>
      <c r="I153" s="9"/>
      <c r="J153" s="9"/>
      <c r="L153" s="9" t="str">
        <f t="shared" si="11"/>
        <v xml:space="preserve"> </v>
      </c>
      <c r="P153" s="14">
        <f t="shared" si="10"/>
        <v>0</v>
      </c>
    </row>
    <row r="154" spans="7:16" x14ac:dyDescent="0.2">
      <c r="G154" s="13">
        <f t="shared" si="9"/>
        <v>846.65</v>
      </c>
      <c r="H154" s="9">
        <f t="shared" si="9"/>
        <v>35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7:16" x14ac:dyDescent="0.2">
      <c r="G155" s="13">
        <f t="shared" si="9"/>
        <v>846.65</v>
      </c>
      <c r="H155" s="9">
        <f t="shared" si="9"/>
        <v>35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7:16" x14ac:dyDescent="0.2">
      <c r="G156" s="13">
        <f t="shared" si="9"/>
        <v>846.65</v>
      </c>
      <c r="H156" s="9">
        <f t="shared" si="9"/>
        <v>35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7:16" x14ac:dyDescent="0.2">
      <c r="G157" s="13">
        <f t="shared" si="9"/>
        <v>846.65</v>
      </c>
      <c r="H157" s="9">
        <f t="shared" si="9"/>
        <v>35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7:16" x14ac:dyDescent="0.2">
      <c r="G158" s="13">
        <f t="shared" si="9"/>
        <v>846.65</v>
      </c>
      <c r="H158" s="9">
        <f t="shared" si="9"/>
        <v>35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7:16" x14ac:dyDescent="0.2">
      <c r="G159" s="13">
        <f t="shared" si="9"/>
        <v>846.65</v>
      </c>
      <c r="H159" s="9">
        <f t="shared" si="9"/>
        <v>35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7:16" x14ac:dyDescent="0.2">
      <c r="G160" s="13">
        <f t="shared" si="9"/>
        <v>846.65</v>
      </c>
      <c r="H160" s="9">
        <f t="shared" si="9"/>
        <v>35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7:16" x14ac:dyDescent="0.2">
      <c r="G161" s="13">
        <f t="shared" si="9"/>
        <v>846.65</v>
      </c>
      <c r="H161" s="9">
        <f t="shared" si="9"/>
        <v>35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7:16" x14ac:dyDescent="0.2">
      <c r="G162" s="13">
        <f t="shared" si="9"/>
        <v>846.65</v>
      </c>
      <c r="H162" s="9">
        <f t="shared" si="9"/>
        <v>35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7:16" x14ac:dyDescent="0.2">
      <c r="G163" s="13">
        <f t="shared" si="9"/>
        <v>846.65</v>
      </c>
      <c r="H163" s="9">
        <f t="shared" si="9"/>
        <v>35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7:16" x14ac:dyDescent="0.2">
      <c r="G164" s="13">
        <f t="shared" si="9"/>
        <v>846.65</v>
      </c>
      <c r="H164" s="9">
        <f t="shared" si="9"/>
        <v>35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7:16" x14ac:dyDescent="0.2">
      <c r="G165" s="13">
        <f t="shared" si="9"/>
        <v>846.65</v>
      </c>
      <c r="H165" s="9">
        <f t="shared" si="9"/>
        <v>35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7:16" x14ac:dyDescent="0.2">
      <c r="G166" s="13">
        <f t="shared" si="9"/>
        <v>846.65</v>
      </c>
      <c r="H166" s="9">
        <f t="shared" si="9"/>
        <v>35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7:16" x14ac:dyDescent="0.2">
      <c r="G167" s="13">
        <f t="shared" si="9"/>
        <v>846.65</v>
      </c>
      <c r="H167" s="9">
        <f t="shared" si="9"/>
        <v>35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7:16" x14ac:dyDescent="0.2">
      <c r="G168" s="13">
        <f t="shared" si="9"/>
        <v>846.65</v>
      </c>
      <c r="H168" s="9">
        <f t="shared" si="9"/>
        <v>35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7:16" x14ac:dyDescent="0.2">
      <c r="G169" s="13">
        <f t="shared" si="9"/>
        <v>846.65</v>
      </c>
      <c r="H169" s="9">
        <f t="shared" si="9"/>
        <v>35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7:16" x14ac:dyDescent="0.2">
      <c r="G170" s="13">
        <f t="shared" si="9"/>
        <v>846.65</v>
      </c>
      <c r="H170" s="9">
        <f t="shared" si="9"/>
        <v>35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7:16" x14ac:dyDescent="0.2">
      <c r="G171" s="13">
        <f t="shared" si="9"/>
        <v>846.65</v>
      </c>
      <c r="H171" s="9">
        <f t="shared" si="9"/>
        <v>35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7:16" x14ac:dyDescent="0.2">
      <c r="G172" s="13">
        <f t="shared" si="9"/>
        <v>846.65</v>
      </c>
      <c r="H172" s="9">
        <f t="shared" si="9"/>
        <v>35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7:16" x14ac:dyDescent="0.2">
      <c r="G173" s="13">
        <f t="shared" si="9"/>
        <v>846.65</v>
      </c>
      <c r="H173" s="9">
        <f t="shared" si="9"/>
        <v>35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7:16" x14ac:dyDescent="0.2">
      <c r="G174" s="13">
        <f t="shared" si="9"/>
        <v>846.65</v>
      </c>
      <c r="H174" s="9">
        <f t="shared" si="9"/>
        <v>35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7:16" x14ac:dyDescent="0.2">
      <c r="G175" s="13">
        <f t="shared" si="9"/>
        <v>846.65</v>
      </c>
      <c r="H175" s="9">
        <f t="shared" si="9"/>
        <v>35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7:16" x14ac:dyDescent="0.2">
      <c r="G176" s="13">
        <f t="shared" si="9"/>
        <v>846.65</v>
      </c>
      <c r="H176" s="9">
        <f t="shared" si="9"/>
        <v>35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7:16" x14ac:dyDescent="0.2">
      <c r="G177" s="13">
        <f t="shared" si="9"/>
        <v>846.65</v>
      </c>
      <c r="H177" s="9">
        <f t="shared" si="9"/>
        <v>35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7:16" x14ac:dyDescent="0.2">
      <c r="G178" s="13">
        <f t="shared" si="9"/>
        <v>846.65</v>
      </c>
      <c r="H178" s="9">
        <f t="shared" si="9"/>
        <v>35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7:16" x14ac:dyDescent="0.2">
      <c r="G179" s="13">
        <f t="shared" si="9"/>
        <v>846.65</v>
      </c>
      <c r="H179" s="9">
        <f t="shared" si="9"/>
        <v>35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7:16" x14ac:dyDescent="0.2">
      <c r="G180" s="13">
        <f t="shared" si="9"/>
        <v>846.65</v>
      </c>
      <c r="H180" s="9">
        <f t="shared" si="9"/>
        <v>35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7:16" x14ac:dyDescent="0.2">
      <c r="G181" s="13">
        <f t="shared" si="9"/>
        <v>846.65</v>
      </c>
      <c r="H181" s="9">
        <f t="shared" si="9"/>
        <v>35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7:16" x14ac:dyDescent="0.2">
      <c r="G182" s="13">
        <f t="shared" si="9"/>
        <v>846.65</v>
      </c>
      <c r="H182" s="9">
        <f t="shared" si="9"/>
        <v>35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7:16" x14ac:dyDescent="0.2">
      <c r="G183" s="13">
        <f t="shared" ref="G183:H208" si="12">G182-E183+C183</f>
        <v>846.65</v>
      </c>
      <c r="H183" s="9">
        <f t="shared" si="12"/>
        <v>35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7:16" x14ac:dyDescent="0.2">
      <c r="G184" s="13">
        <f t="shared" si="12"/>
        <v>846.65</v>
      </c>
      <c r="H184" s="9">
        <f t="shared" si="12"/>
        <v>35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7:16" x14ac:dyDescent="0.2">
      <c r="G185" s="13">
        <f t="shared" si="12"/>
        <v>846.65</v>
      </c>
      <c r="H185" s="9">
        <f t="shared" si="12"/>
        <v>35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7:16" x14ac:dyDescent="0.2">
      <c r="G186" s="13">
        <f t="shared" si="12"/>
        <v>846.65</v>
      </c>
      <c r="H186" s="9">
        <f t="shared" si="12"/>
        <v>35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7:16" x14ac:dyDescent="0.2">
      <c r="G187" s="13">
        <f t="shared" si="12"/>
        <v>846.65</v>
      </c>
      <c r="H187" s="9">
        <f t="shared" si="12"/>
        <v>35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7:16" x14ac:dyDescent="0.2">
      <c r="G188" s="13">
        <f t="shared" si="12"/>
        <v>846.65</v>
      </c>
      <c r="H188" s="9">
        <f t="shared" si="12"/>
        <v>35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7:16" x14ac:dyDescent="0.2">
      <c r="G189" s="13">
        <f t="shared" si="12"/>
        <v>846.65</v>
      </c>
      <c r="H189" s="9">
        <f t="shared" si="12"/>
        <v>35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7:16" x14ac:dyDescent="0.2">
      <c r="G190" s="13">
        <f t="shared" si="12"/>
        <v>846.65</v>
      </c>
      <c r="H190" s="9">
        <f t="shared" si="12"/>
        <v>35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7:16" x14ac:dyDescent="0.2">
      <c r="G191" s="13">
        <f t="shared" si="12"/>
        <v>846.65</v>
      </c>
      <c r="H191" s="9">
        <f t="shared" si="12"/>
        <v>35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7:16" x14ac:dyDescent="0.2">
      <c r="G192" s="13">
        <f t="shared" si="12"/>
        <v>846.65</v>
      </c>
      <c r="H192" s="9">
        <f t="shared" si="12"/>
        <v>35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 x14ac:dyDescent="0.2">
      <c r="G193" s="13">
        <f t="shared" si="12"/>
        <v>846.65</v>
      </c>
      <c r="H193" s="9">
        <f t="shared" si="12"/>
        <v>35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 x14ac:dyDescent="0.2">
      <c r="G194" s="13">
        <f t="shared" si="12"/>
        <v>846.65</v>
      </c>
      <c r="H194" s="9">
        <f t="shared" si="12"/>
        <v>35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 x14ac:dyDescent="0.2">
      <c r="G195" s="13">
        <f t="shared" si="12"/>
        <v>846.65</v>
      </c>
      <c r="H195" s="9">
        <f t="shared" si="12"/>
        <v>35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 x14ac:dyDescent="0.2">
      <c r="G196" s="13">
        <f t="shared" si="12"/>
        <v>846.65</v>
      </c>
      <c r="H196" s="9">
        <f t="shared" si="12"/>
        <v>35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 x14ac:dyDescent="0.2">
      <c r="G197" s="13">
        <f t="shared" si="12"/>
        <v>846.65</v>
      </c>
      <c r="H197" s="9">
        <f t="shared" si="12"/>
        <v>35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 x14ac:dyDescent="0.2">
      <c r="G198" s="13">
        <f t="shared" si="12"/>
        <v>846.65</v>
      </c>
      <c r="H198" s="9">
        <f t="shared" si="12"/>
        <v>35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 x14ac:dyDescent="0.2">
      <c r="G199" s="13">
        <f t="shared" si="12"/>
        <v>846.65</v>
      </c>
      <c r="H199" s="9">
        <f t="shared" si="12"/>
        <v>35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 x14ac:dyDescent="0.2">
      <c r="G200" s="13">
        <f t="shared" si="12"/>
        <v>846.65</v>
      </c>
      <c r="H200" s="9">
        <f t="shared" si="12"/>
        <v>35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 x14ac:dyDescent="0.2">
      <c r="G201" s="13">
        <f t="shared" si="12"/>
        <v>846.65</v>
      </c>
      <c r="H201" s="9">
        <f t="shared" si="12"/>
        <v>35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 x14ac:dyDescent="0.2">
      <c r="G202" s="13">
        <f t="shared" si="12"/>
        <v>846.65</v>
      </c>
      <c r="H202" s="9">
        <f t="shared" si="12"/>
        <v>35</v>
      </c>
      <c r="I202" s="9"/>
      <c r="J202" s="9"/>
      <c r="L202" s="9" t="str">
        <f t="shared" si="11"/>
        <v xml:space="preserve"> </v>
      </c>
      <c r="P202" s="14">
        <f t="shared" ref="P202:P208" si="13">O202*G202</f>
        <v>0</v>
      </c>
    </row>
    <row r="203" spans="7:16" x14ac:dyDescent="0.2">
      <c r="G203" s="13">
        <f t="shared" si="12"/>
        <v>846.65</v>
      </c>
      <c r="H203" s="9">
        <f t="shared" si="12"/>
        <v>35</v>
      </c>
      <c r="I203" s="9"/>
      <c r="J203" s="9"/>
      <c r="L203" s="9" t="str">
        <f t="shared" si="11"/>
        <v xml:space="preserve"> </v>
      </c>
      <c r="P203" s="14">
        <f t="shared" si="13"/>
        <v>0</v>
      </c>
    </row>
    <row r="204" spans="7:16" x14ac:dyDescent="0.2">
      <c r="G204" s="13">
        <f t="shared" si="12"/>
        <v>846.65</v>
      </c>
      <c r="H204" s="9">
        <f t="shared" si="12"/>
        <v>35</v>
      </c>
      <c r="I204" s="9"/>
      <c r="J204" s="9"/>
      <c r="L204" s="9" t="str">
        <f>IF(D204&gt;0,D204," ")</f>
        <v xml:space="preserve"> </v>
      </c>
      <c r="P204" s="14">
        <f t="shared" si="13"/>
        <v>0</v>
      </c>
    </row>
    <row r="205" spans="7:16" x14ac:dyDescent="0.2">
      <c r="G205" s="13">
        <f t="shared" si="12"/>
        <v>846.65</v>
      </c>
      <c r="H205" s="9">
        <f t="shared" si="12"/>
        <v>35</v>
      </c>
      <c r="I205" s="9"/>
      <c r="J205" s="9"/>
      <c r="L205" s="9" t="str">
        <f>IF(D205&gt;0,D205," ")</f>
        <v xml:space="preserve"> </v>
      </c>
      <c r="P205" s="14">
        <f t="shared" si="13"/>
        <v>0</v>
      </c>
    </row>
    <row r="206" spans="7:16" x14ac:dyDescent="0.2">
      <c r="G206" s="13">
        <f t="shared" si="12"/>
        <v>846.65</v>
      </c>
      <c r="H206" s="9">
        <f t="shared" si="12"/>
        <v>35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 x14ac:dyDescent="0.2">
      <c r="G207" s="13">
        <f t="shared" si="12"/>
        <v>846.65</v>
      </c>
      <c r="H207" s="9">
        <f t="shared" si="12"/>
        <v>35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 x14ac:dyDescent="0.2">
      <c r="G208" s="13">
        <f t="shared" si="12"/>
        <v>846.65</v>
      </c>
      <c r="H208" s="9">
        <f t="shared" si="12"/>
        <v>35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0000"/>
  </sheetPr>
  <dimension ref="A2:R234"/>
  <sheetViews>
    <sheetView topLeftCell="A5" zoomScale="120" zoomScaleNormal="120" zoomScaleSheetLayoutView="100" workbookViewId="0">
      <pane ySplit="4" topLeftCell="A27" activePane="bottomLeft" state="frozen"/>
      <selection activeCell="A5" sqref="A5"/>
      <selection pane="bottomLeft" activeCell="G37" sqref="G37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67</v>
      </c>
      <c r="D5" s="33"/>
      <c r="E5" s="32"/>
      <c r="F5" s="33"/>
      <c r="G5" s="32"/>
      <c r="H5" s="30" t="s">
        <v>1</v>
      </c>
      <c r="I5" s="32" t="s">
        <v>34</v>
      </c>
      <c r="J5" s="31"/>
      <c r="K5" s="31"/>
      <c r="L5" s="31"/>
      <c r="M5" s="31"/>
      <c r="N5" s="84"/>
      <c r="O5" s="84"/>
      <c r="P5" s="84"/>
    </row>
    <row r="6" spans="1:18" ht="18.75" thickBot="1" x14ac:dyDescent="0.3">
      <c r="A6" s="31"/>
      <c r="B6" s="30"/>
      <c r="C6" s="91"/>
      <c r="D6" s="31"/>
      <c r="E6" s="92"/>
      <c r="F6" s="30"/>
      <c r="G6" s="91"/>
      <c r="H6" s="31"/>
      <c r="I6" s="31"/>
      <c r="J6" s="31"/>
      <c r="K6" s="1015" t="s">
        <v>22</v>
      </c>
      <c r="L6" s="1016"/>
      <c r="M6" s="1017"/>
      <c r="N6" s="84"/>
      <c r="O6" s="84"/>
      <c r="P6" s="84"/>
    </row>
    <row r="7" spans="1:18" ht="18" x14ac:dyDescent="0.25">
      <c r="A7" s="1015" t="s">
        <v>2</v>
      </c>
      <c r="B7" s="1017"/>
      <c r="C7" s="1018" t="s">
        <v>3</v>
      </c>
      <c r="D7" s="1019"/>
      <c r="E7" s="1018" t="s">
        <v>4</v>
      </c>
      <c r="F7" s="1019"/>
      <c r="G7" s="1018" t="s">
        <v>5</v>
      </c>
      <c r="H7" s="1019"/>
      <c r="I7" s="94" t="s">
        <v>17</v>
      </c>
      <c r="J7" s="93" t="s">
        <v>9</v>
      </c>
      <c r="K7" s="95" t="s">
        <v>6</v>
      </c>
      <c r="L7" s="96" t="s">
        <v>21</v>
      </c>
      <c r="M7" s="97"/>
      <c r="N7" s="98" t="s">
        <v>10</v>
      </c>
      <c r="O7" s="99" t="s">
        <v>11</v>
      </c>
      <c r="P7" s="98" t="s">
        <v>10</v>
      </c>
      <c r="Q7" s="65"/>
      <c r="R7" s="7"/>
    </row>
    <row r="8" spans="1:18" ht="18.75" thickBot="1" x14ac:dyDescent="0.3">
      <c r="A8" s="100" t="s">
        <v>19</v>
      </c>
      <c r="B8" s="101" t="s">
        <v>20</v>
      </c>
      <c r="C8" s="102" t="s">
        <v>12</v>
      </c>
      <c r="D8" s="103" t="s">
        <v>7</v>
      </c>
      <c r="E8" s="104" t="s">
        <v>12</v>
      </c>
      <c r="F8" s="105" t="s">
        <v>7</v>
      </c>
      <c r="G8" s="104" t="s">
        <v>12</v>
      </c>
      <c r="H8" s="105" t="s">
        <v>7</v>
      </c>
      <c r="I8" s="105" t="s">
        <v>18</v>
      </c>
      <c r="J8" s="105"/>
      <c r="K8" s="105" t="s">
        <v>13</v>
      </c>
      <c r="L8" s="105" t="s">
        <v>7</v>
      </c>
      <c r="M8" s="105" t="s">
        <v>8</v>
      </c>
      <c r="N8" s="106" t="s">
        <v>14</v>
      </c>
      <c r="O8" s="106" t="s">
        <v>15</v>
      </c>
      <c r="P8" s="106" t="s">
        <v>16</v>
      </c>
      <c r="Q8" s="73"/>
    </row>
    <row r="9" spans="1:18" ht="18" x14ac:dyDescent="0.25">
      <c r="A9" s="31" t="s">
        <v>70</v>
      </c>
      <c r="B9" s="148">
        <v>1</v>
      </c>
      <c r="C9" s="92"/>
      <c r="D9" s="262"/>
      <c r="E9" s="261"/>
      <c r="F9" s="262"/>
      <c r="G9" s="107">
        <v>18724.240000000002</v>
      </c>
      <c r="H9" s="108">
        <v>633</v>
      </c>
      <c r="I9" s="56"/>
      <c r="J9" s="108" t="s">
        <v>23</v>
      </c>
      <c r="K9" s="109"/>
      <c r="L9" s="56"/>
      <c r="M9" s="56"/>
      <c r="N9" s="84"/>
      <c r="O9" s="84"/>
      <c r="P9" s="110">
        <f t="shared" ref="P9:P75" si="0">O9*G9</f>
        <v>0</v>
      </c>
      <c r="Q9" s="73"/>
      <c r="R9" s="3"/>
    </row>
    <row r="10" spans="1:18" s="773" customFormat="1" ht="20.25" x14ac:dyDescent="0.3">
      <c r="A10" s="811"/>
      <c r="B10" s="818">
        <v>1</v>
      </c>
      <c r="C10" s="819"/>
      <c r="D10" s="820"/>
      <c r="E10" s="819">
        <v>970.3</v>
      </c>
      <c r="F10" s="820">
        <v>35</v>
      </c>
      <c r="G10" s="821">
        <f t="shared" ref="G10:H20" si="1">G9-E10+C10</f>
        <v>17753.940000000002</v>
      </c>
      <c r="H10" s="822">
        <f t="shared" si="1"/>
        <v>598</v>
      </c>
      <c r="I10" s="820" t="s">
        <v>93</v>
      </c>
      <c r="J10" s="822" t="s">
        <v>53</v>
      </c>
      <c r="K10" s="823"/>
      <c r="L10" s="811"/>
      <c r="M10" s="811"/>
      <c r="N10" s="814"/>
      <c r="O10" s="814"/>
      <c r="P10" s="814"/>
      <c r="Q10" s="769"/>
      <c r="R10" s="774"/>
    </row>
    <row r="11" spans="1:18" s="773" customFormat="1" ht="20.25" x14ac:dyDescent="0.3">
      <c r="A11" s="811"/>
      <c r="B11" s="818">
        <v>1</v>
      </c>
      <c r="C11" s="819"/>
      <c r="D11" s="820"/>
      <c r="E11" s="819">
        <v>931.4</v>
      </c>
      <c r="F11" s="820">
        <v>30</v>
      </c>
      <c r="G11" s="821">
        <f t="shared" si="1"/>
        <v>16822.54</v>
      </c>
      <c r="H11" s="822">
        <f t="shared" si="1"/>
        <v>568</v>
      </c>
      <c r="I11" s="820" t="s">
        <v>95</v>
      </c>
      <c r="J11" s="822" t="s">
        <v>52</v>
      </c>
      <c r="K11" s="823"/>
      <c r="L11" s="811"/>
      <c r="M11" s="811"/>
      <c r="N11" s="814"/>
      <c r="O11" s="814"/>
      <c r="P11" s="814"/>
      <c r="Q11" s="769"/>
      <c r="R11" s="774"/>
    </row>
    <row r="12" spans="1:18" s="773" customFormat="1" ht="20.25" x14ac:dyDescent="0.3">
      <c r="A12" s="811"/>
      <c r="B12" s="818">
        <v>4</v>
      </c>
      <c r="C12" s="821"/>
      <c r="D12" s="822"/>
      <c r="E12" s="819">
        <v>308.8</v>
      </c>
      <c r="F12" s="820">
        <v>10</v>
      </c>
      <c r="G12" s="821">
        <f>G11-E12+C12</f>
        <v>16513.740000000002</v>
      </c>
      <c r="H12" s="822">
        <f>H11-F12+D12</f>
        <v>558</v>
      </c>
      <c r="I12" s="820" t="s">
        <v>97</v>
      </c>
      <c r="J12" s="822" t="s">
        <v>53</v>
      </c>
      <c r="K12" s="823"/>
      <c r="L12" s="811"/>
      <c r="M12" s="811"/>
      <c r="N12" s="814"/>
      <c r="O12" s="814"/>
      <c r="P12" s="814"/>
      <c r="Q12" s="769"/>
      <c r="R12" s="774"/>
    </row>
    <row r="13" spans="1:18" s="779" customFormat="1" ht="20.25" x14ac:dyDescent="0.3">
      <c r="A13" s="811"/>
      <c r="B13" s="820">
        <v>6</v>
      </c>
      <c r="C13" s="821"/>
      <c r="D13" s="822"/>
      <c r="E13" s="819">
        <v>822.6</v>
      </c>
      <c r="F13" s="820">
        <v>30</v>
      </c>
      <c r="G13" s="821">
        <f t="shared" si="1"/>
        <v>15691.140000000001</v>
      </c>
      <c r="H13" s="822">
        <f t="shared" si="1"/>
        <v>528</v>
      </c>
      <c r="I13" s="820" t="s">
        <v>105</v>
      </c>
      <c r="J13" s="822" t="s">
        <v>53</v>
      </c>
      <c r="K13" s="823"/>
      <c r="L13" s="811"/>
      <c r="M13" s="811"/>
      <c r="N13" s="814"/>
      <c r="O13" s="862"/>
      <c r="P13" s="814"/>
      <c r="Q13" s="769"/>
      <c r="R13" s="863"/>
    </row>
    <row r="14" spans="1:18" s="779" customFormat="1" ht="20.25" x14ac:dyDescent="0.3">
      <c r="A14" s="811"/>
      <c r="B14" s="820">
        <v>7</v>
      </c>
      <c r="C14" s="821"/>
      <c r="D14" s="822"/>
      <c r="E14" s="819">
        <v>916.7</v>
      </c>
      <c r="F14" s="820">
        <v>30</v>
      </c>
      <c r="G14" s="821">
        <f t="shared" si="1"/>
        <v>14774.44</v>
      </c>
      <c r="H14" s="822">
        <f t="shared" si="1"/>
        <v>498</v>
      </c>
      <c r="I14" s="820" t="s">
        <v>121</v>
      </c>
      <c r="J14" s="822" t="s">
        <v>52</v>
      </c>
      <c r="K14" s="823"/>
      <c r="L14" s="811"/>
      <c r="M14" s="811"/>
      <c r="N14" s="814"/>
      <c r="O14" s="862"/>
      <c r="P14" s="814"/>
      <c r="Q14" s="769"/>
      <c r="R14" s="863"/>
    </row>
    <row r="15" spans="1:18" s="773" customFormat="1" ht="20.25" x14ac:dyDescent="0.3">
      <c r="A15" s="811"/>
      <c r="B15" s="820">
        <v>8</v>
      </c>
      <c r="C15" s="821"/>
      <c r="D15" s="822"/>
      <c r="E15" s="819">
        <v>825.4</v>
      </c>
      <c r="F15" s="820">
        <v>30</v>
      </c>
      <c r="G15" s="821">
        <f t="shared" si="1"/>
        <v>13949.04</v>
      </c>
      <c r="H15" s="822">
        <f t="shared" si="1"/>
        <v>468</v>
      </c>
      <c r="I15" s="820" t="s">
        <v>132</v>
      </c>
      <c r="J15" s="822" t="s">
        <v>52</v>
      </c>
      <c r="K15" s="823"/>
      <c r="L15" s="811"/>
      <c r="M15" s="811"/>
      <c r="N15" s="814"/>
      <c r="O15" s="814"/>
      <c r="P15" s="814"/>
      <c r="Q15" s="769"/>
      <c r="R15" s="774"/>
    </row>
    <row r="16" spans="1:18" s="773" customFormat="1" ht="20.25" x14ac:dyDescent="0.3">
      <c r="A16" s="811"/>
      <c r="B16" s="820">
        <v>8</v>
      </c>
      <c r="C16" s="821"/>
      <c r="D16" s="822"/>
      <c r="E16" s="819">
        <v>824.2</v>
      </c>
      <c r="F16" s="820">
        <v>30</v>
      </c>
      <c r="G16" s="821">
        <f t="shared" si="1"/>
        <v>13124.84</v>
      </c>
      <c r="H16" s="822">
        <f t="shared" si="1"/>
        <v>438</v>
      </c>
      <c r="I16" s="820" t="s">
        <v>133</v>
      </c>
      <c r="J16" s="822" t="s">
        <v>53</v>
      </c>
      <c r="K16" s="823"/>
      <c r="L16" s="811"/>
      <c r="M16" s="811"/>
      <c r="N16" s="814"/>
      <c r="O16" s="814"/>
      <c r="P16" s="814"/>
      <c r="Q16" s="769"/>
      <c r="R16" s="774"/>
    </row>
    <row r="17" spans="1:18" s="773" customFormat="1" ht="20.25" x14ac:dyDescent="0.3">
      <c r="A17" s="811"/>
      <c r="B17" s="820">
        <v>10</v>
      </c>
      <c r="C17" s="821"/>
      <c r="D17" s="822"/>
      <c r="E17" s="819">
        <v>912.6</v>
      </c>
      <c r="F17" s="820">
        <v>30</v>
      </c>
      <c r="G17" s="821">
        <f t="shared" si="1"/>
        <v>12212.24</v>
      </c>
      <c r="H17" s="822">
        <f t="shared" si="1"/>
        <v>408</v>
      </c>
      <c r="I17" s="820" t="s">
        <v>146</v>
      </c>
      <c r="J17" s="822" t="s">
        <v>53</v>
      </c>
      <c r="K17" s="823"/>
      <c r="L17" s="822"/>
      <c r="M17" s="822"/>
      <c r="N17" s="862"/>
      <c r="O17" s="862"/>
      <c r="P17" s="814"/>
      <c r="Q17" s="769"/>
      <c r="R17" s="774"/>
    </row>
    <row r="18" spans="1:18" s="779" customFormat="1" ht="20.25" x14ac:dyDescent="0.3">
      <c r="A18" s="811"/>
      <c r="B18" s="820">
        <v>11</v>
      </c>
      <c r="C18" s="821"/>
      <c r="D18" s="822"/>
      <c r="E18" s="819">
        <v>913.9</v>
      </c>
      <c r="F18" s="820">
        <v>30</v>
      </c>
      <c r="G18" s="821">
        <f t="shared" si="1"/>
        <v>11298.34</v>
      </c>
      <c r="H18" s="822">
        <f t="shared" si="1"/>
        <v>378</v>
      </c>
      <c r="I18" s="820" t="s">
        <v>150</v>
      </c>
      <c r="J18" s="822" t="s">
        <v>53</v>
      </c>
      <c r="K18" s="823"/>
      <c r="L18" s="811"/>
      <c r="M18" s="811"/>
      <c r="N18" s="814"/>
      <c r="O18" s="814"/>
      <c r="P18" s="814"/>
      <c r="Q18" s="769"/>
    </row>
    <row r="19" spans="1:18" s="779" customFormat="1" ht="20.25" x14ac:dyDescent="0.3">
      <c r="A19" s="811"/>
      <c r="B19" s="820">
        <v>13</v>
      </c>
      <c r="C19" s="821"/>
      <c r="D19" s="822"/>
      <c r="E19" s="819">
        <v>931.7</v>
      </c>
      <c r="F19" s="820">
        <v>30</v>
      </c>
      <c r="G19" s="821">
        <f t="shared" si="1"/>
        <v>10366.64</v>
      </c>
      <c r="H19" s="822">
        <f t="shared" si="1"/>
        <v>348</v>
      </c>
      <c r="I19" s="820" t="s">
        <v>158</v>
      </c>
      <c r="J19" s="822" t="s">
        <v>53</v>
      </c>
      <c r="K19" s="823"/>
      <c r="L19" s="811"/>
      <c r="M19" s="811"/>
      <c r="N19" s="814"/>
      <c r="O19" s="814"/>
      <c r="P19" s="814"/>
      <c r="Q19" s="769"/>
    </row>
    <row r="20" spans="1:18" s="779" customFormat="1" ht="20.25" x14ac:dyDescent="0.3">
      <c r="A20" s="811"/>
      <c r="B20" s="820">
        <v>15</v>
      </c>
      <c r="C20" s="821"/>
      <c r="D20" s="822"/>
      <c r="E20" s="819">
        <v>942.2</v>
      </c>
      <c r="F20" s="820">
        <v>30</v>
      </c>
      <c r="G20" s="821">
        <f t="shared" si="1"/>
        <v>9424.4399999999987</v>
      </c>
      <c r="H20" s="822">
        <f t="shared" si="1"/>
        <v>318</v>
      </c>
      <c r="I20" s="820" t="s">
        <v>171</v>
      </c>
      <c r="J20" s="822" t="s">
        <v>53</v>
      </c>
      <c r="K20" s="823"/>
      <c r="L20" s="811"/>
      <c r="M20" s="811"/>
      <c r="N20" s="814"/>
      <c r="O20" s="814"/>
      <c r="P20" s="814"/>
      <c r="Q20" s="769"/>
    </row>
    <row r="21" spans="1:18" s="779" customFormat="1" ht="18" x14ac:dyDescent="0.25">
      <c r="A21" s="811"/>
      <c r="B21" s="820">
        <v>16</v>
      </c>
      <c r="C21" s="821"/>
      <c r="D21" s="822"/>
      <c r="E21" s="819">
        <v>282.60000000000002</v>
      </c>
      <c r="F21" s="820">
        <v>10</v>
      </c>
      <c r="G21" s="821">
        <f t="shared" ref="G21:G44" si="2">G20-E21+C21</f>
        <v>9141.8399999999983</v>
      </c>
      <c r="H21" s="822">
        <f t="shared" ref="H21:H33" si="3">H20-F21+D21</f>
        <v>308</v>
      </c>
      <c r="I21" s="820" t="s">
        <v>185</v>
      </c>
      <c r="J21" s="822" t="s">
        <v>52</v>
      </c>
      <c r="K21" s="811"/>
      <c r="L21" s="811"/>
      <c r="M21" s="811"/>
      <c r="N21" s="814"/>
      <c r="O21" s="814"/>
      <c r="P21" s="814">
        <f t="shared" si="0"/>
        <v>0</v>
      </c>
      <c r="Q21" s="769"/>
    </row>
    <row r="22" spans="1:18" s="779" customFormat="1" ht="18" x14ac:dyDescent="0.25">
      <c r="A22" s="811"/>
      <c r="B22" s="923">
        <v>16</v>
      </c>
      <c r="C22" s="810"/>
      <c r="D22" s="811"/>
      <c r="E22" s="924">
        <v>141.19999999999999</v>
      </c>
      <c r="F22" s="923">
        <v>5</v>
      </c>
      <c r="G22" s="821">
        <f t="shared" si="2"/>
        <v>9000.6399999999976</v>
      </c>
      <c r="H22" s="822">
        <f t="shared" si="3"/>
        <v>303</v>
      </c>
      <c r="I22" s="820" t="s">
        <v>189</v>
      </c>
      <c r="J22" s="822" t="s">
        <v>52</v>
      </c>
      <c r="K22" s="811"/>
      <c r="L22" s="811"/>
      <c r="M22" s="811"/>
      <c r="N22" s="814"/>
      <c r="O22" s="814"/>
      <c r="P22" s="814">
        <f>O22*G22</f>
        <v>0</v>
      </c>
      <c r="Q22" s="769"/>
    </row>
    <row r="23" spans="1:18" s="773" customFormat="1" ht="18" x14ac:dyDescent="0.25">
      <c r="A23" s="811"/>
      <c r="B23" s="923">
        <v>16</v>
      </c>
      <c r="C23" s="810"/>
      <c r="D23" s="811"/>
      <c r="E23" s="924">
        <v>900.2</v>
      </c>
      <c r="F23" s="923">
        <v>30</v>
      </c>
      <c r="G23" s="821">
        <f t="shared" si="2"/>
        <v>8100.4399999999978</v>
      </c>
      <c r="H23" s="822">
        <f t="shared" si="3"/>
        <v>273</v>
      </c>
      <c r="I23" s="820" t="s">
        <v>191</v>
      </c>
      <c r="J23" s="822" t="s">
        <v>53</v>
      </c>
      <c r="K23" s="811"/>
      <c r="L23" s="811"/>
      <c r="M23" s="811"/>
      <c r="N23" s="814"/>
      <c r="O23" s="814"/>
      <c r="P23" s="814">
        <f t="shared" si="0"/>
        <v>0</v>
      </c>
      <c r="Q23" s="769"/>
    </row>
    <row r="24" spans="1:18" s="773" customFormat="1" ht="18" x14ac:dyDescent="0.25">
      <c r="A24" s="811"/>
      <c r="B24" s="923">
        <v>18</v>
      </c>
      <c r="C24" s="810"/>
      <c r="D24" s="811"/>
      <c r="E24" s="924">
        <v>904.7</v>
      </c>
      <c r="F24" s="923">
        <v>30</v>
      </c>
      <c r="G24" s="821">
        <f t="shared" si="2"/>
        <v>7195.739999999998</v>
      </c>
      <c r="H24" s="822">
        <f t="shared" si="3"/>
        <v>243</v>
      </c>
      <c r="I24" s="820" t="s">
        <v>208</v>
      </c>
      <c r="J24" s="822" t="s">
        <v>53</v>
      </c>
      <c r="K24" s="811"/>
      <c r="L24" s="811"/>
      <c r="M24" s="811"/>
      <c r="N24" s="814"/>
      <c r="O24" s="814"/>
      <c r="P24" s="814">
        <f t="shared" si="0"/>
        <v>0</v>
      </c>
      <c r="Q24" s="769"/>
    </row>
    <row r="25" spans="1:18" s="773" customFormat="1" ht="18" x14ac:dyDescent="0.25">
      <c r="A25" s="811"/>
      <c r="B25" s="923">
        <v>18</v>
      </c>
      <c r="C25" s="810"/>
      <c r="D25" s="811"/>
      <c r="E25" s="924">
        <v>906.7</v>
      </c>
      <c r="F25" s="923">
        <v>30</v>
      </c>
      <c r="G25" s="821">
        <f t="shared" si="2"/>
        <v>6289.0399999999981</v>
      </c>
      <c r="H25" s="822">
        <f t="shared" si="3"/>
        <v>213</v>
      </c>
      <c r="I25" s="820" t="s">
        <v>211</v>
      </c>
      <c r="J25" s="935" t="s">
        <v>52</v>
      </c>
      <c r="K25" s="811"/>
      <c r="L25" s="811"/>
      <c r="M25" s="811"/>
      <c r="N25" s="814"/>
      <c r="O25" s="814"/>
      <c r="P25" s="814">
        <f t="shared" si="0"/>
        <v>0</v>
      </c>
      <c r="Q25" s="769"/>
    </row>
    <row r="26" spans="1:18" s="773" customFormat="1" ht="18" x14ac:dyDescent="0.25">
      <c r="A26" s="811"/>
      <c r="B26" s="923">
        <v>20</v>
      </c>
      <c r="C26" s="810"/>
      <c r="D26" s="811"/>
      <c r="E26" s="924">
        <v>899.7</v>
      </c>
      <c r="F26" s="923">
        <v>30</v>
      </c>
      <c r="G26" s="821">
        <f t="shared" si="2"/>
        <v>5389.3399999999983</v>
      </c>
      <c r="H26" s="822">
        <f t="shared" si="3"/>
        <v>183</v>
      </c>
      <c r="I26" s="820" t="s">
        <v>226</v>
      </c>
      <c r="J26" s="822" t="s">
        <v>52</v>
      </c>
      <c r="K26" s="811"/>
      <c r="L26" s="811"/>
      <c r="M26" s="811"/>
      <c r="N26" s="814"/>
      <c r="O26" s="814"/>
      <c r="P26" s="814">
        <f t="shared" si="0"/>
        <v>0</v>
      </c>
      <c r="Q26" s="769"/>
    </row>
    <row r="27" spans="1:18" s="773" customFormat="1" ht="18" x14ac:dyDescent="0.25">
      <c r="A27" s="811"/>
      <c r="B27" s="923">
        <v>22</v>
      </c>
      <c r="C27" s="810"/>
      <c r="D27" s="811"/>
      <c r="E27" s="924">
        <v>816.4</v>
      </c>
      <c r="F27" s="923">
        <v>30</v>
      </c>
      <c r="G27" s="821">
        <f t="shared" si="2"/>
        <v>4572.9399999999987</v>
      </c>
      <c r="H27" s="822">
        <f t="shared" si="3"/>
        <v>153</v>
      </c>
      <c r="I27" s="820" t="s">
        <v>252</v>
      </c>
      <c r="J27" s="822" t="s">
        <v>52</v>
      </c>
      <c r="K27" s="811"/>
      <c r="L27" s="811"/>
      <c r="M27" s="811"/>
      <c r="N27" s="814"/>
      <c r="O27" s="814"/>
      <c r="P27" s="814">
        <f t="shared" si="0"/>
        <v>0</v>
      </c>
      <c r="Q27" s="769"/>
    </row>
    <row r="28" spans="1:18" s="773" customFormat="1" ht="18" x14ac:dyDescent="0.25">
      <c r="A28" s="811"/>
      <c r="B28" s="923">
        <v>24</v>
      </c>
      <c r="C28" s="810"/>
      <c r="D28" s="811"/>
      <c r="E28" s="924">
        <v>930.7</v>
      </c>
      <c r="F28" s="923">
        <v>30</v>
      </c>
      <c r="G28" s="821">
        <f t="shared" si="2"/>
        <v>3642.2399999999989</v>
      </c>
      <c r="H28" s="822">
        <f t="shared" si="3"/>
        <v>123</v>
      </c>
      <c r="I28" s="820" t="s">
        <v>273</v>
      </c>
      <c r="J28" s="822" t="s">
        <v>53</v>
      </c>
      <c r="K28" s="811"/>
      <c r="L28" s="811"/>
      <c r="M28" s="811"/>
      <c r="N28" s="814"/>
      <c r="O28" s="814"/>
      <c r="P28" s="814">
        <f t="shared" si="0"/>
        <v>0</v>
      </c>
      <c r="Q28" s="769"/>
    </row>
    <row r="29" spans="1:18" s="773" customFormat="1" ht="18" x14ac:dyDescent="0.25">
      <c r="A29" s="811"/>
      <c r="B29" s="923">
        <v>25</v>
      </c>
      <c r="C29" s="810"/>
      <c r="D29" s="811"/>
      <c r="E29" s="924">
        <v>917.5</v>
      </c>
      <c r="F29" s="923">
        <v>30</v>
      </c>
      <c r="G29" s="821">
        <f t="shared" si="2"/>
        <v>2724.7399999999989</v>
      </c>
      <c r="H29" s="822">
        <f t="shared" si="3"/>
        <v>93</v>
      </c>
      <c r="I29" s="820" t="s">
        <v>279</v>
      </c>
      <c r="J29" s="822" t="s">
        <v>52</v>
      </c>
      <c r="K29" s="811"/>
      <c r="L29" s="811"/>
      <c r="M29" s="811"/>
      <c r="N29" s="814"/>
      <c r="O29" s="814"/>
      <c r="P29" s="814">
        <f t="shared" si="0"/>
        <v>0</v>
      </c>
      <c r="Q29" s="769"/>
    </row>
    <row r="30" spans="1:18" s="773" customFormat="1" ht="18" x14ac:dyDescent="0.25">
      <c r="A30" s="811"/>
      <c r="B30" s="923">
        <v>27</v>
      </c>
      <c r="C30" s="810"/>
      <c r="D30" s="811"/>
      <c r="E30" s="924">
        <v>826.4</v>
      </c>
      <c r="F30" s="923">
        <v>30</v>
      </c>
      <c r="G30" s="821">
        <f t="shared" si="2"/>
        <v>1898.3399999999988</v>
      </c>
      <c r="H30" s="822">
        <f t="shared" si="3"/>
        <v>63</v>
      </c>
      <c r="I30" s="820" t="s">
        <v>280</v>
      </c>
      <c r="J30" s="822" t="s">
        <v>52</v>
      </c>
      <c r="K30" s="811"/>
      <c r="L30" s="811"/>
      <c r="M30" s="811"/>
      <c r="N30" s="814"/>
      <c r="O30" s="814"/>
      <c r="P30" s="814"/>
      <c r="Q30" s="769"/>
    </row>
    <row r="31" spans="1:18" s="773" customFormat="1" ht="18" x14ac:dyDescent="0.25">
      <c r="A31" s="811"/>
      <c r="B31" s="923">
        <v>30</v>
      </c>
      <c r="C31" s="810"/>
      <c r="D31" s="811"/>
      <c r="E31" s="924">
        <v>897.8</v>
      </c>
      <c r="F31" s="923">
        <v>30</v>
      </c>
      <c r="G31" s="821">
        <f t="shared" si="2"/>
        <v>1000.5399999999988</v>
      </c>
      <c r="H31" s="822">
        <f t="shared" si="3"/>
        <v>33</v>
      </c>
      <c r="I31" s="820" t="s">
        <v>298</v>
      </c>
      <c r="J31" s="822" t="s">
        <v>52</v>
      </c>
      <c r="K31" s="822"/>
      <c r="L31" s="811"/>
      <c r="M31" s="811"/>
      <c r="N31" s="814"/>
      <c r="O31" s="814"/>
      <c r="P31" s="814">
        <f t="shared" si="0"/>
        <v>0</v>
      </c>
      <c r="Q31" s="769"/>
    </row>
    <row r="32" spans="1:18" s="773" customFormat="1" ht="18" x14ac:dyDescent="0.25">
      <c r="A32" s="811"/>
      <c r="B32" s="923">
        <v>31</v>
      </c>
      <c r="C32" s="810"/>
      <c r="D32" s="811"/>
      <c r="E32" s="924">
        <v>912.3</v>
      </c>
      <c r="F32" s="955">
        <v>30</v>
      </c>
      <c r="G32" s="821">
        <f t="shared" si="2"/>
        <v>88.239999999998872</v>
      </c>
      <c r="H32" s="822">
        <f t="shared" si="3"/>
        <v>3</v>
      </c>
      <c r="I32" s="820" t="s">
        <v>300</v>
      </c>
      <c r="J32" s="822" t="s">
        <v>53</v>
      </c>
      <c r="K32" s="811"/>
      <c r="L32" s="811"/>
      <c r="M32" s="811"/>
      <c r="N32" s="814"/>
      <c r="O32" s="814"/>
      <c r="P32" s="814">
        <f t="shared" si="0"/>
        <v>0</v>
      </c>
      <c r="Q32" s="769"/>
    </row>
    <row r="33" spans="1:17" s="130" customFormat="1" ht="18" x14ac:dyDescent="0.25">
      <c r="A33" s="262"/>
      <c r="B33" s="259"/>
      <c r="C33" s="263"/>
      <c r="D33" s="260"/>
      <c r="E33" s="266"/>
      <c r="F33" s="259"/>
      <c r="G33" s="263">
        <f t="shared" si="2"/>
        <v>88.239999999998872</v>
      </c>
      <c r="H33" s="260">
        <f t="shared" si="3"/>
        <v>3</v>
      </c>
      <c r="I33" s="259"/>
      <c r="J33" s="260"/>
      <c r="K33" s="260"/>
      <c r="L33" s="260"/>
      <c r="M33" s="260"/>
      <c r="N33" s="343"/>
      <c r="O33" s="343"/>
      <c r="P33" s="343">
        <f t="shared" si="0"/>
        <v>0</v>
      </c>
      <c r="Q33" s="246"/>
    </row>
    <row r="34" spans="1:17" s="130" customFormat="1" ht="18" x14ac:dyDescent="0.25">
      <c r="A34" s="262"/>
      <c r="B34" s="259"/>
      <c r="C34" s="263"/>
      <c r="D34" s="260"/>
      <c r="E34" s="266"/>
      <c r="F34" s="259"/>
      <c r="G34" s="263">
        <f t="shared" si="2"/>
        <v>88.239999999998872</v>
      </c>
      <c r="H34" s="260">
        <f t="shared" ref="H34:H59" si="4">H33-F34+D34</f>
        <v>3</v>
      </c>
      <c r="I34" s="259"/>
      <c r="J34" s="260"/>
      <c r="K34" s="260"/>
      <c r="L34" s="260"/>
      <c r="M34" s="260"/>
      <c r="N34" s="343"/>
      <c r="O34" s="343"/>
      <c r="P34" s="343">
        <f t="shared" si="0"/>
        <v>0</v>
      </c>
      <c r="Q34" s="246"/>
    </row>
    <row r="35" spans="1:17" s="130" customFormat="1" ht="18" x14ac:dyDescent="0.25">
      <c r="A35" s="262"/>
      <c r="B35" s="259"/>
      <c r="C35" s="263"/>
      <c r="D35" s="260"/>
      <c r="E35" s="266"/>
      <c r="F35" s="259"/>
      <c r="G35" s="263">
        <f t="shared" si="2"/>
        <v>88.239999999998872</v>
      </c>
      <c r="H35" s="260">
        <f t="shared" si="4"/>
        <v>3</v>
      </c>
      <c r="I35" s="259"/>
      <c r="J35" s="260"/>
      <c r="K35" s="260"/>
      <c r="L35" s="260"/>
      <c r="M35" s="260"/>
      <c r="N35" s="343"/>
      <c r="O35" s="343"/>
      <c r="P35" s="343">
        <f t="shared" si="0"/>
        <v>0</v>
      </c>
      <c r="Q35" s="246"/>
    </row>
    <row r="36" spans="1:17" s="130" customFormat="1" ht="18" x14ac:dyDescent="0.25">
      <c r="A36" s="262"/>
      <c r="B36" s="268"/>
      <c r="C36" s="261"/>
      <c r="D36" s="262"/>
      <c r="E36" s="267"/>
      <c r="F36" s="268"/>
      <c r="G36" s="263">
        <f t="shared" si="2"/>
        <v>88.239999999998872</v>
      </c>
      <c r="H36" s="260">
        <f t="shared" si="4"/>
        <v>3</v>
      </c>
      <c r="I36" s="259"/>
      <c r="J36" s="260"/>
      <c r="K36" s="262"/>
      <c r="L36" s="262"/>
      <c r="M36" s="262"/>
      <c r="N36" s="343"/>
      <c r="O36" s="343"/>
      <c r="P36" s="343">
        <f t="shared" si="0"/>
        <v>0</v>
      </c>
      <c r="Q36" s="246"/>
    </row>
    <row r="37" spans="1:17" s="130" customFormat="1" ht="18" x14ac:dyDescent="0.25">
      <c r="A37" s="262"/>
      <c r="B37" s="268"/>
      <c r="C37" s="261"/>
      <c r="D37" s="262"/>
      <c r="E37" s="267"/>
      <c r="F37" s="268"/>
      <c r="G37" s="263">
        <f t="shared" si="2"/>
        <v>88.239999999998872</v>
      </c>
      <c r="H37" s="260">
        <f t="shared" si="4"/>
        <v>3</v>
      </c>
      <c r="I37" s="259"/>
      <c r="J37" s="260"/>
      <c r="K37" s="262"/>
      <c r="L37" s="262"/>
      <c r="M37" s="262"/>
      <c r="N37" s="343"/>
      <c r="O37" s="343"/>
      <c r="P37" s="343">
        <f t="shared" si="0"/>
        <v>0</v>
      </c>
      <c r="Q37" s="246"/>
    </row>
    <row r="38" spans="1:17" s="130" customFormat="1" ht="18" x14ac:dyDescent="0.25">
      <c r="A38" s="423"/>
      <c r="B38" s="268"/>
      <c r="C38" s="261"/>
      <c r="D38" s="262"/>
      <c r="E38" s="267"/>
      <c r="F38" s="268"/>
      <c r="G38" s="263">
        <f t="shared" si="2"/>
        <v>88.239999999998872</v>
      </c>
      <c r="H38" s="260">
        <f t="shared" si="4"/>
        <v>3</v>
      </c>
      <c r="I38" s="259"/>
      <c r="J38" s="260"/>
      <c r="K38" s="262"/>
      <c r="L38" s="262"/>
      <c r="M38" s="262"/>
      <c r="N38" s="343"/>
      <c r="O38" s="343"/>
      <c r="P38" s="343">
        <f t="shared" si="0"/>
        <v>0</v>
      </c>
      <c r="Q38" s="246"/>
    </row>
    <row r="39" spans="1:17" s="130" customFormat="1" ht="18" x14ac:dyDescent="0.25">
      <c r="A39" s="262"/>
      <c r="B39" s="268"/>
      <c r="C39" s="267"/>
      <c r="D39" s="268"/>
      <c r="E39" s="267"/>
      <c r="F39" s="268"/>
      <c r="G39" s="263">
        <f t="shared" si="2"/>
        <v>88.239999999998872</v>
      </c>
      <c r="H39" s="260">
        <f t="shared" si="4"/>
        <v>3</v>
      </c>
      <c r="I39" s="268"/>
      <c r="J39" s="260"/>
      <c r="K39" s="262"/>
      <c r="L39" s="262"/>
      <c r="M39" s="262"/>
      <c r="N39" s="343"/>
      <c r="O39" s="343"/>
      <c r="P39" s="343">
        <f t="shared" si="0"/>
        <v>0</v>
      </c>
      <c r="Q39" s="246"/>
    </row>
    <row r="40" spans="1:17" s="130" customFormat="1" ht="18" x14ac:dyDescent="0.25">
      <c r="A40" s="262"/>
      <c r="B40" s="268"/>
      <c r="C40" s="267"/>
      <c r="D40" s="268"/>
      <c r="E40" s="267"/>
      <c r="F40" s="268"/>
      <c r="G40" s="263">
        <f t="shared" si="2"/>
        <v>88.239999999998872</v>
      </c>
      <c r="H40" s="260">
        <f t="shared" si="4"/>
        <v>3</v>
      </c>
      <c r="I40" s="268"/>
      <c r="J40" s="262"/>
      <c r="K40" s="262"/>
      <c r="L40" s="262"/>
      <c r="M40" s="262"/>
      <c r="N40" s="343"/>
      <c r="O40" s="343"/>
      <c r="P40" s="343">
        <f t="shared" si="0"/>
        <v>0</v>
      </c>
      <c r="Q40" s="246"/>
    </row>
    <row r="41" spans="1:17" s="130" customFormat="1" ht="18" x14ac:dyDescent="0.25">
      <c r="A41" s="262"/>
      <c r="B41" s="268"/>
      <c r="C41" s="267"/>
      <c r="D41" s="268"/>
      <c r="E41" s="267"/>
      <c r="F41" s="268"/>
      <c r="G41" s="263">
        <f t="shared" si="2"/>
        <v>88.239999999998872</v>
      </c>
      <c r="H41" s="260">
        <f t="shared" si="4"/>
        <v>3</v>
      </c>
      <c r="I41" s="268"/>
      <c r="J41" s="262"/>
      <c r="K41" s="262"/>
      <c r="L41" s="262"/>
      <c r="M41" s="262"/>
      <c r="N41" s="343"/>
      <c r="O41" s="343"/>
      <c r="P41" s="343">
        <f t="shared" si="0"/>
        <v>0</v>
      </c>
      <c r="Q41" s="246"/>
    </row>
    <row r="42" spans="1:17" s="130" customFormat="1" ht="18" x14ac:dyDescent="0.25">
      <c r="A42" s="262"/>
      <c r="B42" s="268"/>
      <c r="C42" s="267"/>
      <c r="D42" s="268"/>
      <c r="E42" s="267"/>
      <c r="F42" s="268"/>
      <c r="G42" s="263">
        <f t="shared" si="2"/>
        <v>88.239999999998872</v>
      </c>
      <c r="H42" s="260">
        <f t="shared" si="4"/>
        <v>3</v>
      </c>
      <c r="I42" s="268"/>
      <c r="J42" s="262"/>
      <c r="K42" s="262"/>
      <c r="L42" s="262" t="str">
        <f t="shared" ref="L42:L77" si="5">IF(D42&gt;0,D42," ")</f>
        <v xml:space="preserve"> </v>
      </c>
      <c r="M42" s="262"/>
      <c r="N42" s="343"/>
      <c r="O42" s="343"/>
      <c r="P42" s="343">
        <f t="shared" si="0"/>
        <v>0</v>
      </c>
      <c r="Q42" s="246"/>
    </row>
    <row r="43" spans="1:17" s="130" customFormat="1" ht="18" x14ac:dyDescent="0.25">
      <c r="A43" s="262"/>
      <c r="B43" s="268"/>
      <c r="C43" s="267"/>
      <c r="D43" s="268"/>
      <c r="E43" s="267"/>
      <c r="F43" s="268"/>
      <c r="G43" s="263">
        <f t="shared" si="2"/>
        <v>88.239999999998872</v>
      </c>
      <c r="H43" s="260">
        <f t="shared" si="4"/>
        <v>3</v>
      </c>
      <c r="I43" s="268"/>
      <c r="J43" s="262"/>
      <c r="K43" s="262"/>
      <c r="L43" s="262" t="str">
        <f t="shared" si="5"/>
        <v xml:space="preserve"> </v>
      </c>
      <c r="M43" s="262"/>
      <c r="N43" s="343"/>
      <c r="O43" s="343"/>
      <c r="P43" s="343">
        <f t="shared" si="0"/>
        <v>0</v>
      </c>
      <c r="Q43" s="246"/>
    </row>
    <row r="44" spans="1:17" s="130" customFormat="1" ht="18" x14ac:dyDescent="0.25">
      <c r="A44" s="262"/>
      <c r="B44" s="268"/>
      <c r="C44" s="267"/>
      <c r="D44" s="268"/>
      <c r="E44" s="267"/>
      <c r="F44" s="268"/>
      <c r="G44" s="263">
        <f t="shared" si="2"/>
        <v>88.239999999998872</v>
      </c>
      <c r="H44" s="260">
        <f t="shared" si="4"/>
        <v>3</v>
      </c>
      <c r="I44" s="262"/>
      <c r="J44" s="262"/>
      <c r="K44" s="262"/>
      <c r="L44" s="262" t="str">
        <f t="shared" si="5"/>
        <v xml:space="preserve"> </v>
      </c>
      <c r="M44" s="262"/>
      <c r="N44" s="343"/>
      <c r="O44" s="343"/>
      <c r="P44" s="343">
        <f t="shared" si="0"/>
        <v>0</v>
      </c>
      <c r="Q44" s="246"/>
    </row>
    <row r="45" spans="1:17" s="130" customFormat="1" ht="18" x14ac:dyDescent="0.25">
      <c r="A45" s="262"/>
      <c r="B45" s="262"/>
      <c r="C45" s="261"/>
      <c r="D45" s="262"/>
      <c r="E45" s="261"/>
      <c r="F45" s="262"/>
      <c r="G45" s="263">
        <f t="shared" ref="G45:G65" si="6">G44-E45+C45</f>
        <v>88.239999999998872</v>
      </c>
      <c r="H45" s="260">
        <f t="shared" si="4"/>
        <v>3</v>
      </c>
      <c r="I45" s="262"/>
      <c r="J45" s="262"/>
      <c r="K45" s="262"/>
      <c r="L45" s="262" t="str">
        <f t="shared" si="5"/>
        <v xml:space="preserve"> </v>
      </c>
      <c r="M45" s="262"/>
      <c r="N45" s="343"/>
      <c r="O45" s="343"/>
      <c r="P45" s="343">
        <f t="shared" si="0"/>
        <v>0</v>
      </c>
      <c r="Q45" s="246"/>
    </row>
    <row r="46" spans="1:17" s="130" customFormat="1" ht="18" x14ac:dyDescent="0.25">
      <c r="A46" s="262"/>
      <c r="B46" s="262"/>
      <c r="C46" s="261"/>
      <c r="D46" s="262"/>
      <c r="E46" s="261"/>
      <c r="F46" s="262"/>
      <c r="G46" s="263">
        <f t="shared" si="6"/>
        <v>88.239999999998872</v>
      </c>
      <c r="H46" s="260">
        <f t="shared" si="4"/>
        <v>3</v>
      </c>
      <c r="I46" s="262"/>
      <c r="J46" s="262"/>
      <c r="K46" s="262"/>
      <c r="L46" s="262" t="str">
        <f t="shared" si="5"/>
        <v xml:space="preserve"> </v>
      </c>
      <c r="M46" s="262"/>
      <c r="N46" s="343"/>
      <c r="O46" s="343"/>
      <c r="P46" s="343">
        <f t="shared" si="0"/>
        <v>0</v>
      </c>
      <c r="Q46" s="246"/>
    </row>
    <row r="47" spans="1:17" s="130" customFormat="1" ht="18" x14ac:dyDescent="0.25">
      <c r="A47" s="262"/>
      <c r="B47" s="262"/>
      <c r="C47" s="261"/>
      <c r="D47" s="262"/>
      <c r="E47" s="261"/>
      <c r="F47" s="262"/>
      <c r="G47" s="263">
        <f t="shared" si="6"/>
        <v>88.239999999998872</v>
      </c>
      <c r="H47" s="260">
        <f t="shared" si="4"/>
        <v>3</v>
      </c>
      <c r="I47" s="262"/>
      <c r="J47" s="262"/>
      <c r="K47" s="262"/>
      <c r="L47" s="262" t="str">
        <f t="shared" si="5"/>
        <v xml:space="preserve"> </v>
      </c>
      <c r="M47" s="262"/>
      <c r="N47" s="343"/>
      <c r="O47" s="343"/>
      <c r="P47" s="343">
        <f t="shared" si="0"/>
        <v>0</v>
      </c>
      <c r="Q47" s="246"/>
    </row>
    <row r="48" spans="1:17" s="130" customFormat="1" ht="18" x14ac:dyDescent="0.25">
      <c r="A48" s="262"/>
      <c r="B48" s="262"/>
      <c r="C48" s="261"/>
      <c r="D48" s="262"/>
      <c r="E48" s="261"/>
      <c r="F48" s="262"/>
      <c r="G48" s="263">
        <f t="shared" si="6"/>
        <v>88.239999999998872</v>
      </c>
      <c r="H48" s="260">
        <f t="shared" si="4"/>
        <v>3</v>
      </c>
      <c r="I48" s="262"/>
      <c r="J48" s="262"/>
      <c r="K48" s="262"/>
      <c r="L48" s="262" t="str">
        <f t="shared" si="5"/>
        <v xml:space="preserve"> </v>
      </c>
      <c r="M48" s="262"/>
      <c r="N48" s="343"/>
      <c r="O48" s="343"/>
      <c r="P48" s="343">
        <f t="shared" si="0"/>
        <v>0</v>
      </c>
      <c r="Q48" s="246"/>
    </row>
    <row r="49" spans="1:17" s="130" customFormat="1" ht="18" x14ac:dyDescent="0.25">
      <c r="A49" s="262"/>
      <c r="B49" s="262"/>
      <c r="C49" s="261"/>
      <c r="D49" s="262"/>
      <c r="E49" s="261"/>
      <c r="F49" s="262"/>
      <c r="G49" s="263">
        <f t="shared" si="6"/>
        <v>88.239999999998872</v>
      </c>
      <c r="H49" s="260">
        <f t="shared" si="4"/>
        <v>3</v>
      </c>
      <c r="I49" s="262"/>
      <c r="J49" s="262"/>
      <c r="K49" s="262"/>
      <c r="L49" s="262" t="str">
        <f t="shared" si="5"/>
        <v xml:space="preserve"> </v>
      </c>
      <c r="M49" s="262"/>
      <c r="N49" s="343"/>
      <c r="O49" s="343"/>
      <c r="P49" s="343">
        <f t="shared" si="0"/>
        <v>0</v>
      </c>
      <c r="Q49" s="246"/>
    </row>
    <row r="50" spans="1:17" s="130" customFormat="1" ht="18" x14ac:dyDescent="0.25">
      <c r="A50" s="262"/>
      <c r="B50" s="262"/>
      <c r="C50" s="261"/>
      <c r="D50" s="262"/>
      <c r="E50" s="261"/>
      <c r="F50" s="262"/>
      <c r="G50" s="263">
        <f t="shared" si="6"/>
        <v>88.239999999998872</v>
      </c>
      <c r="H50" s="260">
        <f t="shared" si="4"/>
        <v>3</v>
      </c>
      <c r="I50" s="262"/>
      <c r="J50" s="262"/>
      <c r="K50" s="262"/>
      <c r="L50" s="262" t="str">
        <f t="shared" si="5"/>
        <v xml:space="preserve"> </v>
      </c>
      <c r="M50" s="262"/>
      <c r="N50" s="343"/>
      <c r="O50" s="343"/>
      <c r="P50" s="343">
        <f t="shared" si="0"/>
        <v>0</v>
      </c>
      <c r="Q50" s="246"/>
    </row>
    <row r="51" spans="1:17" s="130" customFormat="1" ht="18" x14ac:dyDescent="0.25">
      <c r="A51" s="262"/>
      <c r="B51" s="262"/>
      <c r="C51" s="261"/>
      <c r="D51" s="262"/>
      <c r="E51" s="261"/>
      <c r="F51" s="262"/>
      <c r="G51" s="263">
        <f t="shared" si="6"/>
        <v>88.239999999998872</v>
      </c>
      <c r="H51" s="260">
        <f t="shared" si="4"/>
        <v>3</v>
      </c>
      <c r="I51" s="262"/>
      <c r="J51" s="262"/>
      <c r="K51" s="262"/>
      <c r="L51" s="262" t="str">
        <f t="shared" si="5"/>
        <v xml:space="preserve"> </v>
      </c>
      <c r="M51" s="262"/>
      <c r="N51" s="343"/>
      <c r="O51" s="343"/>
      <c r="P51" s="343">
        <f t="shared" si="0"/>
        <v>0</v>
      </c>
      <c r="Q51" s="246"/>
    </row>
    <row r="52" spans="1:17" s="130" customFormat="1" ht="18" x14ac:dyDescent="0.25">
      <c r="A52" s="262"/>
      <c r="B52" s="262"/>
      <c r="C52" s="261"/>
      <c r="D52" s="262"/>
      <c r="E52" s="261"/>
      <c r="F52" s="262"/>
      <c r="G52" s="263">
        <f t="shared" si="6"/>
        <v>88.239999999998872</v>
      </c>
      <c r="H52" s="260">
        <f t="shared" si="4"/>
        <v>3</v>
      </c>
      <c r="I52" s="262"/>
      <c r="J52" s="262"/>
      <c r="K52" s="262"/>
      <c r="L52" s="262" t="str">
        <f t="shared" si="5"/>
        <v xml:space="preserve"> </v>
      </c>
      <c r="M52" s="262"/>
      <c r="N52" s="343"/>
      <c r="O52" s="343"/>
      <c r="P52" s="343">
        <f t="shared" si="0"/>
        <v>0</v>
      </c>
      <c r="Q52" s="246"/>
    </row>
    <row r="53" spans="1:17" s="130" customFormat="1" ht="18" x14ac:dyDescent="0.25">
      <c r="A53" s="262"/>
      <c r="B53" s="262"/>
      <c r="C53" s="261"/>
      <c r="D53" s="262"/>
      <c r="E53" s="261"/>
      <c r="F53" s="262"/>
      <c r="G53" s="263">
        <f t="shared" si="6"/>
        <v>88.239999999998872</v>
      </c>
      <c r="H53" s="260">
        <f t="shared" si="4"/>
        <v>3</v>
      </c>
      <c r="I53" s="262"/>
      <c r="J53" s="262"/>
      <c r="K53" s="262"/>
      <c r="L53" s="262" t="str">
        <f t="shared" si="5"/>
        <v xml:space="preserve"> </v>
      </c>
      <c r="M53" s="262"/>
      <c r="N53" s="343"/>
      <c r="O53" s="343"/>
      <c r="P53" s="343">
        <f t="shared" si="0"/>
        <v>0</v>
      </c>
      <c r="Q53" s="246"/>
    </row>
    <row r="54" spans="1:17" s="130" customFormat="1" ht="18" x14ac:dyDescent="0.25">
      <c r="A54" s="262"/>
      <c r="B54" s="262"/>
      <c r="C54" s="261"/>
      <c r="D54" s="262"/>
      <c r="E54" s="261"/>
      <c r="F54" s="262"/>
      <c r="G54" s="263">
        <f t="shared" si="6"/>
        <v>88.239999999998872</v>
      </c>
      <c r="H54" s="260">
        <f t="shared" si="4"/>
        <v>3</v>
      </c>
      <c r="I54" s="262"/>
      <c r="J54" s="262"/>
      <c r="K54" s="262"/>
      <c r="L54" s="262" t="str">
        <f t="shared" si="5"/>
        <v xml:space="preserve"> </v>
      </c>
      <c r="M54" s="262"/>
      <c r="N54" s="343"/>
      <c r="O54" s="343"/>
      <c r="P54" s="343">
        <f t="shared" si="0"/>
        <v>0</v>
      </c>
      <c r="Q54" s="246"/>
    </row>
    <row r="55" spans="1:17" s="130" customFormat="1" ht="18" x14ac:dyDescent="0.25">
      <c r="A55" s="262"/>
      <c r="B55" s="262"/>
      <c r="C55" s="261"/>
      <c r="D55" s="262"/>
      <c r="E55" s="261"/>
      <c r="F55" s="262"/>
      <c r="G55" s="263">
        <f t="shared" si="6"/>
        <v>88.239999999998872</v>
      </c>
      <c r="H55" s="260">
        <f t="shared" si="4"/>
        <v>3</v>
      </c>
      <c r="I55" s="262"/>
      <c r="J55" s="262"/>
      <c r="K55" s="262"/>
      <c r="L55" s="262" t="str">
        <f t="shared" si="5"/>
        <v xml:space="preserve"> </v>
      </c>
      <c r="M55" s="262"/>
      <c r="N55" s="343"/>
      <c r="O55" s="343"/>
      <c r="P55" s="343">
        <f t="shared" si="0"/>
        <v>0</v>
      </c>
      <c r="Q55" s="246"/>
    </row>
    <row r="56" spans="1:17" s="130" customFormat="1" ht="18" x14ac:dyDescent="0.25">
      <c r="A56" s="262"/>
      <c r="B56" s="262"/>
      <c r="C56" s="261"/>
      <c r="D56" s="262"/>
      <c r="E56" s="261"/>
      <c r="F56" s="262"/>
      <c r="G56" s="263">
        <f t="shared" si="6"/>
        <v>88.239999999998872</v>
      </c>
      <c r="H56" s="260">
        <f t="shared" si="4"/>
        <v>3</v>
      </c>
      <c r="I56" s="262"/>
      <c r="J56" s="262"/>
      <c r="K56" s="262"/>
      <c r="L56" s="262" t="str">
        <f t="shared" si="5"/>
        <v xml:space="preserve"> </v>
      </c>
      <c r="M56" s="262"/>
      <c r="N56" s="343"/>
      <c r="O56" s="343"/>
      <c r="P56" s="343">
        <f t="shared" si="0"/>
        <v>0</v>
      </c>
      <c r="Q56" s="246"/>
    </row>
    <row r="57" spans="1:17" s="130" customFormat="1" ht="18" x14ac:dyDescent="0.25">
      <c r="A57" s="262"/>
      <c r="B57" s="262"/>
      <c r="C57" s="261"/>
      <c r="D57" s="262"/>
      <c r="E57" s="261"/>
      <c r="F57" s="262"/>
      <c r="G57" s="263">
        <f t="shared" si="6"/>
        <v>88.239999999998872</v>
      </c>
      <c r="H57" s="260">
        <f t="shared" si="4"/>
        <v>3</v>
      </c>
      <c r="I57" s="262"/>
      <c r="J57" s="262"/>
      <c r="K57" s="262"/>
      <c r="L57" s="262" t="str">
        <f t="shared" si="5"/>
        <v xml:space="preserve"> </v>
      </c>
      <c r="M57" s="262"/>
      <c r="N57" s="343"/>
      <c r="O57" s="343"/>
      <c r="P57" s="343">
        <f t="shared" si="0"/>
        <v>0</v>
      </c>
      <c r="Q57" s="246"/>
    </row>
    <row r="58" spans="1:17" s="130" customFormat="1" ht="18" x14ac:dyDescent="0.25">
      <c r="A58" s="262"/>
      <c r="B58" s="262"/>
      <c r="C58" s="261"/>
      <c r="D58" s="262"/>
      <c r="E58" s="261"/>
      <c r="F58" s="262"/>
      <c r="G58" s="263">
        <f t="shared" si="6"/>
        <v>88.239999999998872</v>
      </c>
      <c r="H58" s="260">
        <f t="shared" si="4"/>
        <v>3</v>
      </c>
      <c r="I58" s="262"/>
      <c r="J58" s="262"/>
      <c r="K58" s="262"/>
      <c r="L58" s="262" t="str">
        <f t="shared" si="5"/>
        <v xml:space="preserve"> </v>
      </c>
      <c r="M58" s="262"/>
      <c r="N58" s="343"/>
      <c r="O58" s="343"/>
      <c r="P58" s="343">
        <f t="shared" si="0"/>
        <v>0</v>
      </c>
      <c r="Q58" s="246"/>
    </row>
    <row r="59" spans="1:17" s="130" customFormat="1" ht="18" x14ac:dyDescent="0.25">
      <c r="A59" s="262"/>
      <c r="B59" s="262"/>
      <c r="C59" s="261"/>
      <c r="D59" s="262"/>
      <c r="E59" s="261"/>
      <c r="F59" s="262"/>
      <c r="G59" s="263">
        <f t="shared" si="6"/>
        <v>88.239999999998872</v>
      </c>
      <c r="H59" s="260">
        <f t="shared" si="4"/>
        <v>3</v>
      </c>
      <c r="I59" s="262"/>
      <c r="J59" s="262"/>
      <c r="K59" s="262"/>
      <c r="L59" s="262" t="str">
        <f t="shared" si="5"/>
        <v xml:space="preserve"> </v>
      </c>
      <c r="M59" s="262"/>
      <c r="N59" s="343"/>
      <c r="O59" s="343"/>
      <c r="P59" s="343">
        <f t="shared" si="0"/>
        <v>0</v>
      </c>
      <c r="Q59" s="246"/>
    </row>
    <row r="60" spans="1:17" s="130" customFormat="1" ht="18" x14ac:dyDescent="0.25">
      <c r="A60" s="262"/>
      <c r="B60" s="262"/>
      <c r="C60" s="263"/>
      <c r="D60" s="262"/>
      <c r="E60" s="261"/>
      <c r="F60" s="262"/>
      <c r="G60" s="263">
        <f t="shared" si="6"/>
        <v>88.239999999998872</v>
      </c>
      <c r="H60" s="262">
        <f t="shared" ref="G60:H92" si="7">H59-F60+D60</f>
        <v>3</v>
      </c>
      <c r="I60" s="262"/>
      <c r="J60" s="262"/>
      <c r="K60" s="262"/>
      <c r="L60" s="262"/>
      <c r="M60" s="262"/>
      <c r="N60" s="343"/>
      <c r="O60" s="343"/>
      <c r="P60" s="343">
        <f t="shared" si="0"/>
        <v>0</v>
      </c>
      <c r="Q60" s="246"/>
    </row>
    <row r="61" spans="1:17" s="130" customFormat="1" ht="18" x14ac:dyDescent="0.25">
      <c r="A61" s="262"/>
      <c r="B61" s="262"/>
      <c r="C61" s="261"/>
      <c r="D61" s="262"/>
      <c r="E61" s="261"/>
      <c r="F61" s="262"/>
      <c r="G61" s="263">
        <f t="shared" si="6"/>
        <v>88.239999999998872</v>
      </c>
      <c r="H61" s="262">
        <f t="shared" si="7"/>
        <v>3</v>
      </c>
      <c r="I61" s="262"/>
      <c r="J61" s="262"/>
      <c r="K61" s="262"/>
      <c r="L61" s="262" t="str">
        <f t="shared" si="5"/>
        <v xml:space="preserve"> </v>
      </c>
      <c r="M61" s="262"/>
      <c r="N61" s="343"/>
      <c r="O61" s="343"/>
      <c r="P61" s="343">
        <f t="shared" si="0"/>
        <v>0</v>
      </c>
      <c r="Q61" s="246"/>
    </row>
    <row r="62" spans="1:17" s="130" customFormat="1" ht="18" x14ac:dyDescent="0.25">
      <c r="A62" s="262"/>
      <c r="B62" s="262"/>
      <c r="C62" s="261"/>
      <c r="D62" s="262"/>
      <c r="E62" s="261"/>
      <c r="F62" s="262"/>
      <c r="G62" s="263">
        <f t="shared" si="6"/>
        <v>88.239999999998872</v>
      </c>
      <c r="H62" s="262">
        <f t="shared" si="7"/>
        <v>3</v>
      </c>
      <c r="I62" s="262"/>
      <c r="J62" s="262"/>
      <c r="K62" s="262"/>
      <c r="L62" s="262" t="str">
        <f t="shared" si="5"/>
        <v xml:space="preserve"> </v>
      </c>
      <c r="M62" s="262"/>
      <c r="N62" s="343"/>
      <c r="O62" s="343"/>
      <c r="P62" s="343">
        <f t="shared" si="0"/>
        <v>0</v>
      </c>
      <c r="Q62" s="246"/>
    </row>
    <row r="63" spans="1:17" s="130" customFormat="1" ht="18" x14ac:dyDescent="0.25">
      <c r="A63" s="262"/>
      <c r="B63" s="262"/>
      <c r="C63" s="261"/>
      <c r="D63" s="262"/>
      <c r="E63" s="261"/>
      <c r="F63" s="262"/>
      <c r="G63" s="263">
        <f t="shared" si="6"/>
        <v>88.239999999998872</v>
      </c>
      <c r="H63" s="262">
        <f t="shared" si="7"/>
        <v>3</v>
      </c>
      <c r="I63" s="262"/>
      <c r="J63" s="262"/>
      <c r="K63" s="262"/>
      <c r="L63" s="262" t="str">
        <f t="shared" si="5"/>
        <v xml:space="preserve"> </v>
      </c>
      <c r="M63" s="262"/>
      <c r="N63" s="343"/>
      <c r="O63" s="343"/>
      <c r="P63" s="343">
        <f t="shared" si="0"/>
        <v>0</v>
      </c>
      <c r="Q63" s="246"/>
    </row>
    <row r="64" spans="1:17" s="130" customFormat="1" ht="18" x14ac:dyDescent="0.25">
      <c r="A64" s="262"/>
      <c r="B64" s="262"/>
      <c r="C64" s="261"/>
      <c r="D64" s="262"/>
      <c r="E64" s="261"/>
      <c r="F64" s="262"/>
      <c r="G64" s="263">
        <f t="shared" si="6"/>
        <v>88.239999999998872</v>
      </c>
      <c r="H64" s="262">
        <f t="shared" si="7"/>
        <v>3</v>
      </c>
      <c r="I64" s="262"/>
      <c r="J64" s="262"/>
      <c r="K64" s="262"/>
      <c r="L64" s="262" t="str">
        <f t="shared" si="5"/>
        <v xml:space="preserve"> </v>
      </c>
      <c r="M64" s="262"/>
      <c r="N64" s="343"/>
      <c r="O64" s="343"/>
      <c r="P64" s="343">
        <f t="shared" si="0"/>
        <v>0</v>
      </c>
      <c r="Q64" s="246"/>
    </row>
    <row r="65" spans="1:17" s="130" customFormat="1" ht="18" x14ac:dyDescent="0.25">
      <c r="A65" s="262"/>
      <c r="B65" s="262"/>
      <c r="C65" s="261"/>
      <c r="D65" s="262"/>
      <c r="E65" s="261"/>
      <c r="F65" s="262"/>
      <c r="G65" s="263">
        <f t="shared" si="6"/>
        <v>88.239999999998872</v>
      </c>
      <c r="H65" s="262">
        <f t="shared" si="7"/>
        <v>3</v>
      </c>
      <c r="I65" s="262"/>
      <c r="J65" s="262"/>
      <c r="K65" s="262"/>
      <c r="L65" s="262" t="str">
        <f t="shared" si="5"/>
        <v xml:space="preserve"> </v>
      </c>
      <c r="M65" s="262"/>
      <c r="N65" s="343"/>
      <c r="O65" s="343"/>
      <c r="P65" s="343">
        <f t="shared" si="0"/>
        <v>0</v>
      </c>
      <c r="Q65" s="246"/>
    </row>
    <row r="66" spans="1:17" s="130" customFormat="1" ht="18" x14ac:dyDescent="0.25">
      <c r="A66" s="262"/>
      <c r="B66" s="262"/>
      <c r="C66" s="261"/>
      <c r="D66" s="262"/>
      <c r="E66" s="261"/>
      <c r="F66" s="262"/>
      <c r="G66" s="261">
        <f t="shared" si="7"/>
        <v>88.239999999998872</v>
      </c>
      <c r="H66" s="262">
        <f t="shared" si="7"/>
        <v>3</v>
      </c>
      <c r="I66" s="262"/>
      <c r="J66" s="262"/>
      <c r="K66" s="262"/>
      <c r="L66" s="262" t="str">
        <f t="shared" si="5"/>
        <v xml:space="preserve"> </v>
      </c>
      <c r="M66" s="262"/>
      <c r="N66" s="343"/>
      <c r="O66" s="343"/>
      <c r="P66" s="343">
        <f t="shared" si="0"/>
        <v>0</v>
      </c>
      <c r="Q66" s="246"/>
    </row>
    <row r="67" spans="1:17" ht="18" x14ac:dyDescent="0.25">
      <c r="A67" s="31"/>
      <c r="B67" s="31"/>
      <c r="C67" s="92"/>
      <c r="D67" s="31"/>
      <c r="E67" s="92"/>
      <c r="F67" s="31"/>
      <c r="G67" s="261">
        <f t="shared" si="7"/>
        <v>88.239999999998872</v>
      </c>
      <c r="H67" s="262">
        <f t="shared" si="7"/>
        <v>3</v>
      </c>
      <c r="I67" s="56"/>
      <c r="J67" s="56"/>
      <c r="K67" s="31"/>
      <c r="L67" s="56" t="str">
        <f t="shared" si="5"/>
        <v xml:space="preserve"> </v>
      </c>
      <c r="M67" s="31"/>
      <c r="N67" s="84"/>
      <c r="O67" s="84"/>
      <c r="P67" s="110">
        <f t="shared" si="0"/>
        <v>0</v>
      </c>
      <c r="Q67" s="73"/>
    </row>
    <row r="68" spans="1:17" ht="18" x14ac:dyDescent="0.25">
      <c r="A68" s="31"/>
      <c r="B68" s="31"/>
      <c r="C68" s="92"/>
      <c r="D68" s="31"/>
      <c r="E68" s="92"/>
      <c r="F68" s="31"/>
      <c r="G68" s="261">
        <f t="shared" si="7"/>
        <v>88.239999999998872</v>
      </c>
      <c r="H68" s="262">
        <f t="shared" si="7"/>
        <v>3</v>
      </c>
      <c r="I68" s="56"/>
      <c r="J68" s="56"/>
      <c r="K68" s="31"/>
      <c r="L68" s="56" t="str">
        <f t="shared" si="5"/>
        <v xml:space="preserve"> </v>
      </c>
      <c r="M68" s="31"/>
      <c r="N68" s="84"/>
      <c r="O68" s="84"/>
      <c r="P68" s="110">
        <f t="shared" si="0"/>
        <v>0</v>
      </c>
      <c r="Q68" s="73"/>
    </row>
    <row r="69" spans="1:17" ht="18" x14ac:dyDescent="0.25">
      <c r="A69" s="31"/>
      <c r="B69" s="31"/>
      <c r="C69" s="92"/>
      <c r="D69" s="31"/>
      <c r="E69" s="92"/>
      <c r="F69" s="31"/>
      <c r="G69" s="261">
        <f t="shared" si="7"/>
        <v>88.239999999998872</v>
      </c>
      <c r="H69" s="262">
        <f t="shared" si="7"/>
        <v>3</v>
      </c>
      <c r="I69" s="56"/>
      <c r="J69" s="56"/>
      <c r="K69" s="31"/>
      <c r="L69" s="56" t="str">
        <f t="shared" si="5"/>
        <v xml:space="preserve"> </v>
      </c>
      <c r="M69" s="31"/>
      <c r="N69" s="84"/>
      <c r="O69" s="84"/>
      <c r="P69" s="110">
        <f t="shared" si="0"/>
        <v>0</v>
      </c>
      <c r="Q69" s="73"/>
    </row>
    <row r="70" spans="1:17" ht="18" x14ac:dyDescent="0.25">
      <c r="A70" s="31"/>
      <c r="B70" s="31"/>
      <c r="C70" s="92"/>
      <c r="D70" s="31"/>
      <c r="E70" s="92"/>
      <c r="F70" s="31"/>
      <c r="G70" s="261">
        <f t="shared" si="7"/>
        <v>88.239999999998872</v>
      </c>
      <c r="H70" s="262">
        <f t="shared" si="7"/>
        <v>3</v>
      </c>
      <c r="I70" s="56"/>
      <c r="J70" s="56"/>
      <c r="K70" s="31"/>
      <c r="L70" s="56" t="str">
        <f t="shared" si="5"/>
        <v xml:space="preserve"> </v>
      </c>
      <c r="M70" s="31"/>
      <c r="N70" s="84"/>
      <c r="O70" s="84"/>
      <c r="P70" s="110">
        <f t="shared" si="0"/>
        <v>0</v>
      </c>
      <c r="Q70" s="73"/>
    </row>
    <row r="71" spans="1:17" ht="18" x14ac:dyDescent="0.25">
      <c r="A71" s="31"/>
      <c r="B71" s="31"/>
      <c r="C71" s="92"/>
      <c r="D71" s="31"/>
      <c r="E71" s="92"/>
      <c r="F71" s="31"/>
      <c r="G71" s="261">
        <f t="shared" si="7"/>
        <v>88.239999999998872</v>
      </c>
      <c r="H71" s="262">
        <f t="shared" si="7"/>
        <v>3</v>
      </c>
      <c r="I71" s="56"/>
      <c r="J71" s="56"/>
      <c r="K71" s="31"/>
      <c r="L71" s="56" t="str">
        <f t="shared" si="5"/>
        <v xml:space="preserve"> </v>
      </c>
      <c r="M71" s="31"/>
      <c r="N71" s="84"/>
      <c r="O71" s="84"/>
      <c r="P71" s="110">
        <f t="shared" si="0"/>
        <v>0</v>
      </c>
      <c r="Q71" s="73"/>
    </row>
    <row r="72" spans="1:17" ht="18" x14ac:dyDescent="0.25">
      <c r="A72" s="31"/>
      <c r="B72" s="31"/>
      <c r="C72" s="92"/>
      <c r="D72" s="31"/>
      <c r="E72" s="92"/>
      <c r="F72" s="31"/>
      <c r="G72" s="261">
        <f t="shared" si="7"/>
        <v>88.239999999998872</v>
      </c>
      <c r="H72" s="262">
        <f t="shared" si="7"/>
        <v>3</v>
      </c>
      <c r="I72" s="56"/>
      <c r="J72" s="56"/>
      <c r="K72" s="31"/>
      <c r="L72" s="56" t="str">
        <f t="shared" si="5"/>
        <v xml:space="preserve"> </v>
      </c>
      <c r="M72" s="31"/>
      <c r="N72" s="84"/>
      <c r="O72" s="84"/>
      <c r="P72" s="110">
        <f t="shared" si="0"/>
        <v>0</v>
      </c>
      <c r="Q72" s="73"/>
    </row>
    <row r="73" spans="1:17" ht="18" x14ac:dyDescent="0.25">
      <c r="A73" s="31"/>
      <c r="B73" s="31"/>
      <c r="C73" s="92"/>
      <c r="D73" s="31"/>
      <c r="E73" s="92"/>
      <c r="F73" s="31"/>
      <c r="G73" s="261">
        <f t="shared" si="7"/>
        <v>88.239999999998872</v>
      </c>
      <c r="H73" s="262">
        <f t="shared" si="7"/>
        <v>3</v>
      </c>
      <c r="I73" s="56"/>
      <c r="J73" s="56"/>
      <c r="K73" s="31"/>
      <c r="L73" s="56" t="str">
        <f t="shared" si="5"/>
        <v xml:space="preserve"> </v>
      </c>
      <c r="M73" s="31"/>
      <c r="N73" s="84"/>
      <c r="O73" s="84"/>
      <c r="P73" s="110">
        <f t="shared" si="0"/>
        <v>0</v>
      </c>
      <c r="Q73" s="73"/>
    </row>
    <row r="74" spans="1:17" ht="18" x14ac:dyDescent="0.25">
      <c r="A74" s="31"/>
      <c r="B74" s="31"/>
      <c r="C74" s="92"/>
      <c r="D74" s="31"/>
      <c r="E74" s="92"/>
      <c r="F74" s="31"/>
      <c r="G74" s="261">
        <f t="shared" si="7"/>
        <v>88.239999999998872</v>
      </c>
      <c r="H74" s="262">
        <f t="shared" si="7"/>
        <v>3</v>
      </c>
      <c r="I74" s="56"/>
      <c r="J74" s="56"/>
      <c r="K74" s="31"/>
      <c r="L74" s="56" t="str">
        <f t="shared" si="5"/>
        <v xml:space="preserve"> </v>
      </c>
      <c r="M74" s="31"/>
      <c r="N74" s="84"/>
      <c r="O74" s="84"/>
      <c r="P74" s="110">
        <f t="shared" si="0"/>
        <v>0</v>
      </c>
      <c r="Q74" s="73"/>
    </row>
    <row r="75" spans="1:17" ht="18" x14ac:dyDescent="0.25">
      <c r="A75" s="31"/>
      <c r="B75" s="31"/>
      <c r="C75" s="92"/>
      <c r="D75" s="31"/>
      <c r="E75" s="92"/>
      <c r="F75" s="31"/>
      <c r="G75" s="111">
        <f t="shared" si="7"/>
        <v>88.239999999998872</v>
      </c>
      <c r="H75" s="56">
        <f t="shared" si="7"/>
        <v>3</v>
      </c>
      <c r="I75" s="56"/>
      <c r="J75" s="56"/>
      <c r="K75" s="31"/>
      <c r="L75" s="56" t="str">
        <f t="shared" si="5"/>
        <v xml:space="preserve"> </v>
      </c>
      <c r="M75" s="31"/>
      <c r="N75" s="84"/>
      <c r="O75" s="84"/>
      <c r="P75" s="110">
        <f t="shared" si="0"/>
        <v>0</v>
      </c>
      <c r="Q75" s="73"/>
    </row>
    <row r="76" spans="1:17" ht="18" x14ac:dyDescent="0.25">
      <c r="A76" s="31"/>
      <c r="B76" s="31"/>
      <c r="C76" s="92"/>
      <c r="D76" s="31"/>
      <c r="E76" s="92"/>
      <c r="F76" s="31"/>
      <c r="G76" s="111">
        <f t="shared" si="7"/>
        <v>88.239999999998872</v>
      </c>
      <c r="H76" s="56">
        <f t="shared" si="7"/>
        <v>3</v>
      </c>
      <c r="I76" s="56"/>
      <c r="J76" s="56"/>
      <c r="K76" s="31"/>
      <c r="L76" s="56" t="str">
        <f t="shared" si="5"/>
        <v xml:space="preserve"> </v>
      </c>
      <c r="M76" s="31"/>
      <c r="N76" s="84"/>
      <c r="O76" s="84"/>
      <c r="P76" s="110">
        <f t="shared" ref="P76:P139" si="8">O76*G76</f>
        <v>0</v>
      </c>
      <c r="Q76" s="73"/>
    </row>
    <row r="77" spans="1:17" ht="18" x14ac:dyDescent="0.25">
      <c r="A77" s="31"/>
      <c r="B77" s="31"/>
      <c r="C77" s="92"/>
      <c r="D77" s="31"/>
      <c r="E77" s="92"/>
      <c r="F77" s="31"/>
      <c r="G77" s="111">
        <f t="shared" si="7"/>
        <v>88.239999999998872</v>
      </c>
      <c r="H77" s="56">
        <f t="shared" si="7"/>
        <v>3</v>
      </c>
      <c r="I77" s="56"/>
      <c r="J77" s="56"/>
      <c r="K77" s="31"/>
      <c r="L77" s="56" t="str">
        <f t="shared" si="5"/>
        <v xml:space="preserve"> </v>
      </c>
      <c r="M77" s="31"/>
      <c r="N77" s="84"/>
      <c r="O77" s="84"/>
      <c r="P77" s="110">
        <f t="shared" si="8"/>
        <v>0</v>
      </c>
      <c r="Q77" s="73"/>
    </row>
    <row r="78" spans="1:17" ht="18" x14ac:dyDescent="0.25">
      <c r="A78" s="31"/>
      <c r="B78" s="31"/>
      <c r="C78" s="92"/>
      <c r="D78" s="31"/>
      <c r="E78" s="92"/>
      <c r="F78" s="31"/>
      <c r="G78" s="111">
        <f t="shared" si="7"/>
        <v>88.239999999998872</v>
      </c>
      <c r="H78" s="56">
        <f t="shared" si="7"/>
        <v>3</v>
      </c>
      <c r="I78" s="56"/>
      <c r="J78" s="56"/>
      <c r="K78" s="31"/>
      <c r="L78" s="56" t="str">
        <f t="shared" ref="L78:L141" si="9">IF(D78&gt;0,D78," ")</f>
        <v xml:space="preserve"> </v>
      </c>
      <c r="M78" s="31"/>
      <c r="N78" s="84"/>
      <c r="O78" s="84"/>
      <c r="P78" s="110">
        <f t="shared" si="8"/>
        <v>0</v>
      </c>
      <c r="Q78" s="73"/>
    </row>
    <row r="79" spans="1:17" ht="18" x14ac:dyDescent="0.25">
      <c r="A79" s="31"/>
      <c r="B79" s="31"/>
      <c r="C79" s="92"/>
      <c r="D79" s="31"/>
      <c r="E79" s="92"/>
      <c r="F79" s="31"/>
      <c r="G79" s="111">
        <f t="shared" si="7"/>
        <v>88.239999999998872</v>
      </c>
      <c r="H79" s="56">
        <f t="shared" si="7"/>
        <v>3</v>
      </c>
      <c r="I79" s="56"/>
      <c r="J79" s="56"/>
      <c r="K79" s="31"/>
      <c r="L79" s="56" t="str">
        <f t="shared" si="9"/>
        <v xml:space="preserve"> </v>
      </c>
      <c r="M79" s="31"/>
      <c r="N79" s="84"/>
      <c r="O79" s="84"/>
      <c r="P79" s="110">
        <f t="shared" si="8"/>
        <v>0</v>
      </c>
      <c r="Q79" s="73"/>
    </row>
    <row r="80" spans="1:17" ht="18" x14ac:dyDescent="0.25">
      <c r="A80" s="31"/>
      <c r="B80" s="31"/>
      <c r="C80" s="92"/>
      <c r="D80" s="31"/>
      <c r="E80" s="92"/>
      <c r="F80" s="31"/>
      <c r="G80" s="111">
        <f t="shared" si="7"/>
        <v>88.239999999998872</v>
      </c>
      <c r="H80" s="56">
        <f t="shared" si="7"/>
        <v>3</v>
      </c>
      <c r="I80" s="56"/>
      <c r="J80" s="56"/>
      <c r="K80" s="31"/>
      <c r="L80" s="56" t="str">
        <f t="shared" si="9"/>
        <v xml:space="preserve"> </v>
      </c>
      <c r="M80" s="31"/>
      <c r="N80" s="84"/>
      <c r="O80" s="84"/>
      <c r="P80" s="110">
        <f t="shared" si="8"/>
        <v>0</v>
      </c>
      <c r="Q80" s="73"/>
    </row>
    <row r="81" spans="1:17" ht="18" x14ac:dyDescent="0.25">
      <c r="A81" s="31"/>
      <c r="B81" s="31"/>
      <c r="C81" s="92"/>
      <c r="D81" s="31"/>
      <c r="E81" s="92"/>
      <c r="F81" s="31"/>
      <c r="G81" s="111">
        <f t="shared" si="7"/>
        <v>88.239999999998872</v>
      </c>
      <c r="H81" s="56">
        <f t="shared" si="7"/>
        <v>3</v>
      </c>
      <c r="I81" s="56"/>
      <c r="J81" s="56"/>
      <c r="K81" s="31"/>
      <c r="L81" s="56" t="str">
        <f t="shared" si="9"/>
        <v xml:space="preserve"> </v>
      </c>
      <c r="M81" s="31"/>
      <c r="N81" s="84"/>
      <c r="O81" s="84"/>
      <c r="P81" s="110">
        <f t="shared" si="8"/>
        <v>0</v>
      </c>
      <c r="Q81" s="73"/>
    </row>
    <row r="82" spans="1:17" ht="18" x14ac:dyDescent="0.25">
      <c r="A82" s="31"/>
      <c r="B82" s="31"/>
      <c r="C82" s="92"/>
      <c r="D82" s="31"/>
      <c r="E82" s="92"/>
      <c r="F82" s="31"/>
      <c r="G82" s="111">
        <f t="shared" si="7"/>
        <v>88.239999999998872</v>
      </c>
      <c r="H82" s="56">
        <f t="shared" si="7"/>
        <v>3</v>
      </c>
      <c r="I82" s="56"/>
      <c r="J82" s="56"/>
      <c r="K82" s="31"/>
      <c r="L82" s="56" t="str">
        <f t="shared" si="9"/>
        <v xml:space="preserve"> </v>
      </c>
      <c r="M82" s="31"/>
      <c r="N82" s="84"/>
      <c r="O82" s="84"/>
      <c r="P82" s="110">
        <f t="shared" si="8"/>
        <v>0</v>
      </c>
      <c r="Q82" s="73"/>
    </row>
    <row r="83" spans="1:17" ht="18" x14ac:dyDescent="0.25">
      <c r="A83" s="31"/>
      <c r="B83" s="31"/>
      <c r="C83" s="92"/>
      <c r="D83" s="31"/>
      <c r="E83" s="92"/>
      <c r="F83" s="31"/>
      <c r="G83" s="111">
        <f t="shared" si="7"/>
        <v>88.239999999998872</v>
      </c>
      <c r="H83" s="56">
        <f t="shared" si="7"/>
        <v>3</v>
      </c>
      <c r="I83" s="56"/>
      <c r="J83" s="56"/>
      <c r="K83" s="31"/>
      <c r="L83" s="56" t="str">
        <f t="shared" si="9"/>
        <v xml:space="preserve"> </v>
      </c>
      <c r="M83" s="31"/>
      <c r="N83" s="84"/>
      <c r="O83" s="84"/>
      <c r="P83" s="110">
        <f t="shared" si="8"/>
        <v>0</v>
      </c>
      <c r="Q83" s="73"/>
    </row>
    <row r="84" spans="1:17" ht="18" x14ac:dyDescent="0.25">
      <c r="A84" s="31"/>
      <c r="B84" s="31"/>
      <c r="C84" s="92"/>
      <c r="D84" s="31"/>
      <c r="E84" s="92"/>
      <c r="F84" s="31"/>
      <c r="G84" s="111">
        <f t="shared" si="7"/>
        <v>88.239999999998872</v>
      </c>
      <c r="H84" s="56">
        <f t="shared" si="7"/>
        <v>3</v>
      </c>
      <c r="I84" s="56"/>
      <c r="J84" s="56"/>
      <c r="K84" s="31"/>
      <c r="L84" s="56" t="str">
        <f t="shared" si="9"/>
        <v xml:space="preserve"> </v>
      </c>
      <c r="M84" s="31"/>
      <c r="N84" s="84"/>
      <c r="O84" s="84"/>
      <c r="P84" s="110">
        <f t="shared" si="8"/>
        <v>0</v>
      </c>
      <c r="Q84" s="73"/>
    </row>
    <row r="85" spans="1:17" ht="18" x14ac:dyDescent="0.25">
      <c r="A85" s="31"/>
      <c r="B85" s="31"/>
      <c r="C85" s="92"/>
      <c r="D85" s="31"/>
      <c r="E85" s="92"/>
      <c r="F85" s="31"/>
      <c r="G85" s="111">
        <f t="shared" si="7"/>
        <v>88.239999999998872</v>
      </c>
      <c r="H85" s="56">
        <f t="shared" si="7"/>
        <v>3</v>
      </c>
      <c r="I85" s="56"/>
      <c r="J85" s="56"/>
      <c r="K85" s="31"/>
      <c r="L85" s="56" t="str">
        <f t="shared" si="9"/>
        <v xml:space="preserve"> </v>
      </c>
      <c r="M85" s="31"/>
      <c r="N85" s="84"/>
      <c r="O85" s="84"/>
      <c r="P85" s="110">
        <f t="shared" si="8"/>
        <v>0</v>
      </c>
      <c r="Q85" s="73"/>
    </row>
    <row r="86" spans="1:17" ht="18" x14ac:dyDescent="0.25">
      <c r="A86" s="31"/>
      <c r="B86" s="31"/>
      <c r="C86" s="92"/>
      <c r="D86" s="31"/>
      <c r="E86" s="92"/>
      <c r="F86" s="31"/>
      <c r="G86" s="111">
        <f t="shared" si="7"/>
        <v>88.239999999998872</v>
      </c>
      <c r="H86" s="56">
        <f t="shared" si="7"/>
        <v>3</v>
      </c>
      <c r="I86" s="56"/>
      <c r="J86" s="56"/>
      <c r="K86" s="31"/>
      <c r="L86" s="56" t="str">
        <f t="shared" si="9"/>
        <v xml:space="preserve"> </v>
      </c>
      <c r="M86" s="31"/>
      <c r="N86" s="84"/>
      <c r="O86" s="84"/>
      <c r="P86" s="110">
        <f t="shared" si="8"/>
        <v>0</v>
      </c>
      <c r="Q86" s="73"/>
    </row>
    <row r="87" spans="1:17" ht="18" x14ac:dyDescent="0.25">
      <c r="A87" s="31"/>
      <c r="B87" s="31"/>
      <c r="C87" s="92"/>
      <c r="D87" s="31"/>
      <c r="E87" s="92"/>
      <c r="F87" s="31"/>
      <c r="G87" s="111">
        <f t="shared" si="7"/>
        <v>88.239999999998872</v>
      </c>
      <c r="H87" s="56">
        <f t="shared" si="7"/>
        <v>3</v>
      </c>
      <c r="I87" s="56"/>
      <c r="J87" s="56"/>
      <c r="K87" s="31"/>
      <c r="L87" s="56" t="str">
        <f t="shared" si="9"/>
        <v xml:space="preserve"> </v>
      </c>
      <c r="M87" s="31"/>
      <c r="N87" s="84"/>
      <c r="O87" s="84"/>
      <c r="P87" s="110">
        <f t="shared" si="8"/>
        <v>0</v>
      </c>
      <c r="Q87" s="73"/>
    </row>
    <row r="88" spans="1:17" ht="18" x14ac:dyDescent="0.25">
      <c r="A88" s="31"/>
      <c r="B88" s="31"/>
      <c r="C88" s="92"/>
      <c r="D88" s="31"/>
      <c r="E88" s="92"/>
      <c r="F88" s="31"/>
      <c r="G88" s="111">
        <f t="shared" si="7"/>
        <v>88.239999999998872</v>
      </c>
      <c r="H88" s="56">
        <f t="shared" si="7"/>
        <v>3</v>
      </c>
      <c r="I88" s="56"/>
      <c r="J88" s="56"/>
      <c r="K88" s="31"/>
      <c r="L88" s="56" t="str">
        <f t="shared" si="9"/>
        <v xml:space="preserve"> </v>
      </c>
      <c r="M88" s="31"/>
      <c r="N88" s="84"/>
      <c r="O88" s="84"/>
      <c r="P88" s="110">
        <f t="shared" si="8"/>
        <v>0</v>
      </c>
      <c r="Q88" s="73"/>
    </row>
    <row r="89" spans="1:17" ht="18" x14ac:dyDescent="0.25">
      <c r="A89" s="31"/>
      <c r="B89" s="31"/>
      <c r="C89" s="92"/>
      <c r="D89" s="31"/>
      <c r="E89" s="92"/>
      <c r="F89" s="31"/>
      <c r="G89" s="111">
        <f t="shared" si="7"/>
        <v>88.239999999998872</v>
      </c>
      <c r="H89" s="56">
        <f t="shared" si="7"/>
        <v>3</v>
      </c>
      <c r="I89" s="56"/>
      <c r="J89" s="56"/>
      <c r="K89" s="31"/>
      <c r="L89" s="56" t="str">
        <f t="shared" si="9"/>
        <v xml:space="preserve"> </v>
      </c>
      <c r="M89" s="31"/>
      <c r="N89" s="84"/>
      <c r="O89" s="84"/>
      <c r="P89" s="110">
        <f t="shared" si="8"/>
        <v>0</v>
      </c>
      <c r="Q89" s="73"/>
    </row>
    <row r="90" spans="1:17" ht="18" x14ac:dyDescent="0.25">
      <c r="A90" s="31"/>
      <c r="B90" s="31"/>
      <c r="C90" s="92"/>
      <c r="D90" s="31"/>
      <c r="E90" s="92"/>
      <c r="F90" s="31"/>
      <c r="G90" s="111">
        <f t="shared" si="7"/>
        <v>88.239999999998872</v>
      </c>
      <c r="H90" s="56">
        <f t="shared" si="7"/>
        <v>3</v>
      </c>
      <c r="I90" s="56"/>
      <c r="J90" s="56"/>
      <c r="K90" s="31"/>
      <c r="L90" s="56" t="str">
        <f t="shared" si="9"/>
        <v xml:space="preserve"> </v>
      </c>
      <c r="M90" s="31"/>
      <c r="N90" s="84"/>
      <c r="O90" s="84"/>
      <c r="P90" s="110">
        <f t="shared" si="8"/>
        <v>0</v>
      </c>
      <c r="Q90" s="73"/>
    </row>
    <row r="91" spans="1:17" ht="18" x14ac:dyDescent="0.25">
      <c r="A91" s="31"/>
      <c r="B91" s="31"/>
      <c r="C91" s="92"/>
      <c r="D91" s="31"/>
      <c r="E91" s="92"/>
      <c r="F91" s="31"/>
      <c r="G91" s="111">
        <f t="shared" si="7"/>
        <v>88.239999999998872</v>
      </c>
      <c r="H91" s="56">
        <f t="shared" si="7"/>
        <v>3</v>
      </c>
      <c r="I91" s="56"/>
      <c r="J91" s="56"/>
      <c r="K91" s="31"/>
      <c r="L91" s="56" t="str">
        <f t="shared" si="9"/>
        <v xml:space="preserve"> </v>
      </c>
      <c r="M91" s="31"/>
      <c r="N91" s="84"/>
      <c r="O91" s="84"/>
      <c r="P91" s="110">
        <f t="shared" si="8"/>
        <v>0</v>
      </c>
      <c r="Q91" s="73"/>
    </row>
    <row r="92" spans="1:17" ht="18" x14ac:dyDescent="0.25">
      <c r="A92" s="31"/>
      <c r="B92" s="31"/>
      <c r="C92" s="92"/>
      <c r="D92" s="31"/>
      <c r="E92" s="92"/>
      <c r="F92" s="31"/>
      <c r="G92" s="111">
        <f t="shared" si="7"/>
        <v>88.239999999998872</v>
      </c>
      <c r="H92" s="56">
        <f t="shared" si="7"/>
        <v>3</v>
      </c>
      <c r="I92" s="56"/>
      <c r="J92" s="56"/>
      <c r="K92" s="31"/>
      <c r="L92" s="56" t="str">
        <f t="shared" si="9"/>
        <v xml:space="preserve"> </v>
      </c>
      <c r="M92" s="31"/>
      <c r="N92" s="84"/>
      <c r="O92" s="84"/>
      <c r="P92" s="110">
        <f t="shared" si="8"/>
        <v>0</v>
      </c>
      <c r="Q92" s="73"/>
    </row>
    <row r="93" spans="1:17" ht="18" x14ac:dyDescent="0.25">
      <c r="A93" s="31"/>
      <c r="B93" s="31"/>
      <c r="C93" s="92"/>
      <c r="D93" s="31"/>
      <c r="E93" s="92"/>
      <c r="F93" s="31"/>
      <c r="G93" s="111">
        <f t="shared" ref="G93:H156" si="10">G92-E93+C93</f>
        <v>88.239999999998872</v>
      </c>
      <c r="H93" s="56">
        <f t="shared" si="10"/>
        <v>3</v>
      </c>
      <c r="I93" s="56"/>
      <c r="J93" s="56"/>
      <c r="K93" s="31"/>
      <c r="L93" s="56" t="str">
        <f t="shared" si="9"/>
        <v xml:space="preserve"> </v>
      </c>
      <c r="M93" s="31"/>
      <c r="N93" s="84"/>
      <c r="O93" s="84"/>
      <c r="P93" s="110">
        <f t="shared" si="8"/>
        <v>0</v>
      </c>
      <c r="Q93" s="73"/>
    </row>
    <row r="94" spans="1:17" ht="18" x14ac:dyDescent="0.25">
      <c r="A94" s="31"/>
      <c r="B94" s="31"/>
      <c r="C94" s="92"/>
      <c r="D94" s="31"/>
      <c r="E94" s="92"/>
      <c r="F94" s="31"/>
      <c r="G94" s="111">
        <f t="shared" si="10"/>
        <v>88.239999999998872</v>
      </c>
      <c r="H94" s="56">
        <f t="shared" si="10"/>
        <v>3</v>
      </c>
      <c r="I94" s="56"/>
      <c r="J94" s="56"/>
      <c r="K94" s="31"/>
      <c r="L94" s="56" t="str">
        <f t="shared" si="9"/>
        <v xml:space="preserve"> </v>
      </c>
      <c r="M94" s="31"/>
      <c r="N94" s="84"/>
      <c r="O94" s="84"/>
      <c r="P94" s="110">
        <f t="shared" si="8"/>
        <v>0</v>
      </c>
      <c r="Q94" s="73"/>
    </row>
    <row r="95" spans="1:17" ht="18" x14ac:dyDescent="0.25">
      <c r="A95" s="31"/>
      <c r="B95" s="31"/>
      <c r="C95" s="92"/>
      <c r="D95" s="31"/>
      <c r="E95" s="92"/>
      <c r="F95" s="31"/>
      <c r="G95" s="111">
        <f t="shared" si="10"/>
        <v>88.239999999998872</v>
      </c>
      <c r="H95" s="56">
        <f t="shared" si="10"/>
        <v>3</v>
      </c>
      <c r="I95" s="56"/>
      <c r="J95" s="56"/>
      <c r="K95" s="31"/>
      <c r="L95" s="56" t="str">
        <f t="shared" si="9"/>
        <v xml:space="preserve"> </v>
      </c>
      <c r="M95" s="31"/>
      <c r="N95" s="84"/>
      <c r="O95" s="84"/>
      <c r="P95" s="110">
        <f t="shared" si="8"/>
        <v>0</v>
      </c>
      <c r="Q95" s="73"/>
    </row>
    <row r="96" spans="1:17" ht="18" x14ac:dyDescent="0.25">
      <c r="A96" s="31"/>
      <c r="B96" s="31"/>
      <c r="C96" s="92"/>
      <c r="D96" s="31"/>
      <c r="E96" s="92"/>
      <c r="F96" s="31"/>
      <c r="G96" s="111">
        <f t="shared" si="10"/>
        <v>88.239999999998872</v>
      </c>
      <c r="H96" s="56">
        <f t="shared" si="10"/>
        <v>3</v>
      </c>
      <c r="I96" s="56"/>
      <c r="J96" s="56"/>
      <c r="K96" s="31"/>
      <c r="L96" s="56" t="str">
        <f t="shared" si="9"/>
        <v xml:space="preserve"> </v>
      </c>
      <c r="M96" s="31"/>
      <c r="N96" s="84"/>
      <c r="O96" s="84"/>
      <c r="P96" s="110">
        <f t="shared" si="8"/>
        <v>0</v>
      </c>
      <c r="Q96" s="73"/>
    </row>
    <row r="97" spans="1:17" ht="18" x14ac:dyDescent="0.25">
      <c r="A97" s="31"/>
      <c r="B97" s="31"/>
      <c r="C97" s="92"/>
      <c r="D97" s="31"/>
      <c r="E97" s="92"/>
      <c r="F97" s="31"/>
      <c r="G97" s="111">
        <f t="shared" si="10"/>
        <v>88.239999999998872</v>
      </c>
      <c r="H97" s="56">
        <f t="shared" si="10"/>
        <v>3</v>
      </c>
      <c r="I97" s="56"/>
      <c r="J97" s="56"/>
      <c r="K97" s="31"/>
      <c r="L97" s="56" t="str">
        <f t="shared" si="9"/>
        <v xml:space="preserve"> </v>
      </c>
      <c r="M97" s="31"/>
      <c r="N97" s="84"/>
      <c r="O97" s="84"/>
      <c r="P97" s="110">
        <f t="shared" si="8"/>
        <v>0</v>
      </c>
      <c r="Q97" s="73"/>
    </row>
    <row r="98" spans="1:17" ht="18" x14ac:dyDescent="0.25">
      <c r="A98" s="31"/>
      <c r="B98" s="31"/>
      <c r="C98" s="92"/>
      <c r="D98" s="31"/>
      <c r="E98" s="92"/>
      <c r="F98" s="31"/>
      <c r="G98" s="111">
        <f t="shared" si="10"/>
        <v>88.239999999998872</v>
      </c>
      <c r="H98" s="56">
        <f t="shared" si="10"/>
        <v>3</v>
      </c>
      <c r="I98" s="56"/>
      <c r="J98" s="56"/>
      <c r="K98" s="31"/>
      <c r="L98" s="56" t="str">
        <f t="shared" si="9"/>
        <v xml:space="preserve"> </v>
      </c>
      <c r="M98" s="31"/>
      <c r="N98" s="84"/>
      <c r="O98" s="84"/>
      <c r="P98" s="110">
        <f t="shared" si="8"/>
        <v>0</v>
      </c>
      <c r="Q98" s="73"/>
    </row>
    <row r="99" spans="1:17" ht="18" x14ac:dyDescent="0.25">
      <c r="A99" s="31"/>
      <c r="B99" s="31"/>
      <c r="C99" s="92"/>
      <c r="D99" s="31"/>
      <c r="E99" s="92"/>
      <c r="F99" s="31"/>
      <c r="G99" s="111">
        <f t="shared" si="10"/>
        <v>88.239999999998872</v>
      </c>
      <c r="H99" s="56">
        <f t="shared" si="10"/>
        <v>3</v>
      </c>
      <c r="I99" s="56"/>
      <c r="J99" s="56"/>
      <c r="K99" s="31"/>
      <c r="L99" s="56" t="str">
        <f t="shared" si="9"/>
        <v xml:space="preserve"> </v>
      </c>
      <c r="M99" s="31"/>
      <c r="N99" s="84"/>
      <c r="O99" s="84"/>
      <c r="P99" s="110">
        <f t="shared" si="8"/>
        <v>0</v>
      </c>
      <c r="Q99" s="73"/>
    </row>
    <row r="100" spans="1:17" ht="18" x14ac:dyDescent="0.25">
      <c r="A100" s="31"/>
      <c r="B100" s="31"/>
      <c r="C100" s="92"/>
      <c r="D100" s="31"/>
      <c r="E100" s="92"/>
      <c r="F100" s="31"/>
      <c r="G100" s="111">
        <f t="shared" si="10"/>
        <v>88.239999999998872</v>
      </c>
      <c r="H100" s="56">
        <f t="shared" si="10"/>
        <v>3</v>
      </c>
      <c r="I100" s="56"/>
      <c r="J100" s="56"/>
      <c r="K100" s="31"/>
      <c r="L100" s="56" t="str">
        <f t="shared" si="9"/>
        <v xml:space="preserve"> </v>
      </c>
      <c r="M100" s="31"/>
      <c r="N100" s="84"/>
      <c r="O100" s="84"/>
      <c r="P100" s="110">
        <f t="shared" si="8"/>
        <v>0</v>
      </c>
      <c r="Q100" s="73"/>
    </row>
    <row r="101" spans="1:17" ht="18" x14ac:dyDescent="0.25">
      <c r="A101" s="31"/>
      <c r="B101" s="31"/>
      <c r="C101" s="92"/>
      <c r="D101" s="31"/>
      <c r="E101" s="92"/>
      <c r="F101" s="31"/>
      <c r="G101" s="111">
        <f t="shared" si="10"/>
        <v>88.239999999998872</v>
      </c>
      <c r="H101" s="56">
        <f t="shared" si="10"/>
        <v>3</v>
      </c>
      <c r="I101" s="56"/>
      <c r="J101" s="56"/>
      <c r="K101" s="31"/>
      <c r="L101" s="56" t="str">
        <f t="shared" si="9"/>
        <v xml:space="preserve"> </v>
      </c>
      <c r="M101" s="31"/>
      <c r="N101" s="84"/>
      <c r="O101" s="84"/>
      <c r="P101" s="110">
        <f t="shared" si="8"/>
        <v>0</v>
      </c>
      <c r="Q101" s="73"/>
    </row>
    <row r="102" spans="1:17" ht="18" x14ac:dyDescent="0.25">
      <c r="A102" s="31"/>
      <c r="B102" s="31"/>
      <c r="C102" s="92"/>
      <c r="D102" s="31"/>
      <c r="E102" s="92"/>
      <c r="F102" s="31"/>
      <c r="G102" s="111">
        <f t="shared" si="10"/>
        <v>88.239999999998872</v>
      </c>
      <c r="H102" s="56">
        <f t="shared" si="10"/>
        <v>3</v>
      </c>
      <c r="I102" s="56"/>
      <c r="J102" s="56"/>
      <c r="K102" s="31"/>
      <c r="L102" s="56" t="str">
        <f t="shared" si="9"/>
        <v xml:space="preserve"> </v>
      </c>
      <c r="M102" s="31"/>
      <c r="N102" s="84"/>
      <c r="O102" s="84"/>
      <c r="P102" s="110">
        <f t="shared" si="8"/>
        <v>0</v>
      </c>
      <c r="Q102" s="73"/>
    </row>
    <row r="103" spans="1:17" ht="18" x14ac:dyDescent="0.25">
      <c r="A103" s="31"/>
      <c r="B103" s="31"/>
      <c r="C103" s="92"/>
      <c r="D103" s="31"/>
      <c r="E103" s="92"/>
      <c r="F103" s="31"/>
      <c r="G103" s="111">
        <f t="shared" si="10"/>
        <v>88.239999999998872</v>
      </c>
      <c r="H103" s="56">
        <f t="shared" si="10"/>
        <v>3</v>
      </c>
      <c r="I103" s="56"/>
      <c r="J103" s="56"/>
      <c r="K103" s="31"/>
      <c r="L103" s="56" t="str">
        <f t="shared" si="9"/>
        <v xml:space="preserve"> </v>
      </c>
      <c r="M103" s="31"/>
      <c r="N103" s="84"/>
      <c r="O103" s="84"/>
      <c r="P103" s="110">
        <f t="shared" si="8"/>
        <v>0</v>
      </c>
      <c r="Q103" s="73"/>
    </row>
    <row r="104" spans="1:17" ht="18" x14ac:dyDescent="0.25">
      <c r="A104" s="31"/>
      <c r="B104" s="31"/>
      <c r="C104" s="92"/>
      <c r="D104" s="31"/>
      <c r="E104" s="92"/>
      <c r="F104" s="31"/>
      <c r="G104" s="111">
        <f t="shared" si="10"/>
        <v>88.239999999998872</v>
      </c>
      <c r="H104" s="56">
        <f t="shared" si="10"/>
        <v>3</v>
      </c>
      <c r="I104" s="56"/>
      <c r="J104" s="56"/>
      <c r="K104" s="31"/>
      <c r="L104" s="56" t="str">
        <f t="shared" si="9"/>
        <v xml:space="preserve"> </v>
      </c>
      <c r="M104" s="31"/>
      <c r="N104" s="84"/>
      <c r="O104" s="84"/>
      <c r="P104" s="110">
        <f t="shared" si="8"/>
        <v>0</v>
      </c>
      <c r="Q104" s="73"/>
    </row>
    <row r="105" spans="1:17" ht="18" x14ac:dyDescent="0.25">
      <c r="A105" s="31"/>
      <c r="B105" s="31"/>
      <c r="C105" s="92"/>
      <c r="D105" s="31"/>
      <c r="E105" s="92"/>
      <c r="F105" s="31"/>
      <c r="G105" s="111">
        <f t="shared" si="10"/>
        <v>88.239999999998872</v>
      </c>
      <c r="H105" s="56">
        <f t="shared" si="10"/>
        <v>3</v>
      </c>
      <c r="I105" s="56"/>
      <c r="J105" s="56"/>
      <c r="K105" s="31"/>
      <c r="L105" s="56" t="str">
        <f t="shared" si="9"/>
        <v xml:space="preserve"> </v>
      </c>
      <c r="M105" s="31"/>
      <c r="N105" s="84"/>
      <c r="O105" s="84"/>
      <c r="P105" s="110">
        <f t="shared" si="8"/>
        <v>0</v>
      </c>
      <c r="Q105" s="73"/>
    </row>
    <row r="106" spans="1:17" ht="18" x14ac:dyDescent="0.25">
      <c r="A106" s="31"/>
      <c r="B106" s="31"/>
      <c r="C106" s="92"/>
      <c r="D106" s="31"/>
      <c r="E106" s="92"/>
      <c r="F106" s="31"/>
      <c r="G106" s="111">
        <f t="shared" si="10"/>
        <v>88.239999999998872</v>
      </c>
      <c r="H106" s="56">
        <f t="shared" si="10"/>
        <v>3</v>
      </c>
      <c r="I106" s="56"/>
      <c r="J106" s="56"/>
      <c r="K106" s="31"/>
      <c r="L106" s="56" t="str">
        <f t="shared" si="9"/>
        <v xml:space="preserve"> </v>
      </c>
      <c r="M106" s="31"/>
      <c r="N106" s="84"/>
      <c r="O106" s="84"/>
      <c r="P106" s="110">
        <f t="shared" si="8"/>
        <v>0</v>
      </c>
      <c r="Q106" s="73"/>
    </row>
    <row r="107" spans="1:17" ht="18" x14ac:dyDescent="0.25">
      <c r="A107" s="31"/>
      <c r="B107" s="31"/>
      <c r="C107" s="92"/>
      <c r="D107" s="31"/>
      <c r="E107" s="92"/>
      <c r="F107" s="31"/>
      <c r="G107" s="111">
        <f t="shared" si="10"/>
        <v>88.239999999998872</v>
      </c>
      <c r="H107" s="56">
        <f t="shared" si="10"/>
        <v>3</v>
      </c>
      <c r="I107" s="56"/>
      <c r="J107" s="56"/>
      <c r="K107" s="31"/>
      <c r="L107" s="56" t="str">
        <f t="shared" si="9"/>
        <v xml:space="preserve"> </v>
      </c>
      <c r="M107" s="31"/>
      <c r="N107" s="84"/>
      <c r="O107" s="84"/>
      <c r="P107" s="110">
        <f t="shared" si="8"/>
        <v>0</v>
      </c>
      <c r="Q107" s="73"/>
    </row>
    <row r="108" spans="1:17" ht="18" x14ac:dyDescent="0.25">
      <c r="A108" s="31"/>
      <c r="B108" s="31"/>
      <c r="C108" s="92"/>
      <c r="D108" s="31"/>
      <c r="E108" s="92"/>
      <c r="F108" s="31"/>
      <c r="G108" s="111">
        <f t="shared" si="10"/>
        <v>88.239999999998872</v>
      </c>
      <c r="H108" s="56">
        <f t="shared" si="10"/>
        <v>3</v>
      </c>
      <c r="I108" s="56"/>
      <c r="J108" s="56"/>
      <c r="K108" s="31"/>
      <c r="L108" s="56" t="str">
        <f t="shared" si="9"/>
        <v xml:space="preserve"> </v>
      </c>
      <c r="M108" s="31"/>
      <c r="N108" s="84"/>
      <c r="O108" s="84"/>
      <c r="P108" s="110">
        <f t="shared" si="8"/>
        <v>0</v>
      </c>
      <c r="Q108" s="73"/>
    </row>
    <row r="109" spans="1:17" ht="18" x14ac:dyDescent="0.25">
      <c r="A109" s="31"/>
      <c r="B109" s="31"/>
      <c r="C109" s="92"/>
      <c r="D109" s="31"/>
      <c r="E109" s="92"/>
      <c r="F109" s="31"/>
      <c r="G109" s="111">
        <f t="shared" si="10"/>
        <v>88.239999999998872</v>
      </c>
      <c r="H109" s="56">
        <f t="shared" si="10"/>
        <v>3</v>
      </c>
      <c r="I109" s="56"/>
      <c r="J109" s="56"/>
      <c r="K109" s="31"/>
      <c r="L109" s="56" t="str">
        <f t="shared" si="9"/>
        <v xml:space="preserve"> </v>
      </c>
      <c r="M109" s="31"/>
      <c r="N109" s="84"/>
      <c r="O109" s="84"/>
      <c r="P109" s="110">
        <f t="shared" si="8"/>
        <v>0</v>
      </c>
      <c r="Q109" s="73"/>
    </row>
    <row r="110" spans="1:17" ht="18" x14ac:dyDescent="0.25">
      <c r="A110" s="31"/>
      <c r="B110" s="31"/>
      <c r="C110" s="92"/>
      <c r="D110" s="31"/>
      <c r="E110" s="92"/>
      <c r="F110" s="31"/>
      <c r="G110" s="111">
        <f t="shared" si="10"/>
        <v>88.239999999998872</v>
      </c>
      <c r="H110" s="56">
        <f t="shared" si="10"/>
        <v>3</v>
      </c>
      <c r="I110" s="56"/>
      <c r="J110" s="56"/>
      <c r="K110" s="31"/>
      <c r="L110" s="56" t="str">
        <f t="shared" si="9"/>
        <v xml:space="preserve"> </v>
      </c>
      <c r="M110" s="31"/>
      <c r="N110" s="84"/>
      <c r="O110" s="84"/>
      <c r="P110" s="110">
        <f t="shared" si="8"/>
        <v>0</v>
      </c>
      <c r="Q110" s="73"/>
    </row>
    <row r="111" spans="1:17" ht="18" x14ac:dyDescent="0.25">
      <c r="A111" s="31"/>
      <c r="B111" s="31"/>
      <c r="C111" s="92"/>
      <c r="D111" s="31"/>
      <c r="E111" s="92"/>
      <c r="F111" s="31"/>
      <c r="G111" s="111">
        <f t="shared" si="10"/>
        <v>88.239999999998872</v>
      </c>
      <c r="H111" s="56">
        <f t="shared" si="10"/>
        <v>3</v>
      </c>
      <c r="I111" s="56"/>
      <c r="J111" s="56"/>
      <c r="K111" s="31"/>
      <c r="L111" s="56" t="str">
        <f t="shared" si="9"/>
        <v xml:space="preserve"> </v>
      </c>
      <c r="M111" s="31"/>
      <c r="N111" s="84"/>
      <c r="O111" s="84"/>
      <c r="P111" s="110">
        <f t="shared" si="8"/>
        <v>0</v>
      </c>
      <c r="Q111" s="73"/>
    </row>
    <row r="112" spans="1:17" ht="18" x14ac:dyDescent="0.25">
      <c r="A112" s="31"/>
      <c r="B112" s="31"/>
      <c r="C112" s="92"/>
      <c r="D112" s="31"/>
      <c r="E112" s="92"/>
      <c r="F112" s="31"/>
      <c r="G112" s="111">
        <f t="shared" si="10"/>
        <v>88.239999999998872</v>
      </c>
      <c r="H112" s="56">
        <f t="shared" si="10"/>
        <v>3</v>
      </c>
      <c r="I112" s="56"/>
      <c r="J112" s="56"/>
      <c r="K112" s="31"/>
      <c r="L112" s="56" t="str">
        <f t="shared" si="9"/>
        <v xml:space="preserve"> </v>
      </c>
      <c r="M112" s="31"/>
      <c r="N112" s="84"/>
      <c r="O112" s="84"/>
      <c r="P112" s="110">
        <f t="shared" si="8"/>
        <v>0</v>
      </c>
      <c r="Q112" s="73"/>
    </row>
    <row r="113" spans="1:17" ht="18" x14ac:dyDescent="0.25">
      <c r="A113" s="31"/>
      <c r="B113" s="31"/>
      <c r="C113" s="92"/>
      <c r="D113" s="31"/>
      <c r="E113" s="92"/>
      <c r="F113" s="31"/>
      <c r="G113" s="111">
        <f t="shared" si="10"/>
        <v>88.239999999998872</v>
      </c>
      <c r="H113" s="56">
        <f t="shared" si="10"/>
        <v>3</v>
      </c>
      <c r="I113" s="56"/>
      <c r="J113" s="56"/>
      <c r="K113" s="31"/>
      <c r="L113" s="56" t="str">
        <f t="shared" si="9"/>
        <v xml:space="preserve"> </v>
      </c>
      <c r="M113" s="31"/>
      <c r="N113" s="84"/>
      <c r="O113" s="84"/>
      <c r="P113" s="110">
        <f t="shared" si="8"/>
        <v>0</v>
      </c>
      <c r="Q113" s="73"/>
    </row>
    <row r="114" spans="1:17" ht="18" x14ac:dyDescent="0.25">
      <c r="A114" s="31"/>
      <c r="B114" s="31"/>
      <c r="C114" s="92"/>
      <c r="D114" s="31"/>
      <c r="E114" s="92"/>
      <c r="F114" s="31"/>
      <c r="G114" s="111">
        <f t="shared" si="10"/>
        <v>88.239999999998872</v>
      </c>
      <c r="H114" s="56">
        <f t="shared" si="10"/>
        <v>3</v>
      </c>
      <c r="I114" s="56"/>
      <c r="J114" s="56"/>
      <c r="K114" s="31"/>
      <c r="L114" s="56" t="str">
        <f t="shared" si="9"/>
        <v xml:space="preserve"> </v>
      </c>
      <c r="M114" s="31"/>
      <c r="N114" s="84"/>
      <c r="O114" s="84"/>
      <c r="P114" s="110">
        <f t="shared" si="8"/>
        <v>0</v>
      </c>
      <c r="Q114" s="73"/>
    </row>
    <row r="115" spans="1:17" ht="18" x14ac:dyDescent="0.25">
      <c r="A115" s="31"/>
      <c r="B115" s="31"/>
      <c r="C115" s="92"/>
      <c r="D115" s="31"/>
      <c r="E115" s="92"/>
      <c r="F115" s="31"/>
      <c r="G115" s="111">
        <f t="shared" si="10"/>
        <v>88.239999999998872</v>
      </c>
      <c r="H115" s="56">
        <f t="shared" si="10"/>
        <v>3</v>
      </c>
      <c r="I115" s="56"/>
      <c r="J115" s="56"/>
      <c r="K115" s="31"/>
      <c r="L115" s="56" t="str">
        <f t="shared" si="9"/>
        <v xml:space="preserve"> </v>
      </c>
      <c r="M115" s="31"/>
      <c r="N115" s="84"/>
      <c r="O115" s="84"/>
      <c r="P115" s="110">
        <f t="shared" si="8"/>
        <v>0</v>
      </c>
      <c r="Q115" s="73"/>
    </row>
    <row r="116" spans="1:17" ht="18" x14ac:dyDescent="0.25">
      <c r="A116" s="31"/>
      <c r="B116" s="31"/>
      <c r="C116" s="92"/>
      <c r="D116" s="31"/>
      <c r="E116" s="92"/>
      <c r="F116" s="31"/>
      <c r="G116" s="111">
        <f t="shared" si="10"/>
        <v>88.239999999998872</v>
      </c>
      <c r="H116" s="56">
        <f t="shared" si="10"/>
        <v>3</v>
      </c>
      <c r="I116" s="56"/>
      <c r="J116" s="56"/>
      <c r="K116" s="31"/>
      <c r="L116" s="56" t="str">
        <f t="shared" si="9"/>
        <v xml:space="preserve"> </v>
      </c>
      <c r="M116" s="31"/>
      <c r="N116" s="84"/>
      <c r="O116" s="84"/>
      <c r="P116" s="110">
        <f t="shared" si="8"/>
        <v>0</v>
      </c>
      <c r="Q116" s="73"/>
    </row>
    <row r="117" spans="1:17" ht="18" x14ac:dyDescent="0.25">
      <c r="A117" s="31"/>
      <c r="B117" s="31"/>
      <c r="C117" s="92"/>
      <c r="D117" s="31"/>
      <c r="E117" s="92"/>
      <c r="F117" s="31"/>
      <c r="G117" s="111">
        <f t="shared" si="10"/>
        <v>88.239999999998872</v>
      </c>
      <c r="H117" s="56">
        <f t="shared" si="10"/>
        <v>3</v>
      </c>
      <c r="I117" s="56"/>
      <c r="J117" s="56"/>
      <c r="K117" s="31"/>
      <c r="L117" s="56" t="str">
        <f t="shared" si="9"/>
        <v xml:space="preserve"> </v>
      </c>
      <c r="M117" s="31"/>
      <c r="N117" s="84"/>
      <c r="O117" s="84"/>
      <c r="P117" s="110">
        <f t="shared" si="8"/>
        <v>0</v>
      </c>
      <c r="Q117" s="73"/>
    </row>
    <row r="118" spans="1:17" ht="18" x14ac:dyDescent="0.25">
      <c r="A118" s="31"/>
      <c r="B118" s="31"/>
      <c r="C118" s="92"/>
      <c r="D118" s="31"/>
      <c r="E118" s="92"/>
      <c r="F118" s="31"/>
      <c r="G118" s="111">
        <f t="shared" si="10"/>
        <v>88.239999999998872</v>
      </c>
      <c r="H118" s="56">
        <f t="shared" si="10"/>
        <v>3</v>
      </c>
      <c r="I118" s="56"/>
      <c r="J118" s="56"/>
      <c r="K118" s="31"/>
      <c r="L118" s="56" t="str">
        <f t="shared" si="9"/>
        <v xml:space="preserve"> </v>
      </c>
      <c r="M118" s="31"/>
      <c r="N118" s="84"/>
      <c r="O118" s="84"/>
      <c r="P118" s="110">
        <f t="shared" si="8"/>
        <v>0</v>
      </c>
      <c r="Q118" s="73"/>
    </row>
    <row r="119" spans="1:17" ht="18" x14ac:dyDescent="0.25">
      <c r="A119" s="31"/>
      <c r="B119" s="31"/>
      <c r="C119" s="92"/>
      <c r="D119" s="31"/>
      <c r="E119" s="92"/>
      <c r="F119" s="31"/>
      <c r="G119" s="111">
        <f t="shared" si="10"/>
        <v>88.239999999998872</v>
      </c>
      <c r="H119" s="56">
        <f t="shared" si="10"/>
        <v>3</v>
      </c>
      <c r="I119" s="56"/>
      <c r="J119" s="56"/>
      <c r="K119" s="31"/>
      <c r="L119" s="56" t="str">
        <f t="shared" si="9"/>
        <v xml:space="preserve"> </v>
      </c>
      <c r="M119" s="31"/>
      <c r="N119" s="84"/>
      <c r="O119" s="84"/>
      <c r="P119" s="110">
        <f t="shared" si="8"/>
        <v>0</v>
      </c>
      <c r="Q119" s="73"/>
    </row>
    <row r="120" spans="1:17" ht="18" x14ac:dyDescent="0.25">
      <c r="A120" s="31"/>
      <c r="B120" s="31"/>
      <c r="C120" s="92"/>
      <c r="D120" s="31"/>
      <c r="E120" s="92"/>
      <c r="F120" s="31"/>
      <c r="G120" s="111">
        <f t="shared" si="10"/>
        <v>88.239999999998872</v>
      </c>
      <c r="H120" s="56">
        <f t="shared" si="10"/>
        <v>3</v>
      </c>
      <c r="I120" s="56"/>
      <c r="J120" s="56"/>
      <c r="K120" s="31"/>
      <c r="L120" s="56" t="str">
        <f t="shared" si="9"/>
        <v xml:space="preserve"> </v>
      </c>
      <c r="M120" s="31"/>
      <c r="N120" s="84"/>
      <c r="O120" s="84"/>
      <c r="P120" s="110">
        <f t="shared" si="8"/>
        <v>0</v>
      </c>
      <c r="Q120" s="73"/>
    </row>
    <row r="121" spans="1:17" ht="18" x14ac:dyDescent="0.25">
      <c r="A121" s="31"/>
      <c r="B121" s="31"/>
      <c r="C121" s="92"/>
      <c r="D121" s="31"/>
      <c r="E121" s="92"/>
      <c r="F121" s="31"/>
      <c r="G121" s="111">
        <f t="shared" si="10"/>
        <v>88.239999999998872</v>
      </c>
      <c r="H121" s="56">
        <f t="shared" si="10"/>
        <v>3</v>
      </c>
      <c r="I121" s="56"/>
      <c r="J121" s="56"/>
      <c r="K121" s="31"/>
      <c r="L121" s="56" t="str">
        <f t="shared" si="9"/>
        <v xml:space="preserve"> </v>
      </c>
      <c r="M121" s="31"/>
      <c r="N121" s="84"/>
      <c r="O121" s="84"/>
      <c r="P121" s="110">
        <f t="shared" si="8"/>
        <v>0</v>
      </c>
      <c r="Q121" s="73"/>
    </row>
    <row r="122" spans="1:17" ht="18" x14ac:dyDescent="0.25">
      <c r="A122" s="31"/>
      <c r="B122" s="31"/>
      <c r="C122" s="92"/>
      <c r="D122" s="31"/>
      <c r="E122" s="92"/>
      <c r="F122" s="31"/>
      <c r="G122" s="111">
        <f t="shared" si="10"/>
        <v>88.239999999998872</v>
      </c>
      <c r="H122" s="56">
        <f t="shared" si="10"/>
        <v>3</v>
      </c>
      <c r="I122" s="56"/>
      <c r="J122" s="56"/>
      <c r="K122" s="31"/>
      <c r="L122" s="56" t="str">
        <f t="shared" si="9"/>
        <v xml:space="preserve"> </v>
      </c>
      <c r="M122" s="31"/>
      <c r="N122" s="84"/>
      <c r="O122" s="84"/>
      <c r="P122" s="110">
        <f t="shared" si="8"/>
        <v>0</v>
      </c>
      <c r="Q122" s="73"/>
    </row>
    <row r="123" spans="1:17" ht="18" x14ac:dyDescent="0.25">
      <c r="A123" s="31"/>
      <c r="B123" s="31"/>
      <c r="C123" s="92"/>
      <c r="D123" s="31"/>
      <c r="E123" s="92"/>
      <c r="F123" s="31"/>
      <c r="G123" s="111">
        <f t="shared" si="10"/>
        <v>88.239999999998872</v>
      </c>
      <c r="H123" s="56">
        <f t="shared" si="10"/>
        <v>3</v>
      </c>
      <c r="I123" s="56"/>
      <c r="J123" s="56"/>
      <c r="K123" s="31"/>
      <c r="L123" s="56" t="str">
        <f t="shared" si="9"/>
        <v xml:space="preserve"> </v>
      </c>
      <c r="M123" s="31"/>
      <c r="N123" s="84"/>
      <c r="O123" s="84"/>
      <c r="P123" s="110">
        <f t="shared" si="8"/>
        <v>0</v>
      </c>
      <c r="Q123" s="73"/>
    </row>
    <row r="124" spans="1:17" ht="18" x14ac:dyDescent="0.25">
      <c r="A124" s="31"/>
      <c r="B124" s="31"/>
      <c r="C124" s="92"/>
      <c r="D124" s="31"/>
      <c r="E124" s="92"/>
      <c r="F124" s="31"/>
      <c r="G124" s="111">
        <f t="shared" si="10"/>
        <v>88.239999999998872</v>
      </c>
      <c r="H124" s="56">
        <f t="shared" si="10"/>
        <v>3</v>
      </c>
      <c r="I124" s="56"/>
      <c r="J124" s="56"/>
      <c r="K124" s="31"/>
      <c r="L124" s="56" t="str">
        <f t="shared" si="9"/>
        <v xml:space="preserve"> </v>
      </c>
      <c r="M124" s="31"/>
      <c r="N124" s="84"/>
      <c r="O124" s="84"/>
      <c r="P124" s="110">
        <f t="shared" si="8"/>
        <v>0</v>
      </c>
      <c r="Q124" s="73"/>
    </row>
    <row r="125" spans="1:17" ht="18" x14ac:dyDescent="0.25">
      <c r="A125" s="31"/>
      <c r="B125" s="31"/>
      <c r="C125" s="92"/>
      <c r="D125" s="31"/>
      <c r="E125" s="92"/>
      <c r="F125" s="31"/>
      <c r="G125" s="111">
        <f t="shared" si="10"/>
        <v>88.239999999998872</v>
      </c>
      <c r="H125" s="56">
        <f t="shared" si="10"/>
        <v>3</v>
      </c>
      <c r="I125" s="56"/>
      <c r="J125" s="56"/>
      <c r="K125" s="31"/>
      <c r="L125" s="56" t="str">
        <f t="shared" si="9"/>
        <v xml:space="preserve"> </v>
      </c>
      <c r="M125" s="31"/>
      <c r="N125" s="84"/>
      <c r="O125" s="84"/>
      <c r="P125" s="110">
        <f t="shared" si="8"/>
        <v>0</v>
      </c>
      <c r="Q125" s="73"/>
    </row>
    <row r="126" spans="1:17" ht="18" x14ac:dyDescent="0.25">
      <c r="A126" s="31"/>
      <c r="B126" s="31"/>
      <c r="C126" s="92"/>
      <c r="D126" s="31"/>
      <c r="E126" s="92"/>
      <c r="F126" s="31"/>
      <c r="G126" s="111">
        <f t="shared" si="10"/>
        <v>88.239999999998872</v>
      </c>
      <c r="H126" s="56">
        <f t="shared" si="10"/>
        <v>3</v>
      </c>
      <c r="I126" s="56"/>
      <c r="J126" s="56"/>
      <c r="K126" s="31"/>
      <c r="L126" s="56" t="str">
        <f t="shared" si="9"/>
        <v xml:space="preserve"> </v>
      </c>
      <c r="M126" s="31"/>
      <c r="N126" s="84"/>
      <c r="O126" s="84"/>
      <c r="P126" s="110">
        <f t="shared" si="8"/>
        <v>0</v>
      </c>
      <c r="Q126" s="73"/>
    </row>
    <row r="127" spans="1:17" ht="18" x14ac:dyDescent="0.25">
      <c r="A127" s="31"/>
      <c r="B127" s="31"/>
      <c r="C127" s="92"/>
      <c r="D127" s="31"/>
      <c r="E127" s="92"/>
      <c r="F127" s="31"/>
      <c r="G127" s="111">
        <f t="shared" si="10"/>
        <v>88.239999999998872</v>
      </c>
      <c r="H127" s="56">
        <f t="shared" si="10"/>
        <v>3</v>
      </c>
      <c r="I127" s="56"/>
      <c r="J127" s="56"/>
      <c r="K127" s="31"/>
      <c r="L127" s="56" t="str">
        <f t="shared" si="9"/>
        <v xml:space="preserve"> </v>
      </c>
      <c r="M127" s="31"/>
      <c r="N127" s="84"/>
      <c r="O127" s="84"/>
      <c r="P127" s="110">
        <f t="shared" si="8"/>
        <v>0</v>
      </c>
      <c r="Q127" s="73"/>
    </row>
    <row r="128" spans="1:17" ht="18" x14ac:dyDescent="0.25">
      <c r="A128" s="31"/>
      <c r="B128" s="31"/>
      <c r="C128" s="92"/>
      <c r="D128" s="31"/>
      <c r="E128" s="92"/>
      <c r="F128" s="31"/>
      <c r="G128" s="111">
        <f t="shared" si="10"/>
        <v>88.239999999998872</v>
      </c>
      <c r="H128" s="56">
        <f t="shared" si="10"/>
        <v>3</v>
      </c>
      <c r="I128" s="56"/>
      <c r="J128" s="56"/>
      <c r="K128" s="31"/>
      <c r="L128" s="56" t="str">
        <f t="shared" si="9"/>
        <v xml:space="preserve"> </v>
      </c>
      <c r="M128" s="31"/>
      <c r="N128" s="84"/>
      <c r="O128" s="84"/>
      <c r="P128" s="110">
        <f t="shared" si="8"/>
        <v>0</v>
      </c>
      <c r="Q128" s="73"/>
    </row>
    <row r="129" spans="1:17" ht="18" x14ac:dyDescent="0.25">
      <c r="A129" s="31"/>
      <c r="B129" s="31"/>
      <c r="C129" s="92"/>
      <c r="D129" s="31"/>
      <c r="E129" s="92"/>
      <c r="F129" s="31"/>
      <c r="G129" s="111">
        <f t="shared" si="10"/>
        <v>88.239999999998872</v>
      </c>
      <c r="H129" s="56">
        <f t="shared" si="10"/>
        <v>3</v>
      </c>
      <c r="I129" s="56"/>
      <c r="J129" s="56"/>
      <c r="K129" s="31"/>
      <c r="L129" s="56" t="str">
        <f t="shared" si="9"/>
        <v xml:space="preserve"> </v>
      </c>
      <c r="M129" s="31"/>
      <c r="N129" s="84"/>
      <c r="O129" s="84"/>
      <c r="P129" s="110">
        <f t="shared" si="8"/>
        <v>0</v>
      </c>
      <c r="Q129" s="73"/>
    </row>
    <row r="130" spans="1:17" ht="18" x14ac:dyDescent="0.25">
      <c r="A130" s="31"/>
      <c r="B130" s="31"/>
      <c r="C130" s="92"/>
      <c r="D130" s="31"/>
      <c r="E130" s="92"/>
      <c r="F130" s="31"/>
      <c r="G130" s="111">
        <f t="shared" si="10"/>
        <v>88.239999999998872</v>
      </c>
      <c r="H130" s="56">
        <f t="shared" si="10"/>
        <v>3</v>
      </c>
      <c r="I130" s="56"/>
      <c r="J130" s="56"/>
      <c r="K130" s="31"/>
      <c r="L130" s="56" t="str">
        <f t="shared" si="9"/>
        <v xml:space="preserve"> </v>
      </c>
      <c r="M130" s="31"/>
      <c r="N130" s="84"/>
      <c r="O130" s="84"/>
      <c r="P130" s="110">
        <f t="shared" si="8"/>
        <v>0</v>
      </c>
      <c r="Q130" s="73"/>
    </row>
    <row r="131" spans="1:17" ht="18" x14ac:dyDescent="0.25">
      <c r="A131" s="31"/>
      <c r="B131" s="31"/>
      <c r="C131" s="92"/>
      <c r="D131" s="31"/>
      <c r="E131" s="92"/>
      <c r="F131" s="31"/>
      <c r="G131" s="111">
        <f t="shared" si="10"/>
        <v>88.239999999998872</v>
      </c>
      <c r="H131" s="56">
        <f t="shared" si="10"/>
        <v>3</v>
      </c>
      <c r="I131" s="56"/>
      <c r="J131" s="56"/>
      <c r="K131" s="31"/>
      <c r="L131" s="56" t="str">
        <f t="shared" si="9"/>
        <v xml:space="preserve"> </v>
      </c>
      <c r="M131" s="31"/>
      <c r="N131" s="84"/>
      <c r="O131" s="84"/>
      <c r="P131" s="110">
        <f t="shared" si="8"/>
        <v>0</v>
      </c>
      <c r="Q131" s="73"/>
    </row>
    <row r="132" spans="1:17" ht="18" x14ac:dyDescent="0.25">
      <c r="A132" s="31"/>
      <c r="B132" s="31"/>
      <c r="C132" s="92"/>
      <c r="D132" s="31"/>
      <c r="E132" s="92"/>
      <c r="F132" s="31"/>
      <c r="G132" s="111">
        <f t="shared" si="10"/>
        <v>88.239999999998872</v>
      </c>
      <c r="H132" s="56">
        <f t="shared" si="10"/>
        <v>3</v>
      </c>
      <c r="I132" s="56"/>
      <c r="J132" s="56"/>
      <c r="K132" s="31"/>
      <c r="L132" s="56" t="str">
        <f t="shared" si="9"/>
        <v xml:space="preserve"> </v>
      </c>
      <c r="M132" s="31"/>
      <c r="N132" s="84"/>
      <c r="O132" s="84"/>
      <c r="P132" s="110">
        <f t="shared" si="8"/>
        <v>0</v>
      </c>
      <c r="Q132" s="73"/>
    </row>
    <row r="133" spans="1:17" ht="18" x14ac:dyDescent="0.25">
      <c r="A133" s="31"/>
      <c r="B133" s="31"/>
      <c r="C133" s="92"/>
      <c r="D133" s="31"/>
      <c r="E133" s="92"/>
      <c r="F133" s="31"/>
      <c r="G133" s="111">
        <f t="shared" si="10"/>
        <v>88.239999999998872</v>
      </c>
      <c r="H133" s="56">
        <f t="shared" si="10"/>
        <v>3</v>
      </c>
      <c r="I133" s="56"/>
      <c r="J133" s="56"/>
      <c r="K133" s="31"/>
      <c r="L133" s="56" t="str">
        <f t="shared" si="9"/>
        <v xml:space="preserve"> </v>
      </c>
      <c r="M133" s="31"/>
      <c r="N133" s="84"/>
      <c r="O133" s="84"/>
      <c r="P133" s="110">
        <f t="shared" si="8"/>
        <v>0</v>
      </c>
      <c r="Q133" s="73"/>
    </row>
    <row r="134" spans="1:17" ht="18" x14ac:dyDescent="0.25">
      <c r="A134" s="31"/>
      <c r="B134" s="31"/>
      <c r="C134" s="92"/>
      <c r="D134" s="31"/>
      <c r="E134" s="92"/>
      <c r="F134" s="31"/>
      <c r="G134" s="111">
        <f t="shared" si="10"/>
        <v>88.239999999998872</v>
      </c>
      <c r="H134" s="56">
        <f t="shared" si="10"/>
        <v>3</v>
      </c>
      <c r="I134" s="56"/>
      <c r="J134" s="56"/>
      <c r="K134" s="31"/>
      <c r="L134" s="56" t="str">
        <f t="shared" si="9"/>
        <v xml:space="preserve"> </v>
      </c>
      <c r="M134" s="31"/>
      <c r="N134" s="84"/>
      <c r="O134" s="84"/>
      <c r="P134" s="110">
        <f t="shared" si="8"/>
        <v>0</v>
      </c>
      <c r="Q134" s="73"/>
    </row>
    <row r="135" spans="1:17" ht="18" x14ac:dyDescent="0.25">
      <c r="A135" s="31"/>
      <c r="B135" s="31"/>
      <c r="C135" s="92"/>
      <c r="D135" s="31"/>
      <c r="E135" s="92"/>
      <c r="F135" s="31"/>
      <c r="G135" s="111">
        <f t="shared" si="10"/>
        <v>88.239999999998872</v>
      </c>
      <c r="H135" s="56">
        <f t="shared" si="10"/>
        <v>3</v>
      </c>
      <c r="I135" s="56"/>
      <c r="J135" s="56"/>
      <c r="K135" s="31"/>
      <c r="L135" s="56" t="str">
        <f t="shared" si="9"/>
        <v xml:space="preserve"> </v>
      </c>
      <c r="M135" s="31"/>
      <c r="N135" s="84"/>
      <c r="O135" s="84"/>
      <c r="P135" s="110">
        <f t="shared" si="8"/>
        <v>0</v>
      </c>
      <c r="Q135" s="73"/>
    </row>
    <row r="136" spans="1:17" ht="18" x14ac:dyDescent="0.25">
      <c r="A136" s="31"/>
      <c r="B136" s="31"/>
      <c r="C136" s="92"/>
      <c r="D136" s="31"/>
      <c r="E136" s="92"/>
      <c r="F136" s="31"/>
      <c r="G136" s="111">
        <f t="shared" si="10"/>
        <v>88.239999999998872</v>
      </c>
      <c r="H136" s="56">
        <f t="shared" si="10"/>
        <v>3</v>
      </c>
      <c r="I136" s="56"/>
      <c r="J136" s="56"/>
      <c r="K136" s="31"/>
      <c r="L136" s="56" t="str">
        <f t="shared" si="9"/>
        <v xml:space="preserve"> </v>
      </c>
      <c r="M136" s="31"/>
      <c r="N136" s="84"/>
      <c r="O136" s="84"/>
      <c r="P136" s="110">
        <f t="shared" si="8"/>
        <v>0</v>
      </c>
      <c r="Q136" s="73"/>
    </row>
    <row r="137" spans="1:17" ht="18" x14ac:dyDescent="0.25">
      <c r="A137" s="31"/>
      <c r="B137" s="31"/>
      <c r="C137" s="92"/>
      <c r="D137" s="31"/>
      <c r="E137" s="92"/>
      <c r="F137" s="31"/>
      <c r="G137" s="111">
        <f t="shared" si="10"/>
        <v>88.239999999998872</v>
      </c>
      <c r="H137" s="56">
        <f t="shared" si="10"/>
        <v>3</v>
      </c>
      <c r="I137" s="56"/>
      <c r="J137" s="56"/>
      <c r="K137" s="31"/>
      <c r="L137" s="56" t="str">
        <f t="shared" si="9"/>
        <v xml:space="preserve"> </v>
      </c>
      <c r="M137" s="31"/>
      <c r="N137" s="84"/>
      <c r="O137" s="84"/>
      <c r="P137" s="110">
        <f t="shared" si="8"/>
        <v>0</v>
      </c>
      <c r="Q137" s="73"/>
    </row>
    <row r="138" spans="1:17" ht="18" x14ac:dyDescent="0.25">
      <c r="A138" s="31"/>
      <c r="B138" s="31"/>
      <c r="C138" s="92"/>
      <c r="D138" s="31"/>
      <c r="E138" s="92"/>
      <c r="F138" s="31"/>
      <c r="G138" s="111">
        <f t="shared" si="10"/>
        <v>88.239999999998872</v>
      </c>
      <c r="H138" s="56">
        <f t="shared" si="10"/>
        <v>3</v>
      </c>
      <c r="I138" s="56"/>
      <c r="J138" s="56"/>
      <c r="K138" s="31"/>
      <c r="L138" s="56" t="str">
        <f t="shared" si="9"/>
        <v xml:space="preserve"> </v>
      </c>
      <c r="M138" s="31"/>
      <c r="N138" s="84"/>
      <c r="O138" s="84"/>
      <c r="P138" s="110">
        <f t="shared" si="8"/>
        <v>0</v>
      </c>
      <c r="Q138" s="73"/>
    </row>
    <row r="139" spans="1:17" ht="18" x14ac:dyDescent="0.25">
      <c r="A139" s="31"/>
      <c r="B139" s="31"/>
      <c r="C139" s="92"/>
      <c r="D139" s="31"/>
      <c r="E139" s="92"/>
      <c r="F139" s="31"/>
      <c r="G139" s="111">
        <f t="shared" si="10"/>
        <v>88.239999999998872</v>
      </c>
      <c r="H139" s="56">
        <f t="shared" si="10"/>
        <v>3</v>
      </c>
      <c r="I139" s="56"/>
      <c r="J139" s="56"/>
      <c r="K139" s="31"/>
      <c r="L139" s="56" t="str">
        <f t="shared" si="9"/>
        <v xml:space="preserve"> </v>
      </c>
      <c r="M139" s="31"/>
      <c r="N139" s="84"/>
      <c r="O139" s="84"/>
      <c r="P139" s="110">
        <f t="shared" si="8"/>
        <v>0</v>
      </c>
      <c r="Q139" s="73"/>
    </row>
    <row r="140" spans="1:17" ht="18" x14ac:dyDescent="0.25">
      <c r="A140" s="31"/>
      <c r="B140" s="31"/>
      <c r="C140" s="92"/>
      <c r="D140" s="31"/>
      <c r="E140" s="92"/>
      <c r="F140" s="31"/>
      <c r="G140" s="111">
        <f t="shared" si="10"/>
        <v>88.239999999998872</v>
      </c>
      <c r="H140" s="56">
        <f t="shared" si="10"/>
        <v>3</v>
      </c>
      <c r="I140" s="56"/>
      <c r="J140" s="56"/>
      <c r="K140" s="31"/>
      <c r="L140" s="56" t="str">
        <f t="shared" si="9"/>
        <v xml:space="preserve"> </v>
      </c>
      <c r="M140" s="31"/>
      <c r="N140" s="84"/>
      <c r="O140" s="84"/>
      <c r="P140" s="110">
        <f t="shared" ref="P140:P203" si="11">O140*G140</f>
        <v>0</v>
      </c>
      <c r="Q140" s="73"/>
    </row>
    <row r="141" spans="1:17" ht="18" x14ac:dyDescent="0.25">
      <c r="A141" s="31"/>
      <c r="B141" s="31"/>
      <c r="C141" s="92"/>
      <c r="D141" s="31"/>
      <c r="E141" s="92"/>
      <c r="F141" s="31"/>
      <c r="G141" s="111">
        <f t="shared" si="10"/>
        <v>88.239999999998872</v>
      </c>
      <c r="H141" s="56">
        <f t="shared" si="10"/>
        <v>3</v>
      </c>
      <c r="I141" s="56"/>
      <c r="J141" s="56"/>
      <c r="K141" s="31"/>
      <c r="L141" s="56" t="str">
        <f t="shared" si="9"/>
        <v xml:space="preserve"> </v>
      </c>
      <c r="M141" s="31"/>
      <c r="N141" s="84"/>
      <c r="O141" s="84"/>
      <c r="P141" s="110">
        <f t="shared" si="11"/>
        <v>0</v>
      </c>
      <c r="Q141" s="73"/>
    </row>
    <row r="142" spans="1:17" ht="18" x14ac:dyDescent="0.25">
      <c r="A142" s="31"/>
      <c r="B142" s="31"/>
      <c r="C142" s="92"/>
      <c r="D142" s="31"/>
      <c r="E142" s="92"/>
      <c r="F142" s="31"/>
      <c r="G142" s="111">
        <f t="shared" si="10"/>
        <v>88.239999999998872</v>
      </c>
      <c r="H142" s="56">
        <f t="shared" si="10"/>
        <v>3</v>
      </c>
      <c r="I142" s="56"/>
      <c r="J142" s="56"/>
      <c r="K142" s="31"/>
      <c r="L142" s="56" t="str">
        <f t="shared" ref="L142:L205" si="12">IF(D142&gt;0,D142," ")</f>
        <v xml:space="preserve"> </v>
      </c>
      <c r="M142" s="31"/>
      <c r="N142" s="84"/>
      <c r="O142" s="84"/>
      <c r="P142" s="110">
        <f t="shared" si="11"/>
        <v>0</v>
      </c>
      <c r="Q142" s="73"/>
    </row>
    <row r="143" spans="1:17" ht="18" x14ac:dyDescent="0.25">
      <c r="A143" s="31"/>
      <c r="B143" s="31"/>
      <c r="C143" s="92"/>
      <c r="D143" s="31"/>
      <c r="E143" s="92"/>
      <c r="F143" s="31"/>
      <c r="G143" s="111">
        <f t="shared" si="10"/>
        <v>88.239999999998872</v>
      </c>
      <c r="H143" s="56">
        <f t="shared" si="10"/>
        <v>3</v>
      </c>
      <c r="I143" s="56"/>
      <c r="J143" s="56"/>
      <c r="K143" s="31"/>
      <c r="L143" s="56" t="str">
        <f t="shared" si="12"/>
        <v xml:space="preserve"> </v>
      </c>
      <c r="M143" s="31"/>
      <c r="N143" s="84"/>
      <c r="O143" s="84"/>
      <c r="P143" s="110">
        <f t="shared" si="11"/>
        <v>0</v>
      </c>
      <c r="Q143" s="73"/>
    </row>
    <row r="144" spans="1:17" ht="18" x14ac:dyDescent="0.25">
      <c r="A144" s="31"/>
      <c r="B144" s="31"/>
      <c r="C144" s="92"/>
      <c r="D144" s="31"/>
      <c r="E144" s="92"/>
      <c r="F144" s="31"/>
      <c r="G144" s="111">
        <f t="shared" si="10"/>
        <v>88.239999999998872</v>
      </c>
      <c r="H144" s="56">
        <f t="shared" si="10"/>
        <v>3</v>
      </c>
      <c r="I144" s="56"/>
      <c r="J144" s="56"/>
      <c r="K144" s="31"/>
      <c r="L144" s="56" t="str">
        <f t="shared" si="12"/>
        <v xml:space="preserve"> </v>
      </c>
      <c r="M144" s="31"/>
      <c r="N144" s="84"/>
      <c r="O144" s="84"/>
      <c r="P144" s="110">
        <f t="shared" si="11"/>
        <v>0</v>
      </c>
      <c r="Q144" s="73"/>
    </row>
    <row r="145" spans="1:17" ht="18" x14ac:dyDescent="0.25">
      <c r="A145" s="31"/>
      <c r="B145" s="31"/>
      <c r="C145" s="92"/>
      <c r="D145" s="31"/>
      <c r="E145" s="92"/>
      <c r="F145" s="31"/>
      <c r="G145" s="111">
        <f t="shared" si="10"/>
        <v>88.239999999998872</v>
      </c>
      <c r="H145" s="56">
        <f t="shared" si="10"/>
        <v>3</v>
      </c>
      <c r="I145" s="56"/>
      <c r="J145" s="56"/>
      <c r="K145" s="31"/>
      <c r="L145" s="56" t="str">
        <f t="shared" si="12"/>
        <v xml:space="preserve"> </v>
      </c>
      <c r="M145" s="31"/>
      <c r="N145" s="84"/>
      <c r="O145" s="84"/>
      <c r="P145" s="110">
        <f t="shared" si="11"/>
        <v>0</v>
      </c>
      <c r="Q145" s="73"/>
    </row>
    <row r="146" spans="1:17" ht="18" x14ac:dyDescent="0.25">
      <c r="A146" s="31"/>
      <c r="B146" s="31"/>
      <c r="C146" s="92"/>
      <c r="D146" s="31"/>
      <c r="E146" s="92"/>
      <c r="F146" s="31"/>
      <c r="G146" s="111">
        <f t="shared" si="10"/>
        <v>88.239999999998872</v>
      </c>
      <c r="H146" s="56">
        <f t="shared" si="10"/>
        <v>3</v>
      </c>
      <c r="I146" s="56"/>
      <c r="J146" s="56"/>
      <c r="K146" s="31"/>
      <c r="L146" s="56" t="str">
        <f t="shared" si="12"/>
        <v xml:space="preserve"> </v>
      </c>
      <c r="M146" s="31"/>
      <c r="N146" s="84"/>
      <c r="O146" s="84"/>
      <c r="P146" s="110">
        <f t="shared" si="11"/>
        <v>0</v>
      </c>
      <c r="Q146" s="73"/>
    </row>
    <row r="147" spans="1:17" ht="18" x14ac:dyDescent="0.25">
      <c r="A147" s="31"/>
      <c r="B147" s="31"/>
      <c r="C147" s="92"/>
      <c r="D147" s="31"/>
      <c r="E147" s="92"/>
      <c r="F147" s="31"/>
      <c r="G147" s="111">
        <f t="shared" si="10"/>
        <v>88.239999999998872</v>
      </c>
      <c r="H147" s="56">
        <f t="shared" si="10"/>
        <v>3</v>
      </c>
      <c r="I147" s="56"/>
      <c r="J147" s="56"/>
      <c r="K147" s="31"/>
      <c r="L147" s="56" t="str">
        <f t="shared" si="12"/>
        <v xml:space="preserve"> </v>
      </c>
      <c r="M147" s="31"/>
      <c r="N147" s="84"/>
      <c r="O147" s="84"/>
      <c r="P147" s="110">
        <f t="shared" si="11"/>
        <v>0</v>
      </c>
      <c r="Q147" s="73"/>
    </row>
    <row r="148" spans="1:17" ht="18" x14ac:dyDescent="0.25">
      <c r="A148" s="31"/>
      <c r="B148" s="31"/>
      <c r="C148" s="92"/>
      <c r="D148" s="31"/>
      <c r="E148" s="92"/>
      <c r="F148" s="31"/>
      <c r="G148" s="111">
        <f t="shared" si="10"/>
        <v>88.239999999998872</v>
      </c>
      <c r="H148" s="56">
        <f t="shared" si="10"/>
        <v>3</v>
      </c>
      <c r="I148" s="56"/>
      <c r="J148" s="56"/>
      <c r="K148" s="31"/>
      <c r="L148" s="56" t="str">
        <f t="shared" si="12"/>
        <v xml:space="preserve"> </v>
      </c>
      <c r="M148" s="31"/>
      <c r="N148" s="84"/>
      <c r="O148" s="84"/>
      <c r="P148" s="110">
        <f t="shared" si="11"/>
        <v>0</v>
      </c>
      <c r="Q148" s="73"/>
    </row>
    <row r="149" spans="1:17" ht="18" x14ac:dyDescent="0.25">
      <c r="A149" s="31"/>
      <c r="B149" s="31"/>
      <c r="C149" s="92"/>
      <c r="D149" s="31"/>
      <c r="E149" s="92"/>
      <c r="F149" s="31"/>
      <c r="G149" s="111">
        <f t="shared" si="10"/>
        <v>88.239999999998872</v>
      </c>
      <c r="H149" s="56">
        <f t="shared" si="10"/>
        <v>3</v>
      </c>
      <c r="I149" s="56"/>
      <c r="J149" s="56"/>
      <c r="K149" s="31"/>
      <c r="L149" s="56" t="str">
        <f t="shared" si="12"/>
        <v xml:space="preserve"> </v>
      </c>
      <c r="M149" s="31"/>
      <c r="N149" s="84"/>
      <c r="O149" s="84"/>
      <c r="P149" s="110">
        <f t="shared" si="11"/>
        <v>0</v>
      </c>
      <c r="Q149" s="73"/>
    </row>
    <row r="150" spans="1:17" ht="18" x14ac:dyDescent="0.25">
      <c r="A150" s="31"/>
      <c r="B150" s="31"/>
      <c r="C150" s="92"/>
      <c r="D150" s="31"/>
      <c r="E150" s="92"/>
      <c r="F150" s="31"/>
      <c r="G150" s="111">
        <f t="shared" si="10"/>
        <v>88.239999999998872</v>
      </c>
      <c r="H150" s="56">
        <f t="shared" si="10"/>
        <v>3</v>
      </c>
      <c r="I150" s="56"/>
      <c r="J150" s="56"/>
      <c r="K150" s="31"/>
      <c r="L150" s="56" t="str">
        <f t="shared" si="12"/>
        <v xml:space="preserve"> </v>
      </c>
      <c r="M150" s="31"/>
      <c r="N150" s="84"/>
      <c r="O150" s="84"/>
      <c r="P150" s="110">
        <f t="shared" si="11"/>
        <v>0</v>
      </c>
      <c r="Q150" s="73"/>
    </row>
    <row r="151" spans="1:17" ht="18" x14ac:dyDescent="0.25">
      <c r="A151" s="31"/>
      <c r="B151" s="31"/>
      <c r="C151" s="92"/>
      <c r="D151" s="31"/>
      <c r="E151" s="92"/>
      <c r="F151" s="31"/>
      <c r="G151" s="111">
        <f t="shared" si="10"/>
        <v>88.239999999998872</v>
      </c>
      <c r="H151" s="56">
        <f t="shared" si="10"/>
        <v>3</v>
      </c>
      <c r="I151" s="56"/>
      <c r="J151" s="56"/>
      <c r="K151" s="31"/>
      <c r="L151" s="56" t="str">
        <f t="shared" si="12"/>
        <v xml:space="preserve"> </v>
      </c>
      <c r="M151" s="31"/>
      <c r="N151" s="84"/>
      <c r="O151" s="84"/>
      <c r="P151" s="110">
        <f t="shared" si="11"/>
        <v>0</v>
      </c>
      <c r="Q151" s="73"/>
    </row>
    <row r="152" spans="1:17" ht="18" x14ac:dyDescent="0.25">
      <c r="A152" s="31"/>
      <c r="B152" s="31"/>
      <c r="C152" s="92"/>
      <c r="D152" s="31"/>
      <c r="E152" s="92"/>
      <c r="F152" s="31"/>
      <c r="G152" s="111">
        <f t="shared" si="10"/>
        <v>88.239999999998872</v>
      </c>
      <c r="H152" s="56">
        <f t="shared" si="10"/>
        <v>3</v>
      </c>
      <c r="I152" s="56"/>
      <c r="J152" s="56"/>
      <c r="K152" s="31"/>
      <c r="L152" s="56" t="str">
        <f t="shared" si="12"/>
        <v xml:space="preserve"> </v>
      </c>
      <c r="M152" s="31"/>
      <c r="N152" s="84"/>
      <c r="O152" s="84"/>
      <c r="P152" s="110">
        <f t="shared" si="11"/>
        <v>0</v>
      </c>
      <c r="Q152" s="73"/>
    </row>
    <row r="153" spans="1:17" ht="18" x14ac:dyDescent="0.25">
      <c r="A153" s="31"/>
      <c r="B153" s="31"/>
      <c r="C153" s="92"/>
      <c r="D153" s="31"/>
      <c r="E153" s="92"/>
      <c r="F153" s="31"/>
      <c r="G153" s="111">
        <f t="shared" si="10"/>
        <v>88.239999999998872</v>
      </c>
      <c r="H153" s="56">
        <f t="shared" si="10"/>
        <v>3</v>
      </c>
      <c r="I153" s="56"/>
      <c r="J153" s="56"/>
      <c r="K153" s="31"/>
      <c r="L153" s="56" t="str">
        <f t="shared" si="12"/>
        <v xml:space="preserve"> </v>
      </c>
      <c r="M153" s="31"/>
      <c r="N153" s="84"/>
      <c r="O153" s="84"/>
      <c r="P153" s="110">
        <f t="shared" si="11"/>
        <v>0</v>
      </c>
      <c r="Q153" s="73"/>
    </row>
    <row r="154" spans="1:17" ht="18" x14ac:dyDescent="0.25">
      <c r="A154" s="31"/>
      <c r="B154" s="31"/>
      <c r="C154" s="92"/>
      <c r="D154" s="31"/>
      <c r="E154" s="92"/>
      <c r="F154" s="31"/>
      <c r="G154" s="111">
        <f t="shared" si="10"/>
        <v>88.239999999998872</v>
      </c>
      <c r="H154" s="56">
        <f t="shared" si="10"/>
        <v>3</v>
      </c>
      <c r="I154" s="56"/>
      <c r="J154" s="56"/>
      <c r="K154" s="31"/>
      <c r="L154" s="56" t="str">
        <f t="shared" si="12"/>
        <v xml:space="preserve"> </v>
      </c>
      <c r="M154" s="31"/>
      <c r="N154" s="84"/>
      <c r="O154" s="84"/>
      <c r="P154" s="110">
        <f t="shared" si="11"/>
        <v>0</v>
      </c>
      <c r="Q154" s="73"/>
    </row>
    <row r="155" spans="1:17" ht="18" x14ac:dyDescent="0.25">
      <c r="A155" s="31"/>
      <c r="B155" s="31"/>
      <c r="C155" s="92"/>
      <c r="D155" s="31"/>
      <c r="E155" s="92"/>
      <c r="F155" s="31"/>
      <c r="G155" s="111">
        <f t="shared" si="10"/>
        <v>88.239999999998872</v>
      </c>
      <c r="H155" s="56">
        <f t="shared" si="10"/>
        <v>3</v>
      </c>
      <c r="I155" s="56"/>
      <c r="J155" s="56"/>
      <c r="K155" s="31"/>
      <c r="L155" s="56" t="str">
        <f t="shared" si="12"/>
        <v xml:space="preserve"> </v>
      </c>
      <c r="M155" s="31"/>
      <c r="N155" s="84"/>
      <c r="O155" s="84"/>
      <c r="P155" s="110">
        <f t="shared" si="11"/>
        <v>0</v>
      </c>
      <c r="Q155" s="73"/>
    </row>
    <row r="156" spans="1:17" ht="18" x14ac:dyDescent="0.25">
      <c r="A156" s="31"/>
      <c r="B156" s="31"/>
      <c r="C156" s="92"/>
      <c r="D156" s="31"/>
      <c r="E156" s="92"/>
      <c r="F156" s="31"/>
      <c r="G156" s="111">
        <f t="shared" si="10"/>
        <v>88.239999999998872</v>
      </c>
      <c r="H156" s="56">
        <f t="shared" si="10"/>
        <v>3</v>
      </c>
      <c r="I156" s="56"/>
      <c r="J156" s="56"/>
      <c r="K156" s="31"/>
      <c r="L156" s="56" t="str">
        <f t="shared" si="12"/>
        <v xml:space="preserve"> </v>
      </c>
      <c r="M156" s="31"/>
      <c r="N156" s="84"/>
      <c r="O156" s="84"/>
      <c r="P156" s="110">
        <f t="shared" si="11"/>
        <v>0</v>
      </c>
      <c r="Q156" s="73"/>
    </row>
    <row r="157" spans="1:17" ht="18" x14ac:dyDescent="0.25">
      <c r="A157" s="31"/>
      <c r="B157" s="31"/>
      <c r="C157" s="92"/>
      <c r="D157" s="31"/>
      <c r="E157" s="92"/>
      <c r="F157" s="31"/>
      <c r="G157" s="111">
        <f t="shared" ref="G157:H210" si="13">G156-E157+C157</f>
        <v>88.239999999998872</v>
      </c>
      <c r="H157" s="56">
        <f t="shared" si="13"/>
        <v>3</v>
      </c>
      <c r="I157" s="56"/>
      <c r="J157" s="56"/>
      <c r="K157" s="31"/>
      <c r="L157" s="56" t="str">
        <f t="shared" si="12"/>
        <v xml:space="preserve"> </v>
      </c>
      <c r="M157" s="31"/>
      <c r="N157" s="84"/>
      <c r="O157" s="84"/>
      <c r="P157" s="110">
        <f t="shared" si="11"/>
        <v>0</v>
      </c>
      <c r="Q157" s="73"/>
    </row>
    <row r="158" spans="1:17" ht="18" x14ac:dyDescent="0.25">
      <c r="A158" s="31"/>
      <c r="B158" s="31"/>
      <c r="C158" s="92"/>
      <c r="D158" s="31"/>
      <c r="E158" s="92"/>
      <c r="F158" s="31"/>
      <c r="G158" s="111">
        <f t="shared" si="13"/>
        <v>88.239999999998872</v>
      </c>
      <c r="H158" s="56">
        <f t="shared" si="13"/>
        <v>3</v>
      </c>
      <c r="I158" s="56"/>
      <c r="J158" s="56"/>
      <c r="K158" s="31"/>
      <c r="L158" s="56" t="str">
        <f t="shared" si="12"/>
        <v xml:space="preserve"> </v>
      </c>
      <c r="M158" s="31"/>
      <c r="N158" s="84"/>
      <c r="O158" s="84"/>
      <c r="P158" s="110">
        <f t="shared" si="11"/>
        <v>0</v>
      </c>
      <c r="Q158" s="73"/>
    </row>
    <row r="159" spans="1:17" ht="18" x14ac:dyDescent="0.25">
      <c r="A159" s="31"/>
      <c r="B159" s="31"/>
      <c r="C159" s="92"/>
      <c r="D159" s="31"/>
      <c r="E159" s="92"/>
      <c r="F159" s="31"/>
      <c r="G159" s="111">
        <f t="shared" si="13"/>
        <v>88.239999999998872</v>
      </c>
      <c r="H159" s="56">
        <f t="shared" si="13"/>
        <v>3</v>
      </c>
      <c r="I159" s="56"/>
      <c r="J159" s="56"/>
      <c r="K159" s="31"/>
      <c r="L159" s="56" t="str">
        <f t="shared" si="12"/>
        <v xml:space="preserve"> </v>
      </c>
      <c r="M159" s="31"/>
      <c r="N159" s="84"/>
      <c r="O159" s="84"/>
      <c r="P159" s="110">
        <f t="shared" si="11"/>
        <v>0</v>
      </c>
      <c r="Q159" s="73"/>
    </row>
    <row r="160" spans="1:17" ht="18" x14ac:dyDescent="0.25">
      <c r="A160" s="31"/>
      <c r="B160" s="31"/>
      <c r="C160" s="92"/>
      <c r="D160" s="31"/>
      <c r="E160" s="92"/>
      <c r="F160" s="31"/>
      <c r="G160" s="111">
        <f t="shared" si="13"/>
        <v>88.239999999998872</v>
      </c>
      <c r="H160" s="56">
        <f t="shared" si="13"/>
        <v>3</v>
      </c>
      <c r="I160" s="56"/>
      <c r="J160" s="56"/>
      <c r="K160" s="31"/>
      <c r="L160" s="56" t="str">
        <f t="shared" si="12"/>
        <v xml:space="preserve"> </v>
      </c>
      <c r="M160" s="31"/>
      <c r="N160" s="84"/>
      <c r="O160" s="84"/>
      <c r="P160" s="110">
        <f t="shared" si="11"/>
        <v>0</v>
      </c>
      <c r="Q160" s="73"/>
    </row>
    <row r="161" spans="1:17" ht="18" x14ac:dyDescent="0.25">
      <c r="A161" s="31"/>
      <c r="B161" s="31"/>
      <c r="C161" s="92"/>
      <c r="D161" s="31"/>
      <c r="E161" s="92"/>
      <c r="F161" s="31"/>
      <c r="G161" s="111">
        <f t="shared" si="13"/>
        <v>88.239999999998872</v>
      </c>
      <c r="H161" s="56">
        <f t="shared" si="13"/>
        <v>3</v>
      </c>
      <c r="I161" s="56"/>
      <c r="J161" s="56"/>
      <c r="K161" s="31"/>
      <c r="L161" s="56" t="str">
        <f t="shared" si="12"/>
        <v xml:space="preserve"> </v>
      </c>
      <c r="M161" s="31"/>
      <c r="N161" s="84"/>
      <c r="O161" s="84"/>
      <c r="P161" s="110">
        <f t="shared" si="11"/>
        <v>0</v>
      </c>
      <c r="Q161" s="73"/>
    </row>
    <row r="162" spans="1:17" ht="18" x14ac:dyDescent="0.25">
      <c r="A162" s="31"/>
      <c r="B162" s="31"/>
      <c r="C162" s="92"/>
      <c r="D162" s="31"/>
      <c r="E162" s="92"/>
      <c r="F162" s="31"/>
      <c r="G162" s="111">
        <f t="shared" si="13"/>
        <v>88.239999999998872</v>
      </c>
      <c r="H162" s="56">
        <f t="shared" si="13"/>
        <v>3</v>
      </c>
      <c r="I162" s="56"/>
      <c r="J162" s="56"/>
      <c r="K162" s="31"/>
      <c r="L162" s="56" t="str">
        <f t="shared" si="12"/>
        <v xml:space="preserve"> </v>
      </c>
      <c r="M162" s="31"/>
      <c r="N162" s="84"/>
      <c r="O162" s="84"/>
      <c r="P162" s="110">
        <f t="shared" si="11"/>
        <v>0</v>
      </c>
      <c r="Q162" s="73"/>
    </row>
    <row r="163" spans="1:17" ht="18" x14ac:dyDescent="0.25">
      <c r="A163" s="31"/>
      <c r="B163" s="31"/>
      <c r="C163" s="92"/>
      <c r="D163" s="31"/>
      <c r="E163" s="92"/>
      <c r="F163" s="31"/>
      <c r="G163" s="111">
        <f t="shared" si="13"/>
        <v>88.239999999998872</v>
      </c>
      <c r="H163" s="56">
        <f t="shared" si="13"/>
        <v>3</v>
      </c>
      <c r="I163" s="56"/>
      <c r="J163" s="56"/>
      <c r="K163" s="31"/>
      <c r="L163" s="56" t="str">
        <f t="shared" si="12"/>
        <v xml:space="preserve"> </v>
      </c>
      <c r="M163" s="31"/>
      <c r="N163" s="84"/>
      <c r="O163" s="84"/>
      <c r="P163" s="110">
        <f t="shared" si="11"/>
        <v>0</v>
      </c>
      <c r="Q163" s="73"/>
    </row>
    <row r="164" spans="1:17" ht="18" x14ac:dyDescent="0.25">
      <c r="A164" s="31"/>
      <c r="B164" s="31"/>
      <c r="C164" s="92"/>
      <c r="D164" s="31"/>
      <c r="E164" s="92"/>
      <c r="F164" s="31"/>
      <c r="G164" s="111">
        <f t="shared" si="13"/>
        <v>88.239999999998872</v>
      </c>
      <c r="H164" s="56">
        <f t="shared" si="13"/>
        <v>3</v>
      </c>
      <c r="I164" s="56"/>
      <c r="J164" s="56"/>
      <c r="K164" s="31"/>
      <c r="L164" s="56" t="str">
        <f t="shared" si="12"/>
        <v xml:space="preserve"> </v>
      </c>
      <c r="M164" s="31"/>
      <c r="N164" s="84"/>
      <c r="O164" s="84"/>
      <c r="P164" s="110">
        <f t="shared" si="11"/>
        <v>0</v>
      </c>
      <c r="Q164" s="73"/>
    </row>
    <row r="165" spans="1:17" ht="18" x14ac:dyDescent="0.25">
      <c r="A165" s="31"/>
      <c r="B165" s="31"/>
      <c r="C165" s="92"/>
      <c r="D165" s="31"/>
      <c r="E165" s="92"/>
      <c r="F165" s="31"/>
      <c r="G165" s="111">
        <f t="shared" si="13"/>
        <v>88.239999999998872</v>
      </c>
      <c r="H165" s="56">
        <f t="shared" si="13"/>
        <v>3</v>
      </c>
      <c r="I165" s="56"/>
      <c r="J165" s="56"/>
      <c r="K165" s="31"/>
      <c r="L165" s="56" t="str">
        <f t="shared" si="12"/>
        <v xml:space="preserve"> </v>
      </c>
      <c r="M165" s="31"/>
      <c r="N165" s="84"/>
      <c r="O165" s="84"/>
      <c r="P165" s="110">
        <f t="shared" si="11"/>
        <v>0</v>
      </c>
      <c r="Q165" s="73"/>
    </row>
    <row r="166" spans="1:17" ht="18" x14ac:dyDescent="0.25">
      <c r="A166" s="31"/>
      <c r="B166" s="31"/>
      <c r="C166" s="92"/>
      <c r="D166" s="31"/>
      <c r="E166" s="92"/>
      <c r="F166" s="31"/>
      <c r="G166" s="111">
        <f t="shared" si="13"/>
        <v>88.239999999998872</v>
      </c>
      <c r="H166" s="56">
        <f t="shared" si="13"/>
        <v>3</v>
      </c>
      <c r="I166" s="56"/>
      <c r="J166" s="56"/>
      <c r="K166" s="31"/>
      <c r="L166" s="56" t="str">
        <f t="shared" si="12"/>
        <v xml:space="preserve"> </v>
      </c>
      <c r="M166" s="31"/>
      <c r="N166" s="84"/>
      <c r="O166" s="84"/>
      <c r="P166" s="110">
        <f t="shared" si="11"/>
        <v>0</v>
      </c>
      <c r="Q166" s="73"/>
    </row>
    <row r="167" spans="1:17" ht="18" x14ac:dyDescent="0.25">
      <c r="A167" s="31"/>
      <c r="B167" s="31"/>
      <c r="C167" s="92"/>
      <c r="D167" s="31"/>
      <c r="E167" s="92"/>
      <c r="F167" s="31"/>
      <c r="G167" s="111">
        <f t="shared" si="13"/>
        <v>88.239999999998872</v>
      </c>
      <c r="H167" s="56">
        <f t="shared" si="13"/>
        <v>3</v>
      </c>
      <c r="I167" s="56"/>
      <c r="J167" s="56"/>
      <c r="K167" s="31"/>
      <c r="L167" s="56" t="str">
        <f t="shared" si="12"/>
        <v xml:space="preserve"> </v>
      </c>
      <c r="M167" s="31"/>
      <c r="N167" s="84"/>
      <c r="O167" s="84"/>
      <c r="P167" s="110">
        <f t="shared" si="11"/>
        <v>0</v>
      </c>
      <c r="Q167" s="73"/>
    </row>
    <row r="168" spans="1:17" ht="18" x14ac:dyDescent="0.25">
      <c r="A168" s="31"/>
      <c r="B168" s="31"/>
      <c r="C168" s="92"/>
      <c r="D168" s="31"/>
      <c r="E168" s="92"/>
      <c r="F168" s="31"/>
      <c r="G168" s="111">
        <f t="shared" si="13"/>
        <v>88.239999999998872</v>
      </c>
      <c r="H168" s="56">
        <f t="shared" si="13"/>
        <v>3</v>
      </c>
      <c r="I168" s="56"/>
      <c r="J168" s="56"/>
      <c r="K168" s="31"/>
      <c r="L168" s="56" t="str">
        <f t="shared" si="12"/>
        <v xml:space="preserve"> </v>
      </c>
      <c r="M168" s="31"/>
      <c r="N168" s="84"/>
      <c r="O168" s="84"/>
      <c r="P168" s="110">
        <f t="shared" si="11"/>
        <v>0</v>
      </c>
      <c r="Q168" s="73"/>
    </row>
    <row r="169" spans="1:17" ht="18" x14ac:dyDescent="0.25">
      <c r="A169" s="31"/>
      <c r="B169" s="31"/>
      <c r="C169" s="92"/>
      <c r="D169" s="31"/>
      <c r="E169" s="92"/>
      <c r="F169" s="31"/>
      <c r="G169" s="111">
        <f t="shared" si="13"/>
        <v>88.239999999998872</v>
      </c>
      <c r="H169" s="56">
        <f t="shared" si="13"/>
        <v>3</v>
      </c>
      <c r="I169" s="56"/>
      <c r="J169" s="56"/>
      <c r="K169" s="31"/>
      <c r="L169" s="56" t="str">
        <f t="shared" si="12"/>
        <v xml:space="preserve"> </v>
      </c>
      <c r="M169" s="31"/>
      <c r="N169" s="84"/>
      <c r="O169" s="84"/>
      <c r="P169" s="110">
        <f t="shared" si="11"/>
        <v>0</v>
      </c>
      <c r="Q169" s="73"/>
    </row>
    <row r="170" spans="1:17" ht="18" x14ac:dyDescent="0.25">
      <c r="A170" s="31"/>
      <c r="B170" s="31"/>
      <c r="C170" s="92"/>
      <c r="D170" s="31"/>
      <c r="E170" s="92"/>
      <c r="F170" s="31"/>
      <c r="G170" s="111">
        <f t="shared" si="13"/>
        <v>88.239999999998872</v>
      </c>
      <c r="H170" s="56">
        <f t="shared" si="13"/>
        <v>3</v>
      </c>
      <c r="I170" s="56"/>
      <c r="J170" s="56"/>
      <c r="K170" s="31"/>
      <c r="L170" s="56" t="str">
        <f t="shared" si="12"/>
        <v xml:space="preserve"> </v>
      </c>
      <c r="M170" s="31"/>
      <c r="N170" s="84"/>
      <c r="O170" s="84"/>
      <c r="P170" s="110">
        <f t="shared" si="11"/>
        <v>0</v>
      </c>
      <c r="Q170" s="73"/>
    </row>
    <row r="171" spans="1:17" ht="18" x14ac:dyDescent="0.25">
      <c r="A171" s="31"/>
      <c r="B171" s="31"/>
      <c r="C171" s="92"/>
      <c r="D171" s="31"/>
      <c r="E171" s="92"/>
      <c r="F171" s="31"/>
      <c r="G171" s="111">
        <f t="shared" si="13"/>
        <v>88.239999999998872</v>
      </c>
      <c r="H171" s="56">
        <f t="shared" si="13"/>
        <v>3</v>
      </c>
      <c r="I171" s="56"/>
      <c r="J171" s="56"/>
      <c r="K171" s="31"/>
      <c r="L171" s="56" t="str">
        <f t="shared" si="12"/>
        <v xml:space="preserve"> </v>
      </c>
      <c r="M171" s="31"/>
      <c r="N171" s="84"/>
      <c r="O171" s="84"/>
      <c r="P171" s="110">
        <f t="shared" si="11"/>
        <v>0</v>
      </c>
      <c r="Q171" s="73"/>
    </row>
    <row r="172" spans="1:17" ht="18" x14ac:dyDescent="0.25">
      <c r="A172" s="31"/>
      <c r="B172" s="31"/>
      <c r="C172" s="92"/>
      <c r="D172" s="31"/>
      <c r="E172" s="92"/>
      <c r="F172" s="31"/>
      <c r="G172" s="111">
        <f t="shared" si="13"/>
        <v>88.239999999998872</v>
      </c>
      <c r="H172" s="56">
        <f t="shared" si="13"/>
        <v>3</v>
      </c>
      <c r="I172" s="56"/>
      <c r="J172" s="56"/>
      <c r="K172" s="31"/>
      <c r="L172" s="56" t="str">
        <f t="shared" si="12"/>
        <v xml:space="preserve"> </v>
      </c>
      <c r="M172" s="31"/>
      <c r="N172" s="84"/>
      <c r="O172" s="84"/>
      <c r="P172" s="110">
        <f t="shared" si="11"/>
        <v>0</v>
      </c>
      <c r="Q172" s="73"/>
    </row>
    <row r="173" spans="1:17" ht="18" x14ac:dyDescent="0.25">
      <c r="A173" s="31"/>
      <c r="B173" s="31"/>
      <c r="C173" s="92"/>
      <c r="D173" s="31"/>
      <c r="E173" s="92"/>
      <c r="F173" s="31"/>
      <c r="G173" s="111">
        <f t="shared" si="13"/>
        <v>88.239999999998872</v>
      </c>
      <c r="H173" s="56">
        <f t="shared" si="13"/>
        <v>3</v>
      </c>
      <c r="I173" s="56"/>
      <c r="J173" s="56"/>
      <c r="K173" s="31"/>
      <c r="L173" s="56" t="str">
        <f t="shared" si="12"/>
        <v xml:space="preserve"> </v>
      </c>
      <c r="M173" s="31"/>
      <c r="N173" s="84"/>
      <c r="O173" s="84"/>
      <c r="P173" s="110">
        <f t="shared" si="11"/>
        <v>0</v>
      </c>
      <c r="Q173" s="73"/>
    </row>
    <row r="174" spans="1:17" ht="18" x14ac:dyDescent="0.25">
      <c r="A174" s="31"/>
      <c r="B174" s="31"/>
      <c r="C174" s="92"/>
      <c r="D174" s="31"/>
      <c r="E174" s="92"/>
      <c r="F174" s="31"/>
      <c r="G174" s="111">
        <f t="shared" si="13"/>
        <v>88.239999999998872</v>
      </c>
      <c r="H174" s="56">
        <f t="shared" si="13"/>
        <v>3</v>
      </c>
      <c r="I174" s="56"/>
      <c r="J174" s="56"/>
      <c r="K174" s="31"/>
      <c r="L174" s="56" t="str">
        <f t="shared" si="12"/>
        <v xml:space="preserve"> </v>
      </c>
      <c r="M174" s="31"/>
      <c r="N174" s="84"/>
      <c r="O174" s="84"/>
      <c r="P174" s="110">
        <f t="shared" si="11"/>
        <v>0</v>
      </c>
      <c r="Q174" s="73"/>
    </row>
    <row r="175" spans="1:17" ht="18" x14ac:dyDescent="0.25">
      <c r="A175" s="31"/>
      <c r="B175" s="31"/>
      <c r="C175" s="92"/>
      <c r="D175" s="31"/>
      <c r="E175" s="92"/>
      <c r="F175" s="31"/>
      <c r="G175" s="111">
        <f t="shared" si="13"/>
        <v>88.239999999998872</v>
      </c>
      <c r="H175" s="56">
        <f t="shared" si="13"/>
        <v>3</v>
      </c>
      <c r="I175" s="56"/>
      <c r="J175" s="56"/>
      <c r="K175" s="31"/>
      <c r="L175" s="56" t="str">
        <f t="shared" si="12"/>
        <v xml:space="preserve"> </v>
      </c>
      <c r="M175" s="31"/>
      <c r="N175" s="84"/>
      <c r="O175" s="84"/>
      <c r="P175" s="110">
        <f t="shared" si="11"/>
        <v>0</v>
      </c>
      <c r="Q175" s="73"/>
    </row>
    <row r="176" spans="1:17" ht="18" x14ac:dyDescent="0.25">
      <c r="A176" s="31"/>
      <c r="B176" s="31"/>
      <c r="C176" s="92"/>
      <c r="D176" s="31"/>
      <c r="E176" s="92"/>
      <c r="F176" s="31"/>
      <c r="G176" s="111">
        <f t="shared" si="13"/>
        <v>88.239999999998872</v>
      </c>
      <c r="H176" s="56">
        <f t="shared" si="13"/>
        <v>3</v>
      </c>
      <c r="I176" s="56"/>
      <c r="J176" s="56"/>
      <c r="K176" s="31"/>
      <c r="L176" s="56" t="str">
        <f t="shared" si="12"/>
        <v xml:space="preserve"> </v>
      </c>
      <c r="M176" s="31"/>
      <c r="N176" s="84"/>
      <c r="O176" s="84"/>
      <c r="P176" s="110">
        <f t="shared" si="11"/>
        <v>0</v>
      </c>
      <c r="Q176" s="73"/>
    </row>
    <row r="177" spans="1:17" ht="18" x14ac:dyDescent="0.25">
      <c r="A177" s="31"/>
      <c r="B177" s="31"/>
      <c r="C177" s="92"/>
      <c r="D177" s="31"/>
      <c r="E177" s="92"/>
      <c r="F177" s="31"/>
      <c r="G177" s="111">
        <f t="shared" si="13"/>
        <v>88.239999999998872</v>
      </c>
      <c r="H177" s="56">
        <f t="shared" si="13"/>
        <v>3</v>
      </c>
      <c r="I177" s="56"/>
      <c r="J177" s="56"/>
      <c r="K177" s="31"/>
      <c r="L177" s="56" t="str">
        <f t="shared" si="12"/>
        <v xml:space="preserve"> </v>
      </c>
      <c r="M177" s="31"/>
      <c r="N177" s="84"/>
      <c r="O177" s="84"/>
      <c r="P177" s="110">
        <f t="shared" si="11"/>
        <v>0</v>
      </c>
      <c r="Q177" s="73"/>
    </row>
    <row r="178" spans="1:17" ht="18" x14ac:dyDescent="0.25">
      <c r="A178" s="31"/>
      <c r="B178" s="31"/>
      <c r="C178" s="92"/>
      <c r="D178" s="31"/>
      <c r="E178" s="92"/>
      <c r="F178" s="31"/>
      <c r="G178" s="111">
        <f t="shared" si="13"/>
        <v>88.239999999998872</v>
      </c>
      <c r="H178" s="56">
        <f t="shared" si="13"/>
        <v>3</v>
      </c>
      <c r="I178" s="56"/>
      <c r="J178" s="56"/>
      <c r="K178" s="31"/>
      <c r="L178" s="56" t="str">
        <f t="shared" si="12"/>
        <v xml:space="preserve"> </v>
      </c>
      <c r="M178" s="31"/>
      <c r="N178" s="84"/>
      <c r="O178" s="84"/>
      <c r="P178" s="110">
        <f t="shared" si="11"/>
        <v>0</v>
      </c>
      <c r="Q178" s="73"/>
    </row>
    <row r="179" spans="1:17" ht="18" x14ac:dyDescent="0.25">
      <c r="A179" s="31"/>
      <c r="B179" s="31"/>
      <c r="C179" s="92"/>
      <c r="D179" s="31"/>
      <c r="E179" s="92"/>
      <c r="F179" s="31"/>
      <c r="G179" s="111">
        <f t="shared" si="13"/>
        <v>88.239999999998872</v>
      </c>
      <c r="H179" s="56">
        <f t="shared" si="13"/>
        <v>3</v>
      </c>
      <c r="I179" s="56"/>
      <c r="J179" s="56"/>
      <c r="K179" s="31"/>
      <c r="L179" s="56" t="str">
        <f t="shared" si="12"/>
        <v xml:space="preserve"> </v>
      </c>
      <c r="M179" s="31"/>
      <c r="N179" s="84"/>
      <c r="O179" s="84"/>
      <c r="P179" s="110">
        <f t="shared" si="11"/>
        <v>0</v>
      </c>
      <c r="Q179" s="73"/>
    </row>
    <row r="180" spans="1:17" ht="18" x14ac:dyDescent="0.25">
      <c r="A180" s="31"/>
      <c r="B180" s="31"/>
      <c r="C180" s="92"/>
      <c r="D180" s="31"/>
      <c r="E180" s="92"/>
      <c r="F180" s="31"/>
      <c r="G180" s="111">
        <f t="shared" si="13"/>
        <v>88.239999999998872</v>
      </c>
      <c r="H180" s="56">
        <f t="shared" si="13"/>
        <v>3</v>
      </c>
      <c r="I180" s="56"/>
      <c r="J180" s="56"/>
      <c r="K180" s="31"/>
      <c r="L180" s="56" t="str">
        <f t="shared" si="12"/>
        <v xml:space="preserve"> </v>
      </c>
      <c r="M180" s="31"/>
      <c r="N180" s="84"/>
      <c r="O180" s="84"/>
      <c r="P180" s="110">
        <f t="shared" si="11"/>
        <v>0</v>
      </c>
      <c r="Q180" s="73"/>
    </row>
    <row r="181" spans="1:17" ht="18" x14ac:dyDescent="0.25">
      <c r="A181" s="31"/>
      <c r="B181" s="31"/>
      <c r="C181" s="92"/>
      <c r="D181" s="31"/>
      <c r="E181" s="92"/>
      <c r="F181" s="31"/>
      <c r="G181" s="111">
        <f t="shared" si="13"/>
        <v>88.239999999998872</v>
      </c>
      <c r="H181" s="56">
        <f t="shared" si="13"/>
        <v>3</v>
      </c>
      <c r="I181" s="56"/>
      <c r="J181" s="56"/>
      <c r="K181" s="31"/>
      <c r="L181" s="56" t="str">
        <f t="shared" si="12"/>
        <v xml:space="preserve"> </v>
      </c>
      <c r="M181" s="31"/>
      <c r="N181" s="84"/>
      <c r="O181" s="84"/>
      <c r="P181" s="110">
        <f t="shared" si="11"/>
        <v>0</v>
      </c>
      <c r="Q181" s="73"/>
    </row>
    <row r="182" spans="1:17" ht="18" x14ac:dyDescent="0.25">
      <c r="A182" s="31"/>
      <c r="B182" s="31"/>
      <c r="C182" s="92"/>
      <c r="D182" s="31"/>
      <c r="E182" s="92"/>
      <c r="F182" s="31"/>
      <c r="G182" s="111">
        <f t="shared" si="13"/>
        <v>88.239999999998872</v>
      </c>
      <c r="H182" s="56">
        <f t="shared" si="13"/>
        <v>3</v>
      </c>
      <c r="I182" s="56"/>
      <c r="J182" s="56"/>
      <c r="K182" s="31"/>
      <c r="L182" s="56" t="str">
        <f t="shared" si="12"/>
        <v xml:space="preserve"> </v>
      </c>
      <c r="M182" s="31"/>
      <c r="N182" s="84"/>
      <c r="O182" s="84"/>
      <c r="P182" s="110">
        <f t="shared" si="11"/>
        <v>0</v>
      </c>
      <c r="Q182" s="73"/>
    </row>
    <row r="183" spans="1:17" ht="18" x14ac:dyDescent="0.25">
      <c r="A183" s="31"/>
      <c r="B183" s="31"/>
      <c r="C183" s="92"/>
      <c r="D183" s="31"/>
      <c r="E183" s="92"/>
      <c r="F183" s="31"/>
      <c r="G183" s="111">
        <f t="shared" si="13"/>
        <v>88.239999999998872</v>
      </c>
      <c r="H183" s="56">
        <f t="shared" si="13"/>
        <v>3</v>
      </c>
      <c r="I183" s="56"/>
      <c r="J183" s="56"/>
      <c r="K183" s="31"/>
      <c r="L183" s="56" t="str">
        <f t="shared" si="12"/>
        <v xml:space="preserve"> </v>
      </c>
      <c r="M183" s="31"/>
      <c r="N183" s="84"/>
      <c r="O183" s="84"/>
      <c r="P183" s="110">
        <f t="shared" si="11"/>
        <v>0</v>
      </c>
      <c r="Q183" s="73"/>
    </row>
    <row r="184" spans="1:17" ht="18" x14ac:dyDescent="0.25">
      <c r="A184" s="31"/>
      <c r="B184" s="31"/>
      <c r="C184" s="92"/>
      <c r="D184" s="31"/>
      <c r="E184" s="92"/>
      <c r="F184" s="31"/>
      <c r="G184" s="111">
        <f t="shared" si="13"/>
        <v>88.239999999998872</v>
      </c>
      <c r="H184" s="56">
        <f t="shared" si="13"/>
        <v>3</v>
      </c>
      <c r="I184" s="56"/>
      <c r="J184" s="56"/>
      <c r="K184" s="31"/>
      <c r="L184" s="56" t="str">
        <f t="shared" si="12"/>
        <v xml:space="preserve"> </v>
      </c>
      <c r="M184" s="31"/>
      <c r="N184" s="84"/>
      <c r="O184" s="84"/>
      <c r="P184" s="110">
        <f t="shared" si="11"/>
        <v>0</v>
      </c>
      <c r="Q184" s="73"/>
    </row>
    <row r="185" spans="1:17" ht="18" x14ac:dyDescent="0.25">
      <c r="A185" s="31"/>
      <c r="B185" s="31"/>
      <c r="C185" s="92"/>
      <c r="D185" s="31"/>
      <c r="E185" s="92"/>
      <c r="F185" s="31"/>
      <c r="G185" s="111">
        <f t="shared" si="13"/>
        <v>88.239999999998872</v>
      </c>
      <c r="H185" s="56">
        <f t="shared" si="13"/>
        <v>3</v>
      </c>
      <c r="I185" s="56"/>
      <c r="J185" s="56"/>
      <c r="K185" s="31"/>
      <c r="L185" s="56" t="str">
        <f t="shared" si="12"/>
        <v xml:space="preserve"> </v>
      </c>
      <c r="M185" s="31"/>
      <c r="N185" s="84"/>
      <c r="O185" s="84"/>
      <c r="P185" s="110">
        <f t="shared" si="11"/>
        <v>0</v>
      </c>
      <c r="Q185" s="73"/>
    </row>
    <row r="186" spans="1:17" ht="18" x14ac:dyDescent="0.25">
      <c r="A186" s="31"/>
      <c r="B186" s="31"/>
      <c r="C186" s="92"/>
      <c r="D186" s="31"/>
      <c r="E186" s="92"/>
      <c r="F186" s="31"/>
      <c r="G186" s="111">
        <f t="shared" si="13"/>
        <v>88.239999999998872</v>
      </c>
      <c r="H186" s="56">
        <f t="shared" si="13"/>
        <v>3</v>
      </c>
      <c r="I186" s="56"/>
      <c r="J186" s="56"/>
      <c r="K186" s="31"/>
      <c r="L186" s="56" t="str">
        <f t="shared" si="12"/>
        <v xml:space="preserve"> </v>
      </c>
      <c r="M186" s="31"/>
      <c r="N186" s="84"/>
      <c r="O186" s="84"/>
      <c r="P186" s="110">
        <f t="shared" si="11"/>
        <v>0</v>
      </c>
      <c r="Q186" s="73"/>
    </row>
    <row r="187" spans="1:17" ht="18" x14ac:dyDescent="0.25">
      <c r="A187" s="31"/>
      <c r="B187" s="31"/>
      <c r="C187" s="92"/>
      <c r="D187" s="31"/>
      <c r="E187" s="92"/>
      <c r="F187" s="31"/>
      <c r="G187" s="111">
        <f t="shared" si="13"/>
        <v>88.239999999998872</v>
      </c>
      <c r="H187" s="56">
        <f t="shared" si="13"/>
        <v>3</v>
      </c>
      <c r="I187" s="56"/>
      <c r="J187" s="56"/>
      <c r="K187" s="31"/>
      <c r="L187" s="56" t="str">
        <f t="shared" si="12"/>
        <v xml:space="preserve"> </v>
      </c>
      <c r="M187" s="31"/>
      <c r="N187" s="84"/>
      <c r="O187" s="84"/>
      <c r="P187" s="110">
        <f t="shared" si="11"/>
        <v>0</v>
      </c>
      <c r="Q187" s="73"/>
    </row>
    <row r="188" spans="1:17" ht="18" x14ac:dyDescent="0.25">
      <c r="A188" s="31"/>
      <c r="B188" s="31"/>
      <c r="C188" s="92"/>
      <c r="D188" s="31"/>
      <c r="E188" s="92"/>
      <c r="F188" s="31"/>
      <c r="G188" s="111">
        <f t="shared" si="13"/>
        <v>88.239999999998872</v>
      </c>
      <c r="H188" s="56">
        <f t="shared" si="13"/>
        <v>3</v>
      </c>
      <c r="I188" s="56"/>
      <c r="J188" s="56"/>
      <c r="K188" s="31"/>
      <c r="L188" s="56" t="str">
        <f t="shared" si="12"/>
        <v xml:space="preserve"> </v>
      </c>
      <c r="M188" s="31"/>
      <c r="N188" s="84"/>
      <c r="O188" s="84"/>
      <c r="P188" s="110">
        <f t="shared" si="11"/>
        <v>0</v>
      </c>
      <c r="Q188" s="73"/>
    </row>
    <row r="189" spans="1:17" ht="18" x14ac:dyDescent="0.25">
      <c r="A189" s="31"/>
      <c r="B189" s="31"/>
      <c r="C189" s="92"/>
      <c r="D189" s="31"/>
      <c r="E189" s="92"/>
      <c r="F189" s="31"/>
      <c r="G189" s="111">
        <f t="shared" si="13"/>
        <v>88.239999999998872</v>
      </c>
      <c r="H189" s="56">
        <f t="shared" si="13"/>
        <v>3</v>
      </c>
      <c r="I189" s="56"/>
      <c r="J189" s="56"/>
      <c r="K189" s="31"/>
      <c r="L189" s="56" t="str">
        <f t="shared" si="12"/>
        <v xml:space="preserve"> </v>
      </c>
      <c r="M189" s="31"/>
      <c r="N189" s="84"/>
      <c r="O189" s="84"/>
      <c r="P189" s="110">
        <f t="shared" si="11"/>
        <v>0</v>
      </c>
      <c r="Q189" s="73"/>
    </row>
    <row r="190" spans="1:17" ht="18" x14ac:dyDescent="0.25">
      <c r="A190" s="31"/>
      <c r="B190" s="31"/>
      <c r="C190" s="92"/>
      <c r="D190" s="31"/>
      <c r="E190" s="92"/>
      <c r="F190" s="31"/>
      <c r="G190" s="111">
        <f t="shared" si="13"/>
        <v>88.239999999998872</v>
      </c>
      <c r="H190" s="56">
        <f t="shared" si="13"/>
        <v>3</v>
      </c>
      <c r="I190" s="56"/>
      <c r="J190" s="56"/>
      <c r="K190" s="31"/>
      <c r="L190" s="56" t="str">
        <f t="shared" si="12"/>
        <v xml:space="preserve"> </v>
      </c>
      <c r="M190" s="31"/>
      <c r="N190" s="84"/>
      <c r="O190" s="84"/>
      <c r="P190" s="110">
        <f t="shared" si="11"/>
        <v>0</v>
      </c>
      <c r="Q190" s="73"/>
    </row>
    <row r="191" spans="1:17" ht="18" x14ac:dyDescent="0.25">
      <c r="A191" s="31"/>
      <c r="B191" s="31"/>
      <c r="C191" s="92"/>
      <c r="D191" s="31"/>
      <c r="E191" s="92"/>
      <c r="F191" s="31"/>
      <c r="G191" s="111">
        <f t="shared" si="13"/>
        <v>88.239999999998872</v>
      </c>
      <c r="H191" s="56">
        <f t="shared" si="13"/>
        <v>3</v>
      </c>
      <c r="I191" s="56"/>
      <c r="J191" s="56"/>
      <c r="K191" s="31"/>
      <c r="L191" s="56" t="str">
        <f t="shared" si="12"/>
        <v xml:space="preserve"> </v>
      </c>
      <c r="M191" s="31"/>
      <c r="N191" s="84"/>
      <c r="O191" s="84"/>
      <c r="P191" s="110">
        <f t="shared" si="11"/>
        <v>0</v>
      </c>
      <c r="Q191" s="73"/>
    </row>
    <row r="192" spans="1:17" ht="18" x14ac:dyDescent="0.25">
      <c r="A192" s="31"/>
      <c r="B192" s="31"/>
      <c r="C192" s="92"/>
      <c r="D192" s="31"/>
      <c r="E192" s="92"/>
      <c r="F192" s="31"/>
      <c r="G192" s="111">
        <f t="shared" si="13"/>
        <v>88.239999999998872</v>
      </c>
      <c r="H192" s="56">
        <f t="shared" si="13"/>
        <v>3</v>
      </c>
      <c r="I192" s="56"/>
      <c r="J192" s="56"/>
      <c r="K192" s="31"/>
      <c r="L192" s="56" t="str">
        <f t="shared" si="12"/>
        <v xml:space="preserve"> </v>
      </c>
      <c r="M192" s="31"/>
      <c r="N192" s="84"/>
      <c r="O192" s="84"/>
      <c r="P192" s="110">
        <f t="shared" si="11"/>
        <v>0</v>
      </c>
      <c r="Q192" s="73"/>
    </row>
    <row r="193" spans="1:17" ht="18" x14ac:dyDescent="0.25">
      <c r="A193" s="31"/>
      <c r="B193" s="31"/>
      <c r="C193" s="92"/>
      <c r="D193" s="31"/>
      <c r="E193" s="92"/>
      <c r="F193" s="31"/>
      <c r="G193" s="111">
        <f t="shared" si="13"/>
        <v>88.239999999998872</v>
      </c>
      <c r="H193" s="56">
        <f t="shared" si="13"/>
        <v>3</v>
      </c>
      <c r="I193" s="56"/>
      <c r="J193" s="56"/>
      <c r="K193" s="31"/>
      <c r="L193" s="56" t="str">
        <f t="shared" si="12"/>
        <v xml:space="preserve"> </v>
      </c>
      <c r="M193" s="31"/>
      <c r="N193" s="84"/>
      <c r="O193" s="84"/>
      <c r="P193" s="110">
        <f t="shared" si="11"/>
        <v>0</v>
      </c>
      <c r="Q193" s="73"/>
    </row>
    <row r="194" spans="1:17" ht="18" x14ac:dyDescent="0.25">
      <c r="A194" s="31"/>
      <c r="B194" s="31"/>
      <c r="C194" s="92"/>
      <c r="D194" s="31"/>
      <c r="E194" s="92"/>
      <c r="F194" s="31"/>
      <c r="G194" s="111">
        <f t="shared" si="13"/>
        <v>88.239999999998872</v>
      </c>
      <c r="H194" s="56">
        <f t="shared" si="13"/>
        <v>3</v>
      </c>
      <c r="I194" s="56"/>
      <c r="J194" s="56"/>
      <c r="K194" s="31"/>
      <c r="L194" s="56" t="str">
        <f t="shared" si="12"/>
        <v xml:space="preserve"> </v>
      </c>
      <c r="M194" s="31"/>
      <c r="N194" s="84"/>
      <c r="O194" s="84"/>
      <c r="P194" s="110">
        <f t="shared" si="11"/>
        <v>0</v>
      </c>
      <c r="Q194" s="73"/>
    </row>
    <row r="195" spans="1:17" ht="18" x14ac:dyDescent="0.25">
      <c r="A195" s="31"/>
      <c r="B195" s="31"/>
      <c r="C195" s="92"/>
      <c r="D195" s="31"/>
      <c r="E195" s="92"/>
      <c r="F195" s="31"/>
      <c r="G195" s="111">
        <f t="shared" si="13"/>
        <v>88.239999999998872</v>
      </c>
      <c r="H195" s="56">
        <f t="shared" si="13"/>
        <v>3</v>
      </c>
      <c r="I195" s="56"/>
      <c r="J195" s="56"/>
      <c r="K195" s="31"/>
      <c r="L195" s="56" t="str">
        <f t="shared" si="12"/>
        <v xml:space="preserve"> </v>
      </c>
      <c r="M195" s="31"/>
      <c r="N195" s="84"/>
      <c r="O195" s="84"/>
      <c r="P195" s="110">
        <f t="shared" si="11"/>
        <v>0</v>
      </c>
      <c r="Q195" s="73"/>
    </row>
    <row r="196" spans="1:17" ht="18" x14ac:dyDescent="0.25">
      <c r="A196" s="31"/>
      <c r="B196" s="31"/>
      <c r="C196" s="92"/>
      <c r="D196" s="31"/>
      <c r="E196" s="92"/>
      <c r="F196" s="31"/>
      <c r="G196" s="111">
        <f t="shared" si="13"/>
        <v>88.239999999998872</v>
      </c>
      <c r="H196" s="56">
        <f t="shared" si="13"/>
        <v>3</v>
      </c>
      <c r="I196" s="56"/>
      <c r="J196" s="56"/>
      <c r="K196" s="31"/>
      <c r="L196" s="56" t="str">
        <f t="shared" si="12"/>
        <v xml:space="preserve"> </v>
      </c>
      <c r="M196" s="31"/>
      <c r="N196" s="84"/>
      <c r="O196" s="84"/>
      <c r="P196" s="110">
        <f t="shared" si="11"/>
        <v>0</v>
      </c>
      <c r="Q196" s="73"/>
    </row>
    <row r="197" spans="1:17" ht="18" x14ac:dyDescent="0.25">
      <c r="A197" s="31"/>
      <c r="B197" s="31"/>
      <c r="C197" s="92"/>
      <c r="D197" s="31"/>
      <c r="E197" s="92"/>
      <c r="F197" s="31"/>
      <c r="G197" s="111">
        <f t="shared" si="13"/>
        <v>88.239999999998872</v>
      </c>
      <c r="H197" s="56">
        <f t="shared" si="13"/>
        <v>3</v>
      </c>
      <c r="I197" s="56"/>
      <c r="J197" s="56"/>
      <c r="K197" s="31"/>
      <c r="L197" s="56" t="str">
        <f t="shared" si="12"/>
        <v xml:space="preserve"> </v>
      </c>
      <c r="M197" s="31"/>
      <c r="N197" s="84"/>
      <c r="O197" s="84"/>
      <c r="P197" s="110">
        <f t="shared" si="11"/>
        <v>0</v>
      </c>
      <c r="Q197" s="73"/>
    </row>
    <row r="198" spans="1:17" ht="18" x14ac:dyDescent="0.25">
      <c r="A198" s="31"/>
      <c r="B198" s="31"/>
      <c r="C198" s="92"/>
      <c r="D198" s="31"/>
      <c r="E198" s="92"/>
      <c r="F198" s="31"/>
      <c r="G198" s="111">
        <f t="shared" si="13"/>
        <v>88.239999999998872</v>
      </c>
      <c r="H198" s="56">
        <f t="shared" si="13"/>
        <v>3</v>
      </c>
      <c r="I198" s="56"/>
      <c r="J198" s="56"/>
      <c r="K198" s="31"/>
      <c r="L198" s="56" t="str">
        <f t="shared" si="12"/>
        <v xml:space="preserve"> </v>
      </c>
      <c r="M198" s="31"/>
      <c r="N198" s="84"/>
      <c r="O198" s="84"/>
      <c r="P198" s="110">
        <f t="shared" si="11"/>
        <v>0</v>
      </c>
      <c r="Q198" s="73"/>
    </row>
    <row r="199" spans="1:17" ht="18" x14ac:dyDescent="0.25">
      <c r="A199" s="31"/>
      <c r="B199" s="31"/>
      <c r="C199" s="92"/>
      <c r="D199" s="31"/>
      <c r="E199" s="92"/>
      <c r="F199" s="31"/>
      <c r="G199" s="111">
        <f t="shared" si="13"/>
        <v>88.239999999998872</v>
      </c>
      <c r="H199" s="56">
        <f t="shared" si="13"/>
        <v>3</v>
      </c>
      <c r="I199" s="56"/>
      <c r="J199" s="56"/>
      <c r="K199" s="31"/>
      <c r="L199" s="56" t="str">
        <f t="shared" si="12"/>
        <v xml:space="preserve"> </v>
      </c>
      <c r="M199" s="31"/>
      <c r="N199" s="84"/>
      <c r="O199" s="84"/>
      <c r="P199" s="110">
        <f t="shared" si="11"/>
        <v>0</v>
      </c>
      <c r="Q199" s="73"/>
    </row>
    <row r="200" spans="1:17" ht="18" x14ac:dyDescent="0.25">
      <c r="A200" s="31"/>
      <c r="B200" s="31"/>
      <c r="C200" s="92"/>
      <c r="D200" s="31"/>
      <c r="E200" s="92"/>
      <c r="F200" s="31"/>
      <c r="G200" s="111">
        <f t="shared" si="13"/>
        <v>88.239999999998872</v>
      </c>
      <c r="H200" s="56">
        <f t="shared" si="13"/>
        <v>3</v>
      </c>
      <c r="I200" s="56"/>
      <c r="J200" s="56"/>
      <c r="K200" s="31"/>
      <c r="L200" s="56" t="str">
        <f t="shared" si="12"/>
        <v xml:space="preserve"> </v>
      </c>
      <c r="M200" s="31"/>
      <c r="N200" s="84"/>
      <c r="O200" s="84"/>
      <c r="P200" s="110">
        <f t="shared" si="11"/>
        <v>0</v>
      </c>
      <c r="Q200" s="73"/>
    </row>
    <row r="201" spans="1:17" ht="18" x14ac:dyDescent="0.25">
      <c r="A201" s="31"/>
      <c r="B201" s="31"/>
      <c r="C201" s="92"/>
      <c r="D201" s="31"/>
      <c r="E201" s="92"/>
      <c r="F201" s="31"/>
      <c r="G201" s="111">
        <f t="shared" si="13"/>
        <v>88.239999999998872</v>
      </c>
      <c r="H201" s="56">
        <f t="shared" si="13"/>
        <v>3</v>
      </c>
      <c r="I201" s="56"/>
      <c r="J201" s="56"/>
      <c r="K201" s="31"/>
      <c r="L201" s="56" t="str">
        <f t="shared" si="12"/>
        <v xml:space="preserve"> </v>
      </c>
      <c r="M201" s="31"/>
      <c r="N201" s="84"/>
      <c r="O201" s="84"/>
      <c r="P201" s="110">
        <f t="shared" si="11"/>
        <v>0</v>
      </c>
      <c r="Q201" s="73"/>
    </row>
    <row r="202" spans="1:17" ht="18" x14ac:dyDescent="0.25">
      <c r="A202" s="31"/>
      <c r="B202" s="31"/>
      <c r="C202" s="92"/>
      <c r="D202" s="31"/>
      <c r="E202" s="92"/>
      <c r="F202" s="31"/>
      <c r="G202" s="111">
        <f t="shared" si="13"/>
        <v>88.239999999998872</v>
      </c>
      <c r="H202" s="56">
        <f t="shared" si="13"/>
        <v>3</v>
      </c>
      <c r="I202" s="56"/>
      <c r="J202" s="56"/>
      <c r="K202" s="31"/>
      <c r="L202" s="56" t="str">
        <f t="shared" si="12"/>
        <v xml:space="preserve"> </v>
      </c>
      <c r="M202" s="31"/>
      <c r="N202" s="84"/>
      <c r="O202" s="84"/>
      <c r="P202" s="110">
        <f t="shared" si="11"/>
        <v>0</v>
      </c>
      <c r="Q202" s="73"/>
    </row>
    <row r="203" spans="1:17" ht="18" x14ac:dyDescent="0.25">
      <c r="A203" s="31"/>
      <c r="B203" s="31"/>
      <c r="C203" s="92"/>
      <c r="D203" s="31"/>
      <c r="E203" s="92"/>
      <c r="F203" s="31"/>
      <c r="G203" s="111">
        <f t="shared" si="13"/>
        <v>88.239999999998872</v>
      </c>
      <c r="H203" s="56">
        <f t="shared" si="13"/>
        <v>3</v>
      </c>
      <c r="I203" s="56"/>
      <c r="J203" s="56"/>
      <c r="K203" s="31"/>
      <c r="L203" s="56" t="str">
        <f t="shared" si="12"/>
        <v xml:space="preserve"> </v>
      </c>
      <c r="M203" s="31"/>
      <c r="N203" s="84"/>
      <c r="O203" s="84"/>
      <c r="P203" s="110">
        <f t="shared" si="11"/>
        <v>0</v>
      </c>
      <c r="Q203" s="73"/>
    </row>
    <row r="204" spans="1:17" ht="18" x14ac:dyDescent="0.25">
      <c r="A204" s="31"/>
      <c r="B204" s="31"/>
      <c r="C204" s="92"/>
      <c r="D204" s="31"/>
      <c r="E204" s="92"/>
      <c r="F204" s="31"/>
      <c r="G204" s="111">
        <f t="shared" si="13"/>
        <v>88.239999999998872</v>
      </c>
      <c r="H204" s="56">
        <f t="shared" si="13"/>
        <v>3</v>
      </c>
      <c r="I204" s="56"/>
      <c r="J204" s="56"/>
      <c r="K204" s="31"/>
      <c r="L204" s="56" t="str">
        <f t="shared" si="12"/>
        <v xml:space="preserve"> </v>
      </c>
      <c r="M204" s="31"/>
      <c r="N204" s="84"/>
      <c r="O204" s="84"/>
      <c r="P204" s="110">
        <f t="shared" ref="P204:P210" si="14">O204*G204</f>
        <v>0</v>
      </c>
      <c r="Q204" s="73"/>
    </row>
    <row r="205" spans="1:17" ht="18" x14ac:dyDescent="0.25">
      <c r="A205" s="31"/>
      <c r="B205" s="31"/>
      <c r="C205" s="92"/>
      <c r="D205" s="31"/>
      <c r="E205" s="92"/>
      <c r="F205" s="31"/>
      <c r="G205" s="111">
        <f t="shared" si="13"/>
        <v>88.239999999998872</v>
      </c>
      <c r="H205" s="56">
        <f t="shared" si="13"/>
        <v>3</v>
      </c>
      <c r="I205" s="56"/>
      <c r="J205" s="56"/>
      <c r="K205" s="31"/>
      <c r="L205" s="56" t="str">
        <f t="shared" si="12"/>
        <v xml:space="preserve"> </v>
      </c>
      <c r="M205" s="31"/>
      <c r="N205" s="84"/>
      <c r="O205" s="84"/>
      <c r="P205" s="110">
        <f t="shared" si="14"/>
        <v>0</v>
      </c>
      <c r="Q205" s="73"/>
    </row>
    <row r="206" spans="1:17" ht="18" x14ac:dyDescent="0.25">
      <c r="A206" s="31"/>
      <c r="B206" s="31"/>
      <c r="C206" s="92"/>
      <c r="D206" s="31"/>
      <c r="E206" s="92"/>
      <c r="F206" s="31"/>
      <c r="G206" s="111">
        <f t="shared" si="13"/>
        <v>88.239999999998872</v>
      </c>
      <c r="H206" s="56">
        <f t="shared" si="13"/>
        <v>3</v>
      </c>
      <c r="I206" s="56"/>
      <c r="J206" s="56"/>
      <c r="K206" s="31"/>
      <c r="L206" s="56" t="str">
        <f>IF(D206&gt;0,D206," ")</f>
        <v xml:space="preserve"> </v>
      </c>
      <c r="M206" s="31"/>
      <c r="N206" s="84"/>
      <c r="O206" s="84"/>
      <c r="P206" s="110">
        <f t="shared" si="14"/>
        <v>0</v>
      </c>
      <c r="Q206" s="73"/>
    </row>
    <row r="207" spans="1:17" ht="18" x14ac:dyDescent="0.25">
      <c r="A207" s="31"/>
      <c r="B207" s="31"/>
      <c r="C207" s="92"/>
      <c r="D207" s="31"/>
      <c r="E207" s="92"/>
      <c r="F207" s="31"/>
      <c r="G207" s="111">
        <f t="shared" si="13"/>
        <v>88.239999999998872</v>
      </c>
      <c r="H207" s="56">
        <f t="shared" si="13"/>
        <v>3</v>
      </c>
      <c r="I207" s="56"/>
      <c r="J207" s="56"/>
      <c r="K207" s="31"/>
      <c r="L207" s="56" t="str">
        <f>IF(D207&gt;0,D207," ")</f>
        <v xml:space="preserve"> </v>
      </c>
      <c r="M207" s="31"/>
      <c r="N207" s="84"/>
      <c r="O207" s="84"/>
      <c r="P207" s="110">
        <f t="shared" si="14"/>
        <v>0</v>
      </c>
      <c r="Q207" s="73"/>
    </row>
    <row r="208" spans="1:17" ht="18" x14ac:dyDescent="0.25">
      <c r="A208" s="31"/>
      <c r="B208" s="31"/>
      <c r="C208" s="92"/>
      <c r="D208" s="31"/>
      <c r="E208" s="92"/>
      <c r="F208" s="31"/>
      <c r="G208" s="111">
        <f t="shared" si="13"/>
        <v>88.239999999998872</v>
      </c>
      <c r="H208" s="56">
        <f t="shared" si="13"/>
        <v>3</v>
      </c>
      <c r="I208" s="56"/>
      <c r="J208" s="56"/>
      <c r="K208" s="31"/>
      <c r="L208" s="56" t="str">
        <f>IF(D208&gt;0,D208," ")</f>
        <v xml:space="preserve"> </v>
      </c>
      <c r="M208" s="31"/>
      <c r="N208" s="84"/>
      <c r="O208" s="84"/>
      <c r="P208" s="110">
        <f t="shared" si="14"/>
        <v>0</v>
      </c>
      <c r="Q208" s="73"/>
    </row>
    <row r="209" spans="1:17" ht="18" x14ac:dyDescent="0.25">
      <c r="A209" s="31"/>
      <c r="B209" s="31"/>
      <c r="C209" s="92"/>
      <c r="D209" s="31"/>
      <c r="E209" s="92"/>
      <c r="F209" s="31"/>
      <c r="G209" s="111">
        <f t="shared" si="13"/>
        <v>88.239999999998872</v>
      </c>
      <c r="H209" s="56">
        <f t="shared" si="13"/>
        <v>3</v>
      </c>
      <c r="I209" s="56"/>
      <c r="J209" s="56"/>
      <c r="K209" s="31"/>
      <c r="L209" s="56" t="str">
        <f>IF(D209&gt;0,D209," ")</f>
        <v xml:space="preserve"> </v>
      </c>
      <c r="M209" s="31"/>
      <c r="N209" s="84"/>
      <c r="O209" s="84"/>
      <c r="P209" s="110">
        <f t="shared" si="14"/>
        <v>0</v>
      </c>
      <c r="Q209" s="73"/>
    </row>
    <row r="210" spans="1:17" ht="18" x14ac:dyDescent="0.25">
      <c r="A210" s="31"/>
      <c r="B210" s="31"/>
      <c r="C210" s="92"/>
      <c r="D210" s="31"/>
      <c r="E210" s="92"/>
      <c r="F210" s="31"/>
      <c r="G210" s="111">
        <f t="shared" si="13"/>
        <v>88.239999999998872</v>
      </c>
      <c r="H210" s="56">
        <f t="shared" si="13"/>
        <v>3</v>
      </c>
      <c r="I210" s="56"/>
      <c r="J210" s="56"/>
      <c r="K210" s="31"/>
      <c r="L210" s="56" t="str">
        <f>IF(D210&gt;0,D210," ")</f>
        <v xml:space="preserve"> </v>
      </c>
      <c r="M210" s="31"/>
      <c r="N210" s="84"/>
      <c r="O210" s="84"/>
      <c r="P210" s="110">
        <f t="shared" si="14"/>
        <v>0</v>
      </c>
      <c r="Q210" s="73"/>
    </row>
    <row r="211" spans="1:17" ht="18" x14ac:dyDescent="0.25">
      <c r="A211" s="31"/>
      <c r="B211" s="31"/>
      <c r="C211" s="92"/>
      <c r="D211" s="31"/>
      <c r="E211" s="92"/>
      <c r="F211" s="31"/>
      <c r="G211" s="92"/>
      <c r="H211" s="31"/>
      <c r="I211" s="31"/>
      <c r="J211" s="31"/>
      <c r="K211" s="31"/>
      <c r="L211" s="31"/>
      <c r="M211" s="31"/>
      <c r="N211" s="84"/>
      <c r="O211" s="84"/>
      <c r="P211" s="84"/>
      <c r="Q211" s="73"/>
    </row>
    <row r="212" spans="1:17" ht="15" x14ac:dyDescent="0.2">
      <c r="A212" s="73"/>
      <c r="B212" s="73"/>
      <c r="C212" s="74"/>
      <c r="D212" s="73"/>
      <c r="E212" s="74"/>
      <c r="F212" s="73"/>
      <c r="G212" s="74"/>
      <c r="H212" s="73"/>
      <c r="I212" s="73"/>
      <c r="J212" s="73"/>
      <c r="K212" s="73"/>
      <c r="L212" s="73"/>
      <c r="M212" s="73"/>
      <c r="N212" s="78"/>
      <c r="O212" s="78"/>
      <c r="P212" s="78"/>
      <c r="Q212" s="73"/>
    </row>
    <row r="213" spans="1:17" ht="15" x14ac:dyDescent="0.2">
      <c r="A213" s="73"/>
      <c r="B213" s="73"/>
      <c r="C213" s="74"/>
      <c r="D213" s="73"/>
      <c r="E213" s="74"/>
      <c r="F213" s="73"/>
      <c r="G213" s="74"/>
      <c r="H213" s="73"/>
      <c r="I213" s="73"/>
      <c r="J213" s="73"/>
      <c r="K213" s="73"/>
      <c r="L213" s="73"/>
      <c r="M213" s="73"/>
      <c r="N213" s="78"/>
      <c r="O213" s="78"/>
      <c r="P213" s="78"/>
      <c r="Q213" s="73"/>
    </row>
    <row r="214" spans="1:17" ht="15" x14ac:dyDescent="0.2">
      <c r="A214" s="73"/>
      <c r="B214" s="73"/>
      <c r="C214" s="74"/>
      <c r="D214" s="73"/>
      <c r="E214" s="74"/>
      <c r="F214" s="73"/>
      <c r="G214" s="74"/>
      <c r="H214" s="73"/>
      <c r="I214" s="73"/>
      <c r="J214" s="73"/>
      <c r="K214" s="73"/>
      <c r="L214" s="73"/>
      <c r="M214" s="73"/>
      <c r="N214" s="78"/>
      <c r="O214" s="78"/>
      <c r="P214" s="78"/>
      <c r="Q214" s="73"/>
    </row>
    <row r="215" spans="1:17" ht="15" x14ac:dyDescent="0.2">
      <c r="A215" s="73"/>
      <c r="B215" s="73"/>
      <c r="C215" s="74"/>
      <c r="D215" s="73"/>
      <c r="E215" s="74"/>
      <c r="F215" s="73"/>
      <c r="G215" s="74"/>
      <c r="H215" s="73"/>
      <c r="I215" s="73"/>
      <c r="J215" s="73"/>
      <c r="K215" s="73"/>
      <c r="L215" s="73"/>
      <c r="M215" s="73"/>
      <c r="N215" s="78"/>
      <c r="O215" s="78"/>
      <c r="P215" s="78"/>
      <c r="Q215" s="73"/>
    </row>
    <row r="216" spans="1:17" ht="15" x14ac:dyDescent="0.2">
      <c r="A216" s="73"/>
      <c r="B216" s="73"/>
      <c r="C216" s="74"/>
      <c r="D216" s="73"/>
      <c r="E216" s="74"/>
      <c r="F216" s="73"/>
      <c r="G216" s="74"/>
      <c r="H216" s="73"/>
      <c r="I216" s="73"/>
      <c r="J216" s="73"/>
      <c r="K216" s="73"/>
      <c r="L216" s="73"/>
      <c r="M216" s="73"/>
      <c r="N216" s="78"/>
      <c r="O216" s="78"/>
      <c r="P216" s="78"/>
      <c r="Q216" s="73"/>
    </row>
    <row r="217" spans="1:17" ht="15" x14ac:dyDescent="0.2">
      <c r="A217" s="73"/>
      <c r="B217" s="73"/>
      <c r="C217" s="74"/>
      <c r="D217" s="73"/>
      <c r="E217" s="74"/>
      <c r="F217" s="73"/>
      <c r="G217" s="74"/>
      <c r="H217" s="73"/>
      <c r="I217" s="73"/>
      <c r="J217" s="73"/>
      <c r="K217" s="73"/>
      <c r="L217" s="73"/>
      <c r="M217" s="73"/>
      <c r="N217" s="78"/>
      <c r="O217" s="78"/>
      <c r="P217" s="78"/>
      <c r="Q217" s="73"/>
    </row>
    <row r="218" spans="1:17" ht="15" x14ac:dyDescent="0.2">
      <c r="A218" s="73"/>
      <c r="B218" s="73"/>
      <c r="C218" s="74"/>
      <c r="D218" s="73"/>
      <c r="E218" s="74"/>
      <c r="F218" s="73"/>
      <c r="G218" s="74"/>
      <c r="H218" s="73"/>
      <c r="I218" s="73"/>
      <c r="J218" s="73"/>
      <c r="K218" s="73"/>
      <c r="L218" s="73"/>
      <c r="M218" s="73"/>
      <c r="N218" s="78"/>
      <c r="O218" s="78"/>
      <c r="P218" s="78"/>
      <c r="Q218" s="73"/>
    </row>
    <row r="219" spans="1:17" ht="15" x14ac:dyDescent="0.2">
      <c r="A219" s="73"/>
      <c r="B219" s="73"/>
      <c r="C219" s="74"/>
      <c r="D219" s="73"/>
      <c r="E219" s="74"/>
      <c r="F219" s="73"/>
      <c r="G219" s="74"/>
      <c r="H219" s="73"/>
      <c r="I219" s="73"/>
      <c r="J219" s="73"/>
      <c r="K219" s="73"/>
      <c r="L219" s="73"/>
      <c r="M219" s="73"/>
      <c r="N219" s="78"/>
      <c r="O219" s="78"/>
      <c r="P219" s="78"/>
      <c r="Q219" s="73"/>
    </row>
    <row r="220" spans="1:17" ht="15" x14ac:dyDescent="0.2">
      <c r="A220" s="73"/>
      <c r="B220" s="73"/>
      <c r="C220" s="74"/>
      <c r="D220" s="73"/>
      <c r="E220" s="74"/>
      <c r="F220" s="73"/>
      <c r="G220" s="74"/>
      <c r="H220" s="73"/>
      <c r="I220" s="73"/>
      <c r="J220" s="73"/>
      <c r="K220" s="73"/>
      <c r="L220" s="73"/>
      <c r="M220" s="73"/>
      <c r="N220" s="78"/>
      <c r="O220" s="78"/>
      <c r="P220" s="78"/>
      <c r="Q220" s="73"/>
    </row>
    <row r="221" spans="1:17" ht="15" x14ac:dyDescent="0.2">
      <c r="A221" s="73"/>
      <c r="B221" s="73"/>
      <c r="C221" s="74"/>
      <c r="D221" s="73"/>
      <c r="E221" s="74"/>
      <c r="F221" s="73"/>
      <c r="G221" s="74"/>
      <c r="H221" s="73"/>
      <c r="I221" s="73"/>
      <c r="J221" s="73"/>
      <c r="K221" s="73"/>
      <c r="L221" s="73"/>
      <c r="M221" s="73"/>
      <c r="N221" s="78"/>
      <c r="O221" s="78"/>
      <c r="P221" s="78"/>
      <c r="Q221" s="73"/>
    </row>
    <row r="222" spans="1:17" ht="15" x14ac:dyDescent="0.2">
      <c r="A222" s="73"/>
      <c r="B222" s="73"/>
      <c r="C222" s="74"/>
      <c r="D222" s="73"/>
      <c r="E222" s="74"/>
      <c r="F222" s="73"/>
      <c r="G222" s="74"/>
      <c r="H222" s="73"/>
      <c r="I222" s="73"/>
      <c r="J222" s="73"/>
      <c r="K222" s="73"/>
      <c r="L222" s="73"/>
      <c r="M222" s="73"/>
      <c r="N222" s="78"/>
      <c r="O222" s="78"/>
      <c r="P222" s="78"/>
      <c r="Q222" s="73"/>
    </row>
    <row r="223" spans="1:17" ht="15" x14ac:dyDescent="0.2">
      <c r="A223" s="73"/>
      <c r="B223" s="73"/>
      <c r="C223" s="74"/>
      <c r="D223" s="73"/>
      <c r="E223" s="74"/>
      <c r="F223" s="73"/>
      <c r="G223" s="74"/>
      <c r="H223" s="73"/>
      <c r="I223" s="73"/>
      <c r="J223" s="73"/>
      <c r="K223" s="73"/>
      <c r="L223" s="73"/>
      <c r="M223" s="73"/>
      <c r="N223" s="78"/>
      <c r="O223" s="78"/>
      <c r="P223" s="78"/>
      <c r="Q223" s="73"/>
    </row>
    <row r="224" spans="1:17" ht="15" x14ac:dyDescent="0.2">
      <c r="A224" s="73"/>
      <c r="B224" s="73"/>
      <c r="C224" s="74"/>
      <c r="D224" s="73"/>
      <c r="E224" s="74"/>
      <c r="F224" s="73"/>
      <c r="G224" s="74"/>
      <c r="H224" s="73"/>
      <c r="I224" s="73"/>
      <c r="J224" s="73"/>
      <c r="K224" s="73"/>
      <c r="L224" s="73"/>
      <c r="M224" s="73"/>
      <c r="N224" s="78"/>
      <c r="O224" s="78"/>
      <c r="P224" s="78"/>
      <c r="Q224" s="73"/>
    </row>
    <row r="225" spans="1:17" ht="15" x14ac:dyDescent="0.2">
      <c r="A225" s="73"/>
      <c r="B225" s="73"/>
      <c r="C225" s="74"/>
      <c r="D225" s="73"/>
      <c r="E225" s="74"/>
      <c r="F225" s="73"/>
      <c r="G225" s="74"/>
      <c r="H225" s="73"/>
      <c r="I225" s="73"/>
      <c r="J225" s="73"/>
      <c r="K225" s="73"/>
      <c r="L225" s="73"/>
      <c r="M225" s="73"/>
      <c r="N225" s="78"/>
      <c r="O225" s="78"/>
      <c r="P225" s="78"/>
      <c r="Q225" s="73"/>
    </row>
    <row r="226" spans="1:17" ht="15" x14ac:dyDescent="0.2">
      <c r="A226" s="73"/>
      <c r="B226" s="73"/>
      <c r="C226" s="74"/>
      <c r="D226" s="73"/>
      <c r="E226" s="74"/>
      <c r="F226" s="73"/>
      <c r="G226" s="74"/>
      <c r="H226" s="73"/>
      <c r="I226" s="73"/>
      <c r="J226" s="73"/>
      <c r="K226" s="73"/>
      <c r="L226" s="73"/>
      <c r="M226" s="73"/>
      <c r="N226" s="78"/>
      <c r="O226" s="78"/>
      <c r="P226" s="78"/>
      <c r="Q226" s="73"/>
    </row>
    <row r="227" spans="1:17" ht="15" x14ac:dyDescent="0.2">
      <c r="A227" s="73"/>
      <c r="B227" s="73"/>
      <c r="C227" s="74"/>
      <c r="D227" s="73"/>
      <c r="E227" s="74"/>
      <c r="F227" s="73"/>
      <c r="G227" s="74"/>
      <c r="H227" s="73"/>
      <c r="I227" s="73"/>
      <c r="J227" s="73"/>
      <c r="K227" s="73"/>
      <c r="L227" s="73"/>
      <c r="M227" s="73"/>
      <c r="N227" s="78"/>
      <c r="O227" s="78"/>
      <c r="P227" s="78"/>
      <c r="Q227" s="73"/>
    </row>
    <row r="228" spans="1:17" ht="15" x14ac:dyDescent="0.2">
      <c r="A228" s="73"/>
      <c r="B228" s="73"/>
      <c r="C228" s="74"/>
      <c r="D228" s="73"/>
      <c r="E228" s="74"/>
      <c r="F228" s="73"/>
      <c r="G228" s="74"/>
      <c r="H228" s="73"/>
      <c r="I228" s="73"/>
      <c r="J228" s="73"/>
      <c r="K228" s="73"/>
      <c r="L228" s="73"/>
      <c r="M228" s="73"/>
      <c r="N228" s="78"/>
      <c r="O228" s="78"/>
      <c r="P228" s="78"/>
      <c r="Q228" s="73"/>
    </row>
    <row r="229" spans="1:17" ht="15" x14ac:dyDescent="0.2">
      <c r="A229" s="73"/>
      <c r="B229" s="73"/>
      <c r="C229" s="74"/>
      <c r="D229" s="73"/>
      <c r="E229" s="74"/>
      <c r="F229" s="73"/>
      <c r="G229" s="74"/>
      <c r="H229" s="73"/>
      <c r="I229" s="73"/>
      <c r="J229" s="73"/>
      <c r="K229" s="73"/>
      <c r="L229" s="73"/>
      <c r="M229" s="73"/>
      <c r="N229" s="78"/>
      <c r="O229" s="78"/>
      <c r="P229" s="78"/>
      <c r="Q229" s="73"/>
    </row>
    <row r="230" spans="1:17" ht="15" x14ac:dyDescent="0.2">
      <c r="A230" s="73"/>
      <c r="B230" s="73"/>
      <c r="C230" s="74"/>
      <c r="D230" s="73"/>
      <c r="E230" s="74"/>
      <c r="F230" s="73"/>
      <c r="G230" s="74"/>
      <c r="H230" s="73"/>
      <c r="I230" s="73"/>
      <c r="J230" s="73"/>
      <c r="K230" s="73"/>
      <c r="L230" s="73"/>
      <c r="M230" s="73"/>
      <c r="N230" s="78"/>
      <c r="O230" s="78"/>
      <c r="P230" s="78"/>
      <c r="Q230" s="73"/>
    </row>
    <row r="231" spans="1:17" ht="15" x14ac:dyDescent="0.2">
      <c r="A231" s="73"/>
      <c r="B231" s="73"/>
      <c r="C231" s="74"/>
      <c r="D231" s="73"/>
      <c r="E231" s="74"/>
      <c r="F231" s="73"/>
      <c r="G231" s="74"/>
      <c r="H231" s="73"/>
      <c r="I231" s="73"/>
      <c r="J231" s="73"/>
      <c r="K231" s="73"/>
      <c r="L231" s="73"/>
      <c r="M231" s="73"/>
      <c r="N231" s="78"/>
      <c r="O231" s="78"/>
      <c r="P231" s="78"/>
      <c r="Q231" s="73"/>
    </row>
    <row r="232" spans="1:17" ht="15" x14ac:dyDescent="0.2">
      <c r="A232" s="73"/>
      <c r="B232" s="73"/>
      <c r="C232" s="74"/>
      <c r="D232" s="73"/>
      <c r="E232" s="74"/>
      <c r="F232" s="73"/>
      <c r="G232" s="74"/>
      <c r="H232" s="73"/>
      <c r="I232" s="73"/>
      <c r="J232" s="73"/>
      <c r="K232" s="73"/>
      <c r="L232" s="73"/>
      <c r="M232" s="73"/>
      <c r="N232" s="78"/>
      <c r="O232" s="78"/>
      <c r="P232" s="78"/>
      <c r="Q232" s="73"/>
    </row>
    <row r="233" spans="1:17" ht="15" x14ac:dyDescent="0.2">
      <c r="A233" s="73"/>
      <c r="B233" s="73"/>
      <c r="C233" s="74"/>
      <c r="D233" s="73"/>
      <c r="E233" s="74"/>
      <c r="F233" s="73"/>
      <c r="G233" s="74"/>
      <c r="H233" s="73"/>
      <c r="I233" s="73"/>
      <c r="J233" s="73"/>
      <c r="K233" s="73"/>
      <c r="L233" s="73"/>
      <c r="M233" s="73"/>
      <c r="N233" s="78"/>
      <c r="O233" s="78"/>
      <c r="P233" s="78"/>
      <c r="Q233" s="73"/>
    </row>
    <row r="234" spans="1:17" ht="15" x14ac:dyDescent="0.2">
      <c r="A234" s="73"/>
      <c r="B234" s="73"/>
      <c r="C234" s="74"/>
      <c r="D234" s="73"/>
      <c r="E234" s="74"/>
      <c r="F234" s="73"/>
      <c r="G234" s="74"/>
      <c r="H234" s="73"/>
      <c r="I234" s="73"/>
      <c r="J234" s="73"/>
      <c r="K234" s="73"/>
      <c r="L234" s="73"/>
      <c r="M234" s="73"/>
      <c r="N234" s="78"/>
      <c r="O234" s="78"/>
      <c r="P234" s="78"/>
      <c r="Q234" s="73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FFFF00"/>
  </sheetPr>
  <dimension ref="A2:R207"/>
  <sheetViews>
    <sheetView topLeftCell="J5" zoomScale="140" zoomScaleNormal="140" workbookViewId="0">
      <pane ySplit="4" topLeftCell="A9" activePane="bottomLeft" state="frozen"/>
      <selection activeCell="A5" sqref="A5"/>
      <selection pane="bottomLeft" activeCell="U18" sqref="U18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190</v>
      </c>
      <c r="D5" s="33"/>
      <c r="E5" s="32"/>
      <c r="F5" s="34"/>
      <c r="G5" s="4"/>
      <c r="H5" s="30" t="s">
        <v>1</v>
      </c>
      <c r="I5" s="32">
        <v>22.68</v>
      </c>
    </row>
    <row r="6" spans="1:18" ht="32.25" customHeight="1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70</v>
      </c>
      <c r="B9" s="144"/>
      <c r="E9" s="13"/>
      <c r="F9" s="9"/>
      <c r="G9" s="11">
        <v>0</v>
      </c>
      <c r="H9" s="12">
        <v>0</v>
      </c>
      <c r="I9" s="12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 s="427" customFormat="1" x14ac:dyDescent="0.2">
      <c r="B10" s="833">
        <v>2</v>
      </c>
      <c r="C10" s="826">
        <v>902.6</v>
      </c>
      <c r="D10" s="427">
        <v>1</v>
      </c>
      <c r="E10" s="830"/>
      <c r="G10" s="830">
        <f t="shared" ref="G10:H25" si="1">G9-E10+C10</f>
        <v>902.6</v>
      </c>
      <c r="H10" s="427">
        <f t="shared" si="1"/>
        <v>1</v>
      </c>
      <c r="I10" s="977"/>
      <c r="J10" s="977" t="s">
        <v>153</v>
      </c>
      <c r="K10" s="720"/>
      <c r="M10" s="427">
        <f>I5*F10</f>
        <v>0</v>
      </c>
      <c r="N10" s="703"/>
      <c r="O10" s="703"/>
      <c r="P10" s="703">
        <f t="shared" si="0"/>
        <v>0</v>
      </c>
      <c r="R10" s="703"/>
    </row>
    <row r="11" spans="1:18" s="427" customFormat="1" x14ac:dyDescent="0.2">
      <c r="B11" s="833"/>
      <c r="C11" s="830"/>
      <c r="E11" s="830">
        <v>902.6</v>
      </c>
      <c r="F11" s="427">
        <v>1</v>
      </c>
      <c r="G11" s="830">
        <f t="shared" si="1"/>
        <v>0</v>
      </c>
      <c r="H11" s="427">
        <f t="shared" si="1"/>
        <v>0</v>
      </c>
      <c r="I11" s="977" t="s">
        <v>151</v>
      </c>
      <c r="J11" s="977" t="s">
        <v>52</v>
      </c>
      <c r="K11" s="720"/>
      <c r="M11" s="427">
        <f>I5*F11</f>
        <v>22.68</v>
      </c>
      <c r="N11" s="703"/>
      <c r="O11" s="703"/>
      <c r="P11" s="703">
        <f t="shared" si="0"/>
        <v>0</v>
      </c>
      <c r="R11" s="703"/>
    </row>
    <row r="12" spans="1:18" s="130" customFormat="1" x14ac:dyDescent="0.2">
      <c r="B12" s="328"/>
      <c r="C12" s="254"/>
      <c r="E12" s="254"/>
      <c r="G12" s="254">
        <f t="shared" si="1"/>
        <v>0</v>
      </c>
      <c r="H12" s="130">
        <f t="shared" si="1"/>
        <v>0</v>
      </c>
      <c r="I12" s="539"/>
      <c r="J12" s="269"/>
      <c r="K12" s="536"/>
      <c r="M12" s="130">
        <f>I5*F12</f>
        <v>0</v>
      </c>
      <c r="N12" s="284"/>
      <c r="O12" s="284"/>
      <c r="P12" s="284">
        <f t="shared" si="0"/>
        <v>0</v>
      </c>
      <c r="R12" s="284"/>
    </row>
    <row r="13" spans="1:18" s="130" customFormat="1" x14ac:dyDescent="0.2">
      <c r="B13" s="249"/>
      <c r="C13" s="254"/>
      <c r="E13" s="254"/>
      <c r="F13" s="250"/>
      <c r="G13" s="254">
        <f t="shared" si="1"/>
        <v>0</v>
      </c>
      <c r="H13" s="130">
        <f t="shared" si="1"/>
        <v>0</v>
      </c>
      <c r="I13" s="269"/>
      <c r="J13" s="269"/>
      <c r="K13" s="536"/>
      <c r="L13" s="130" t="str">
        <f t="shared" ref="L13:L76" si="2">IF(D13&gt;0,D13," ")</f>
        <v xml:space="preserve"> </v>
      </c>
      <c r="M13" s="130">
        <f>I5*F13</f>
        <v>0</v>
      </c>
      <c r="N13" s="284"/>
      <c r="O13" s="283"/>
      <c r="P13" s="284">
        <f t="shared" si="0"/>
        <v>0</v>
      </c>
      <c r="R13" s="284"/>
    </row>
    <row r="14" spans="1:18" s="130" customFormat="1" x14ac:dyDescent="0.2">
      <c r="B14" s="249"/>
      <c r="C14" s="254"/>
      <c r="E14" s="254"/>
      <c r="F14" s="250"/>
      <c r="G14" s="254">
        <f t="shared" si="1"/>
        <v>0</v>
      </c>
      <c r="H14" s="130">
        <f t="shared" si="1"/>
        <v>0</v>
      </c>
      <c r="I14" s="269"/>
      <c r="J14" s="269"/>
      <c r="K14" s="536"/>
      <c r="L14" s="130" t="str">
        <f t="shared" si="2"/>
        <v xml:space="preserve"> </v>
      </c>
      <c r="M14" s="130">
        <f>I5*F14</f>
        <v>0</v>
      </c>
      <c r="N14" s="284"/>
      <c r="O14" s="284"/>
      <c r="P14" s="284">
        <f t="shared" si="0"/>
        <v>0</v>
      </c>
      <c r="R14" s="284"/>
    </row>
    <row r="15" spans="1:18" s="130" customFormat="1" x14ac:dyDescent="0.2">
      <c r="B15" s="249"/>
      <c r="C15" s="254"/>
      <c r="E15" s="254"/>
      <c r="F15" s="412"/>
      <c r="G15" s="254">
        <f t="shared" si="1"/>
        <v>0</v>
      </c>
      <c r="H15" s="130">
        <f t="shared" si="1"/>
        <v>0</v>
      </c>
      <c r="I15" s="256"/>
      <c r="J15" s="256"/>
      <c r="L15" s="130" t="str">
        <f t="shared" si="2"/>
        <v xml:space="preserve"> </v>
      </c>
      <c r="M15" s="130">
        <f>I5*F15</f>
        <v>0</v>
      </c>
      <c r="N15" s="284"/>
      <c r="O15" s="284"/>
      <c r="P15" s="284">
        <f t="shared" si="0"/>
        <v>0</v>
      </c>
      <c r="R15" s="284"/>
    </row>
    <row r="16" spans="1:18" s="130" customFormat="1" x14ac:dyDescent="0.2">
      <c r="B16" s="249"/>
      <c r="C16" s="254"/>
      <c r="E16" s="254"/>
      <c r="F16" s="412"/>
      <c r="G16" s="254">
        <f t="shared" si="1"/>
        <v>0</v>
      </c>
      <c r="H16" s="130">
        <f t="shared" si="1"/>
        <v>0</v>
      </c>
      <c r="I16" s="256"/>
      <c r="J16" s="256"/>
      <c r="L16" s="130" t="str">
        <f t="shared" si="2"/>
        <v xml:space="preserve"> </v>
      </c>
      <c r="M16" s="130">
        <f>I5*F16</f>
        <v>0</v>
      </c>
      <c r="N16" s="284"/>
      <c r="O16" s="284"/>
      <c r="P16" s="284">
        <f t="shared" si="0"/>
        <v>0</v>
      </c>
      <c r="R16" s="284"/>
    </row>
    <row r="17" spans="1:16" x14ac:dyDescent="0.2">
      <c r="A17" s="9"/>
      <c r="B17" s="145"/>
      <c r="C17" s="13"/>
      <c r="D17" s="9"/>
      <c r="E17" s="13"/>
      <c r="F17" s="134"/>
      <c r="G17" s="13">
        <f t="shared" si="1"/>
        <v>0</v>
      </c>
      <c r="H17" s="9">
        <f t="shared" si="1"/>
        <v>0</v>
      </c>
      <c r="I17" s="163"/>
      <c r="J17" s="163"/>
      <c r="K17" s="9"/>
      <c r="L17" s="9" t="str">
        <f t="shared" si="2"/>
        <v xml:space="preserve"> </v>
      </c>
      <c r="M17" s="9">
        <f>I5*F17</f>
        <v>0</v>
      </c>
      <c r="P17" s="14">
        <f t="shared" si="0"/>
        <v>0</v>
      </c>
    </row>
    <row r="18" spans="1:16" x14ac:dyDescent="0.2">
      <c r="A18" s="9"/>
      <c r="B18" s="145"/>
      <c r="C18" s="13"/>
      <c r="D18" s="9"/>
      <c r="E18" s="13"/>
      <c r="F18" s="134"/>
      <c r="G18" s="13">
        <f t="shared" si="1"/>
        <v>0</v>
      </c>
      <c r="H18" s="9">
        <f t="shared" si="1"/>
        <v>0</v>
      </c>
      <c r="I18" s="163"/>
      <c r="J18" s="163"/>
      <c r="K18" s="9"/>
      <c r="L18" s="9" t="str">
        <f t="shared" si="2"/>
        <v xml:space="preserve"> </v>
      </c>
      <c r="M18" s="9">
        <f>I5*F18</f>
        <v>0</v>
      </c>
      <c r="P18" s="14">
        <f t="shared" si="0"/>
        <v>0</v>
      </c>
    </row>
    <row r="19" spans="1:16" x14ac:dyDescent="0.2">
      <c r="A19" s="9"/>
      <c r="B19" s="145"/>
      <c r="C19" s="13"/>
      <c r="D19" s="9"/>
      <c r="E19" s="13"/>
      <c r="F19" s="134"/>
      <c r="G19" s="13">
        <f t="shared" si="1"/>
        <v>0</v>
      </c>
      <c r="H19" s="9">
        <f t="shared" si="1"/>
        <v>0</v>
      </c>
      <c r="I19" s="163"/>
      <c r="J19" s="163"/>
      <c r="K19" s="42"/>
      <c r="L19" s="9" t="str">
        <f t="shared" si="2"/>
        <v xml:space="preserve"> </v>
      </c>
      <c r="M19" s="9">
        <f>I5*F19</f>
        <v>0</v>
      </c>
      <c r="P19" s="14">
        <f t="shared" si="0"/>
        <v>0</v>
      </c>
    </row>
    <row r="20" spans="1:16" x14ac:dyDescent="0.2">
      <c r="A20" s="9"/>
      <c r="B20" s="145"/>
      <c r="C20" s="13"/>
      <c r="D20" s="9"/>
      <c r="E20" s="13"/>
      <c r="F20" s="134"/>
      <c r="G20" s="13">
        <f t="shared" si="1"/>
        <v>0</v>
      </c>
      <c r="H20" s="9">
        <f t="shared" si="1"/>
        <v>0</v>
      </c>
      <c r="I20" s="163"/>
      <c r="J20" s="163"/>
      <c r="K20" s="9"/>
      <c r="L20" s="9" t="str">
        <f t="shared" si="2"/>
        <v xml:space="preserve"> </v>
      </c>
      <c r="M20" s="9">
        <f>I5*F20</f>
        <v>0</v>
      </c>
      <c r="P20" s="14">
        <f t="shared" si="0"/>
        <v>0</v>
      </c>
    </row>
    <row r="21" spans="1:16" x14ac:dyDescent="0.2">
      <c r="A21" s="9"/>
      <c r="B21" s="145"/>
      <c r="C21" s="13"/>
      <c r="D21" s="9"/>
      <c r="E21" s="13"/>
      <c r="F21" s="134"/>
      <c r="G21" s="13">
        <f t="shared" si="1"/>
        <v>0</v>
      </c>
      <c r="H21" s="9">
        <f t="shared" si="1"/>
        <v>0</v>
      </c>
      <c r="I21" s="163"/>
      <c r="J21" s="163"/>
      <c r="K21" s="9"/>
      <c r="L21" s="9" t="str">
        <f t="shared" si="2"/>
        <v xml:space="preserve"> </v>
      </c>
      <c r="M21" s="9">
        <f>I5*F21</f>
        <v>0</v>
      </c>
      <c r="P21" s="14">
        <f t="shared" si="0"/>
        <v>0</v>
      </c>
    </row>
    <row r="22" spans="1:16" x14ac:dyDescent="0.2">
      <c r="A22" s="9"/>
      <c r="B22" s="145"/>
      <c r="C22" s="13"/>
      <c r="D22" s="9"/>
      <c r="E22" s="13"/>
      <c r="F22" s="134"/>
      <c r="G22" s="13">
        <f t="shared" si="1"/>
        <v>0</v>
      </c>
      <c r="H22" s="9">
        <f t="shared" si="1"/>
        <v>0</v>
      </c>
      <c r="I22" s="163"/>
      <c r="J22" s="163"/>
      <c r="K22" s="9"/>
      <c r="L22" s="9" t="str">
        <f t="shared" si="2"/>
        <v xml:space="preserve"> </v>
      </c>
      <c r="M22" s="9">
        <f>I5*F22</f>
        <v>0</v>
      </c>
      <c r="P22" s="14">
        <f t="shared" si="0"/>
        <v>0</v>
      </c>
    </row>
    <row r="23" spans="1:16" x14ac:dyDescent="0.2">
      <c r="A23" s="9"/>
      <c r="B23" s="145"/>
      <c r="C23" s="13"/>
      <c r="D23" s="9"/>
      <c r="E23" s="13"/>
      <c r="F23" s="134"/>
      <c r="G23" s="13">
        <f t="shared" si="1"/>
        <v>0</v>
      </c>
      <c r="H23" s="9">
        <f t="shared" si="1"/>
        <v>0</v>
      </c>
      <c r="I23" s="163"/>
      <c r="J23" s="163"/>
      <c r="K23" s="9"/>
      <c r="L23" s="9" t="str">
        <f t="shared" si="2"/>
        <v xml:space="preserve"> </v>
      </c>
      <c r="M23" s="9">
        <f>I5*F23</f>
        <v>0</v>
      </c>
      <c r="P23" s="14">
        <f t="shared" si="0"/>
        <v>0</v>
      </c>
    </row>
    <row r="24" spans="1:16" x14ac:dyDescent="0.2">
      <c r="A24" s="9"/>
      <c r="B24" s="145"/>
      <c r="C24" s="13"/>
      <c r="D24" s="9"/>
      <c r="E24" s="13"/>
      <c r="F24" s="134"/>
      <c r="G24" s="13">
        <f t="shared" si="1"/>
        <v>0</v>
      </c>
      <c r="H24" s="9">
        <f t="shared" si="1"/>
        <v>0</v>
      </c>
      <c r="I24" s="163"/>
      <c r="J24" s="163"/>
      <c r="K24" s="9"/>
      <c r="L24" s="9" t="str">
        <f t="shared" si="2"/>
        <v xml:space="preserve"> </v>
      </c>
      <c r="M24" s="9">
        <f>I5*F24</f>
        <v>0</v>
      </c>
      <c r="P24" s="14">
        <f t="shared" si="0"/>
        <v>0</v>
      </c>
    </row>
    <row r="25" spans="1:16" x14ac:dyDescent="0.2">
      <c r="A25" s="9"/>
      <c r="B25" s="145"/>
      <c r="C25" s="13"/>
      <c r="D25" s="9"/>
      <c r="E25" s="13"/>
      <c r="F25" s="134"/>
      <c r="G25" s="13">
        <f t="shared" si="1"/>
        <v>0</v>
      </c>
      <c r="H25" s="9">
        <f t="shared" si="1"/>
        <v>0</v>
      </c>
      <c r="I25" s="178"/>
      <c r="J25" s="54"/>
      <c r="K25" s="9"/>
      <c r="L25" s="9" t="str">
        <f t="shared" si="2"/>
        <v xml:space="preserve"> </v>
      </c>
      <c r="M25" s="9">
        <f>I5*F25</f>
        <v>0</v>
      </c>
      <c r="P25" s="14">
        <f t="shared" si="0"/>
        <v>0</v>
      </c>
    </row>
    <row r="26" spans="1:16" x14ac:dyDescent="0.2">
      <c r="A26" s="9"/>
      <c r="B26" s="145"/>
      <c r="C26" s="13"/>
      <c r="D26" s="9"/>
      <c r="E26" s="13"/>
      <c r="F26" s="134"/>
      <c r="G26" s="13">
        <f t="shared" ref="G26:G34" si="3">G25-E26+C26</f>
        <v>0</v>
      </c>
      <c r="H26" s="9">
        <f t="shared" ref="G26:H89" si="4">H25-F26+D26</f>
        <v>0</v>
      </c>
      <c r="I26" s="178"/>
      <c r="J26" s="54"/>
      <c r="K26" s="9"/>
      <c r="L26" s="9" t="str">
        <f t="shared" si="2"/>
        <v xml:space="preserve"> </v>
      </c>
      <c r="M26" s="9">
        <f>I5*F26</f>
        <v>0</v>
      </c>
      <c r="P26" s="14">
        <f t="shared" si="0"/>
        <v>0</v>
      </c>
    </row>
    <row r="27" spans="1:16" x14ac:dyDescent="0.2">
      <c r="G27" s="13">
        <f t="shared" si="3"/>
        <v>0</v>
      </c>
      <c r="H27" s="9">
        <f t="shared" si="4"/>
        <v>0</v>
      </c>
      <c r="I27" s="150"/>
      <c r="J27" s="9"/>
      <c r="L27" s="9" t="str">
        <f t="shared" si="2"/>
        <v xml:space="preserve"> </v>
      </c>
      <c r="M27" s="9">
        <f>I5*F27</f>
        <v>0</v>
      </c>
      <c r="P27" s="14">
        <f t="shared" si="0"/>
        <v>0</v>
      </c>
    </row>
    <row r="28" spans="1:16" x14ac:dyDescent="0.2">
      <c r="G28" s="13">
        <f t="shared" si="3"/>
        <v>0</v>
      </c>
      <c r="H28" s="9">
        <f t="shared" si="4"/>
        <v>0</v>
      </c>
      <c r="I28" s="150"/>
      <c r="J28" s="9"/>
      <c r="L28" s="9" t="str">
        <f t="shared" si="2"/>
        <v xml:space="preserve"> </v>
      </c>
      <c r="M28" s="9">
        <f>I5*F28</f>
        <v>0</v>
      </c>
      <c r="P28" s="14">
        <f t="shared" si="0"/>
        <v>0</v>
      </c>
    </row>
    <row r="29" spans="1:16" x14ac:dyDescent="0.2">
      <c r="G29" s="13">
        <f t="shared" si="3"/>
        <v>0</v>
      </c>
      <c r="H29" s="9">
        <f t="shared" si="4"/>
        <v>0</v>
      </c>
      <c r="I29" s="150"/>
      <c r="J29" s="9"/>
      <c r="L29" s="9" t="str">
        <f t="shared" si="2"/>
        <v xml:space="preserve"> </v>
      </c>
      <c r="M29" s="9">
        <f>I5*F29</f>
        <v>0</v>
      </c>
      <c r="P29" s="14">
        <f t="shared" si="0"/>
        <v>0</v>
      </c>
    </row>
    <row r="30" spans="1:16" x14ac:dyDescent="0.2">
      <c r="G30" s="13">
        <f t="shared" si="3"/>
        <v>0</v>
      </c>
      <c r="H30" s="9">
        <f t="shared" si="4"/>
        <v>0</v>
      </c>
      <c r="I30" s="150"/>
      <c r="J30" s="9"/>
      <c r="L30" s="9" t="str">
        <f t="shared" si="2"/>
        <v xml:space="preserve"> </v>
      </c>
      <c r="M30" s="9">
        <f>I5*F30</f>
        <v>0</v>
      </c>
      <c r="P30" s="14">
        <f t="shared" si="0"/>
        <v>0</v>
      </c>
    </row>
    <row r="31" spans="1:16" x14ac:dyDescent="0.2">
      <c r="G31" s="13">
        <f t="shared" si="3"/>
        <v>0</v>
      </c>
      <c r="H31" s="9">
        <f t="shared" si="4"/>
        <v>0</v>
      </c>
      <c r="I31" s="150"/>
      <c r="J31" s="9"/>
      <c r="L31" s="9" t="str">
        <f t="shared" si="2"/>
        <v xml:space="preserve"> </v>
      </c>
      <c r="M31" s="9">
        <f>I5*F31</f>
        <v>0</v>
      </c>
      <c r="P31" s="14">
        <f t="shared" si="0"/>
        <v>0</v>
      </c>
    </row>
    <row r="32" spans="1:16" x14ac:dyDescent="0.2">
      <c r="G32" s="13">
        <f t="shared" si="3"/>
        <v>0</v>
      </c>
      <c r="H32" s="9">
        <f t="shared" si="4"/>
        <v>0</v>
      </c>
      <c r="I32" s="150"/>
      <c r="J32" s="9"/>
      <c r="L32" s="9" t="str">
        <f t="shared" si="2"/>
        <v xml:space="preserve"> </v>
      </c>
      <c r="P32" s="14">
        <f t="shared" si="0"/>
        <v>0</v>
      </c>
    </row>
    <row r="33" spans="7:16" x14ac:dyDescent="0.2">
      <c r="G33" s="13">
        <f t="shared" si="3"/>
        <v>0</v>
      </c>
      <c r="H33" s="9">
        <f t="shared" si="4"/>
        <v>0</v>
      </c>
      <c r="I33" s="150"/>
      <c r="J33" s="9"/>
      <c r="L33" s="9" t="str">
        <f t="shared" si="2"/>
        <v xml:space="preserve"> </v>
      </c>
      <c r="P33" s="14">
        <f t="shared" si="0"/>
        <v>0</v>
      </c>
    </row>
    <row r="34" spans="7:16" x14ac:dyDescent="0.2">
      <c r="G34" s="13">
        <f t="shared" si="3"/>
        <v>0</v>
      </c>
      <c r="H34" s="9">
        <f t="shared" si="4"/>
        <v>0</v>
      </c>
      <c r="I34" s="150"/>
      <c r="J34" s="9"/>
      <c r="L34" s="9" t="str">
        <f t="shared" si="2"/>
        <v xml:space="preserve"> </v>
      </c>
      <c r="P34" s="14">
        <f t="shared" si="0"/>
        <v>0</v>
      </c>
    </row>
    <row r="35" spans="7:16" x14ac:dyDescent="0.2">
      <c r="G35" s="13">
        <f t="shared" si="4"/>
        <v>0</v>
      </c>
      <c r="H35" s="9">
        <f t="shared" si="4"/>
        <v>0</v>
      </c>
      <c r="I35" s="9"/>
      <c r="J35" s="9"/>
      <c r="L35" s="9" t="str">
        <f t="shared" si="2"/>
        <v xml:space="preserve"> </v>
      </c>
      <c r="P35" s="14">
        <f t="shared" si="0"/>
        <v>0</v>
      </c>
    </row>
    <row r="36" spans="7:16" x14ac:dyDescent="0.2">
      <c r="G36" s="13">
        <f t="shared" si="4"/>
        <v>0</v>
      </c>
      <c r="H36" s="9">
        <f t="shared" si="4"/>
        <v>0</v>
      </c>
      <c r="I36" s="9"/>
      <c r="J36" s="9"/>
      <c r="L36" s="9" t="str">
        <f t="shared" si="2"/>
        <v xml:space="preserve"> </v>
      </c>
      <c r="P36" s="14">
        <f t="shared" si="0"/>
        <v>0</v>
      </c>
    </row>
    <row r="37" spans="7:16" x14ac:dyDescent="0.2">
      <c r="G37" s="13">
        <f t="shared" si="4"/>
        <v>0</v>
      </c>
      <c r="H37" s="9">
        <f t="shared" si="4"/>
        <v>0</v>
      </c>
      <c r="I37" s="9"/>
      <c r="J37" s="9"/>
      <c r="L37" s="9" t="str">
        <f t="shared" si="2"/>
        <v xml:space="preserve"> </v>
      </c>
      <c r="P37" s="14">
        <f t="shared" si="0"/>
        <v>0</v>
      </c>
    </row>
    <row r="38" spans="7:16" x14ac:dyDescent="0.2">
      <c r="G38" s="13">
        <f t="shared" si="4"/>
        <v>0</v>
      </c>
      <c r="H38" s="9">
        <f t="shared" si="4"/>
        <v>0</v>
      </c>
      <c r="I38" s="9"/>
      <c r="J38" s="9"/>
      <c r="L38" s="9" t="str">
        <f t="shared" si="2"/>
        <v xml:space="preserve"> </v>
      </c>
      <c r="P38" s="14">
        <f t="shared" si="0"/>
        <v>0</v>
      </c>
    </row>
    <row r="39" spans="7:16" x14ac:dyDescent="0.2">
      <c r="G39" s="13">
        <f t="shared" si="4"/>
        <v>0</v>
      </c>
      <c r="H39" s="9">
        <f t="shared" si="4"/>
        <v>0</v>
      </c>
      <c r="I39" s="9"/>
      <c r="J39" s="9"/>
      <c r="L39" s="9" t="str">
        <f t="shared" si="2"/>
        <v xml:space="preserve"> </v>
      </c>
      <c r="P39" s="14">
        <f t="shared" si="0"/>
        <v>0</v>
      </c>
    </row>
    <row r="40" spans="7:16" x14ac:dyDescent="0.2">
      <c r="G40" s="13">
        <f t="shared" si="4"/>
        <v>0</v>
      </c>
      <c r="H40" s="9">
        <f t="shared" si="4"/>
        <v>0</v>
      </c>
      <c r="I40" s="9"/>
      <c r="J40" s="9"/>
      <c r="L40" s="9" t="str">
        <f t="shared" si="2"/>
        <v xml:space="preserve"> </v>
      </c>
      <c r="P40" s="14">
        <f t="shared" si="0"/>
        <v>0</v>
      </c>
    </row>
    <row r="41" spans="7:16" x14ac:dyDescent="0.2">
      <c r="G41" s="13">
        <f t="shared" si="4"/>
        <v>0</v>
      </c>
      <c r="H41" s="9">
        <f t="shared" si="4"/>
        <v>0</v>
      </c>
      <c r="I41" s="9"/>
      <c r="J41" s="9"/>
      <c r="L41" s="9" t="str">
        <f t="shared" si="2"/>
        <v xml:space="preserve"> </v>
      </c>
      <c r="P41" s="14">
        <f t="shared" si="0"/>
        <v>0</v>
      </c>
    </row>
    <row r="42" spans="7:16" x14ac:dyDescent="0.2">
      <c r="G42" s="13">
        <f t="shared" si="4"/>
        <v>0</v>
      </c>
      <c r="H42" s="9">
        <f t="shared" si="4"/>
        <v>0</v>
      </c>
      <c r="I42" s="9"/>
      <c r="J42" s="9"/>
      <c r="L42" s="9" t="str">
        <f t="shared" si="2"/>
        <v xml:space="preserve"> </v>
      </c>
      <c r="P42" s="14">
        <f t="shared" si="0"/>
        <v>0</v>
      </c>
    </row>
    <row r="43" spans="7:16" x14ac:dyDescent="0.2">
      <c r="G43" s="13">
        <f t="shared" si="4"/>
        <v>0</v>
      </c>
      <c r="H43" s="9">
        <f t="shared" si="4"/>
        <v>0</v>
      </c>
      <c r="I43" s="9"/>
      <c r="J43" s="9"/>
      <c r="L43" s="9" t="str">
        <f t="shared" si="2"/>
        <v xml:space="preserve"> </v>
      </c>
      <c r="P43" s="14">
        <f t="shared" si="0"/>
        <v>0</v>
      </c>
    </row>
    <row r="44" spans="7:16" x14ac:dyDescent="0.2">
      <c r="G44" s="13">
        <f t="shared" si="4"/>
        <v>0</v>
      </c>
      <c r="H44" s="9">
        <f t="shared" si="4"/>
        <v>0</v>
      </c>
      <c r="I44" s="9"/>
      <c r="J44" s="9"/>
      <c r="L44" s="9" t="str">
        <f t="shared" si="2"/>
        <v xml:space="preserve"> </v>
      </c>
      <c r="P44" s="14">
        <f t="shared" si="0"/>
        <v>0</v>
      </c>
    </row>
    <row r="45" spans="7:16" x14ac:dyDescent="0.2">
      <c r="G45" s="13">
        <f t="shared" si="4"/>
        <v>0</v>
      </c>
      <c r="H45" s="9">
        <f t="shared" si="4"/>
        <v>0</v>
      </c>
      <c r="I45" s="9"/>
      <c r="J45" s="9"/>
      <c r="L45" s="9" t="str">
        <f t="shared" si="2"/>
        <v xml:space="preserve"> </v>
      </c>
      <c r="P45" s="14">
        <f t="shared" si="0"/>
        <v>0</v>
      </c>
    </row>
    <row r="46" spans="7:16" x14ac:dyDescent="0.2">
      <c r="G46" s="13">
        <f t="shared" si="4"/>
        <v>0</v>
      </c>
      <c r="H46" s="9">
        <f t="shared" si="4"/>
        <v>0</v>
      </c>
      <c r="I46" s="9"/>
      <c r="J46" s="9"/>
      <c r="L46" s="9" t="str">
        <f t="shared" si="2"/>
        <v xml:space="preserve"> </v>
      </c>
      <c r="P46" s="14">
        <f t="shared" si="0"/>
        <v>0</v>
      </c>
    </row>
    <row r="47" spans="7:16" x14ac:dyDescent="0.2">
      <c r="G47" s="13">
        <f t="shared" si="4"/>
        <v>0</v>
      </c>
      <c r="H47" s="9">
        <f t="shared" si="4"/>
        <v>0</v>
      </c>
      <c r="I47" s="9"/>
      <c r="J47" s="9"/>
      <c r="L47" s="9" t="str">
        <f t="shared" si="2"/>
        <v xml:space="preserve"> </v>
      </c>
      <c r="P47" s="14">
        <f t="shared" si="0"/>
        <v>0</v>
      </c>
    </row>
    <row r="48" spans="7:16" x14ac:dyDescent="0.2">
      <c r="G48" s="13">
        <f t="shared" si="4"/>
        <v>0</v>
      </c>
      <c r="H48" s="9">
        <f t="shared" si="4"/>
        <v>0</v>
      </c>
      <c r="I48" s="9"/>
      <c r="J48" s="9"/>
      <c r="L48" s="9" t="str">
        <f t="shared" si="2"/>
        <v xml:space="preserve"> </v>
      </c>
      <c r="P48" s="14">
        <f t="shared" si="0"/>
        <v>0</v>
      </c>
    </row>
    <row r="49" spans="7:16" x14ac:dyDescent="0.2">
      <c r="G49" s="13">
        <f t="shared" si="4"/>
        <v>0</v>
      </c>
      <c r="H49" s="9">
        <f t="shared" si="4"/>
        <v>0</v>
      </c>
      <c r="I49" s="9"/>
      <c r="J49" s="9"/>
      <c r="L49" s="9" t="str">
        <f t="shared" si="2"/>
        <v xml:space="preserve"> </v>
      </c>
      <c r="P49" s="14">
        <f t="shared" si="0"/>
        <v>0</v>
      </c>
    </row>
    <row r="50" spans="7:16" x14ac:dyDescent="0.2">
      <c r="G50" s="13">
        <f t="shared" si="4"/>
        <v>0</v>
      </c>
      <c r="H50" s="9">
        <f t="shared" si="4"/>
        <v>0</v>
      </c>
      <c r="I50" s="9"/>
      <c r="J50" s="9"/>
      <c r="L50" s="9" t="str">
        <f t="shared" si="2"/>
        <v xml:space="preserve"> </v>
      </c>
      <c r="P50" s="14">
        <f t="shared" si="0"/>
        <v>0</v>
      </c>
    </row>
    <row r="51" spans="7:16" x14ac:dyDescent="0.2">
      <c r="G51" s="13">
        <f t="shared" si="4"/>
        <v>0</v>
      </c>
      <c r="H51" s="9">
        <f t="shared" si="4"/>
        <v>0</v>
      </c>
      <c r="I51" s="9"/>
      <c r="J51" s="9"/>
      <c r="L51" s="9" t="str">
        <f t="shared" si="2"/>
        <v xml:space="preserve"> </v>
      </c>
      <c r="P51" s="14">
        <f t="shared" si="0"/>
        <v>0</v>
      </c>
    </row>
    <row r="52" spans="7:16" x14ac:dyDescent="0.2">
      <c r="G52" s="13">
        <f t="shared" si="4"/>
        <v>0</v>
      </c>
      <c r="H52" s="9">
        <f t="shared" si="4"/>
        <v>0</v>
      </c>
      <c r="I52" s="9"/>
      <c r="J52" s="9"/>
      <c r="L52" s="9" t="str">
        <f t="shared" si="2"/>
        <v xml:space="preserve"> </v>
      </c>
      <c r="P52" s="14">
        <f t="shared" si="0"/>
        <v>0</v>
      </c>
    </row>
    <row r="53" spans="7:16" x14ac:dyDescent="0.2">
      <c r="G53" s="13">
        <f t="shared" si="4"/>
        <v>0</v>
      </c>
      <c r="H53" s="9">
        <f t="shared" si="4"/>
        <v>0</v>
      </c>
      <c r="I53" s="9"/>
      <c r="J53" s="9"/>
      <c r="L53" s="9" t="str">
        <f t="shared" si="2"/>
        <v xml:space="preserve"> </v>
      </c>
      <c r="P53" s="14">
        <f t="shared" si="0"/>
        <v>0</v>
      </c>
    </row>
    <row r="54" spans="7:16" x14ac:dyDescent="0.2">
      <c r="G54" s="13">
        <f t="shared" si="4"/>
        <v>0</v>
      </c>
      <c r="H54" s="9">
        <f t="shared" si="4"/>
        <v>0</v>
      </c>
      <c r="I54" s="9"/>
      <c r="J54" s="9"/>
      <c r="L54" s="9" t="str">
        <f t="shared" si="2"/>
        <v xml:space="preserve"> </v>
      </c>
      <c r="P54" s="14">
        <f t="shared" si="0"/>
        <v>0</v>
      </c>
    </row>
    <row r="55" spans="7:16" x14ac:dyDescent="0.2">
      <c r="G55" s="13">
        <f t="shared" si="4"/>
        <v>0</v>
      </c>
      <c r="H55" s="9">
        <f t="shared" si="4"/>
        <v>0</v>
      </c>
      <c r="I55" s="9"/>
      <c r="J55" s="9"/>
      <c r="L55" s="9" t="str">
        <f t="shared" si="2"/>
        <v xml:space="preserve"> </v>
      </c>
      <c r="P55" s="14">
        <f t="shared" si="0"/>
        <v>0</v>
      </c>
    </row>
    <row r="56" spans="7:16" x14ac:dyDescent="0.2">
      <c r="G56" s="13">
        <f t="shared" si="4"/>
        <v>0</v>
      </c>
      <c r="H56" s="9">
        <f t="shared" si="4"/>
        <v>0</v>
      </c>
      <c r="I56" s="9"/>
      <c r="J56" s="9"/>
      <c r="L56" s="9" t="str">
        <f t="shared" si="2"/>
        <v xml:space="preserve"> </v>
      </c>
      <c r="P56" s="14">
        <f t="shared" si="0"/>
        <v>0</v>
      </c>
    </row>
    <row r="57" spans="7:16" x14ac:dyDescent="0.2">
      <c r="G57" s="13">
        <f t="shared" si="4"/>
        <v>0</v>
      </c>
      <c r="H57" s="9">
        <f t="shared" si="4"/>
        <v>0</v>
      </c>
      <c r="I57" s="9"/>
      <c r="J57" s="9"/>
      <c r="L57" s="9" t="str">
        <f t="shared" si="2"/>
        <v xml:space="preserve"> </v>
      </c>
      <c r="P57" s="14">
        <f t="shared" si="0"/>
        <v>0</v>
      </c>
    </row>
    <row r="58" spans="7:16" x14ac:dyDescent="0.2">
      <c r="G58" s="13">
        <f t="shared" si="4"/>
        <v>0</v>
      </c>
      <c r="H58" s="9">
        <f t="shared" si="4"/>
        <v>0</v>
      </c>
      <c r="I58" s="9"/>
      <c r="J58" s="9"/>
      <c r="L58" s="9" t="str">
        <f t="shared" si="2"/>
        <v xml:space="preserve"> </v>
      </c>
      <c r="P58" s="14">
        <f t="shared" si="0"/>
        <v>0</v>
      </c>
    </row>
    <row r="59" spans="7:16" x14ac:dyDescent="0.2">
      <c r="G59" s="13">
        <f t="shared" si="4"/>
        <v>0</v>
      </c>
      <c r="H59" s="9">
        <f t="shared" si="4"/>
        <v>0</v>
      </c>
      <c r="I59" s="9"/>
      <c r="J59" s="9"/>
      <c r="L59" s="9" t="str">
        <f t="shared" si="2"/>
        <v xml:space="preserve"> </v>
      </c>
      <c r="P59" s="14">
        <f t="shared" si="0"/>
        <v>0</v>
      </c>
    </row>
    <row r="60" spans="7:16" x14ac:dyDescent="0.2">
      <c r="G60" s="13">
        <f t="shared" si="4"/>
        <v>0</v>
      </c>
      <c r="H60" s="9">
        <f t="shared" si="4"/>
        <v>0</v>
      </c>
      <c r="I60" s="9"/>
      <c r="J60" s="9"/>
      <c r="L60" s="9" t="str">
        <f t="shared" si="2"/>
        <v xml:space="preserve"> </v>
      </c>
      <c r="P60" s="14">
        <f t="shared" si="0"/>
        <v>0</v>
      </c>
    </row>
    <row r="61" spans="7:16" x14ac:dyDescent="0.2">
      <c r="G61" s="13">
        <f t="shared" si="4"/>
        <v>0</v>
      </c>
      <c r="H61" s="9">
        <f t="shared" si="4"/>
        <v>0</v>
      </c>
      <c r="I61" s="9"/>
      <c r="J61" s="9"/>
      <c r="L61" s="9" t="str">
        <f t="shared" si="2"/>
        <v xml:space="preserve"> </v>
      </c>
      <c r="P61" s="14">
        <f t="shared" si="0"/>
        <v>0</v>
      </c>
    </row>
    <row r="62" spans="7:16" x14ac:dyDescent="0.2">
      <c r="G62" s="13">
        <f t="shared" si="4"/>
        <v>0</v>
      </c>
      <c r="H62" s="9">
        <f t="shared" si="4"/>
        <v>0</v>
      </c>
      <c r="I62" s="9"/>
      <c r="J62" s="9"/>
      <c r="L62" s="9" t="str">
        <f t="shared" si="2"/>
        <v xml:space="preserve"> </v>
      </c>
      <c r="P62" s="14">
        <f t="shared" si="0"/>
        <v>0</v>
      </c>
    </row>
    <row r="63" spans="7:16" x14ac:dyDescent="0.2">
      <c r="G63" s="13">
        <f t="shared" si="4"/>
        <v>0</v>
      </c>
      <c r="H63" s="9">
        <f t="shared" si="4"/>
        <v>0</v>
      </c>
      <c r="I63" s="9"/>
      <c r="J63" s="9"/>
      <c r="L63" s="9" t="str">
        <f t="shared" si="2"/>
        <v xml:space="preserve"> </v>
      </c>
      <c r="P63" s="14">
        <f t="shared" si="0"/>
        <v>0</v>
      </c>
    </row>
    <row r="64" spans="7:16" x14ac:dyDescent="0.2">
      <c r="G64" s="13">
        <f t="shared" si="4"/>
        <v>0</v>
      </c>
      <c r="H64" s="9">
        <f t="shared" si="4"/>
        <v>0</v>
      </c>
      <c r="I64" s="9"/>
      <c r="J64" s="9"/>
      <c r="L64" s="9" t="str">
        <f t="shared" si="2"/>
        <v xml:space="preserve"> </v>
      </c>
      <c r="P64" s="14">
        <f t="shared" si="0"/>
        <v>0</v>
      </c>
    </row>
    <row r="65" spans="7:16" x14ac:dyDescent="0.2">
      <c r="G65" s="13">
        <f t="shared" si="4"/>
        <v>0</v>
      </c>
      <c r="H65" s="9">
        <f t="shared" si="4"/>
        <v>0</v>
      </c>
      <c r="I65" s="9"/>
      <c r="J65" s="9"/>
      <c r="L65" s="9" t="str">
        <f t="shared" si="2"/>
        <v xml:space="preserve"> </v>
      </c>
      <c r="P65" s="14">
        <f t="shared" si="0"/>
        <v>0</v>
      </c>
    </row>
    <row r="66" spans="7:16" x14ac:dyDescent="0.2">
      <c r="G66" s="13">
        <f t="shared" si="4"/>
        <v>0</v>
      </c>
      <c r="H66" s="9">
        <f t="shared" si="4"/>
        <v>0</v>
      </c>
      <c r="I66" s="9"/>
      <c r="J66" s="9"/>
      <c r="L66" s="9" t="str">
        <f t="shared" si="2"/>
        <v xml:space="preserve"> </v>
      </c>
      <c r="P66" s="14">
        <f t="shared" si="0"/>
        <v>0</v>
      </c>
    </row>
    <row r="67" spans="7:16" x14ac:dyDescent="0.2">
      <c r="G67" s="13">
        <f t="shared" si="4"/>
        <v>0</v>
      </c>
      <c r="H67" s="9">
        <f t="shared" si="4"/>
        <v>0</v>
      </c>
      <c r="I67" s="9"/>
      <c r="J67" s="9"/>
      <c r="L67" s="9" t="str">
        <f t="shared" si="2"/>
        <v xml:space="preserve"> </v>
      </c>
      <c r="P67" s="14">
        <f t="shared" si="0"/>
        <v>0</v>
      </c>
    </row>
    <row r="68" spans="7:16" x14ac:dyDescent="0.2">
      <c r="G68" s="13">
        <f t="shared" si="4"/>
        <v>0</v>
      </c>
      <c r="H68" s="9">
        <f t="shared" si="4"/>
        <v>0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 x14ac:dyDescent="0.2">
      <c r="G69" s="13">
        <f t="shared" si="4"/>
        <v>0</v>
      </c>
      <c r="H69" s="9">
        <f t="shared" si="4"/>
        <v>0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 x14ac:dyDescent="0.2">
      <c r="G70" s="13">
        <f t="shared" si="4"/>
        <v>0</v>
      </c>
      <c r="H70" s="9">
        <f t="shared" si="4"/>
        <v>0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 x14ac:dyDescent="0.2">
      <c r="G71" s="13">
        <f t="shared" si="4"/>
        <v>0</v>
      </c>
      <c r="H71" s="9">
        <f t="shared" si="4"/>
        <v>0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 x14ac:dyDescent="0.2">
      <c r="G72" s="13">
        <f t="shared" si="4"/>
        <v>0</v>
      </c>
      <c r="H72" s="9">
        <f t="shared" si="4"/>
        <v>0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 x14ac:dyDescent="0.2">
      <c r="G73" s="13">
        <f t="shared" si="4"/>
        <v>0</v>
      </c>
      <c r="H73" s="9">
        <f t="shared" si="4"/>
        <v>0</v>
      </c>
      <c r="I73" s="9"/>
      <c r="J73" s="9"/>
      <c r="L73" s="9" t="str">
        <f t="shared" si="2"/>
        <v xml:space="preserve"> </v>
      </c>
      <c r="P73" s="14">
        <f t="shared" ref="P73:P136" si="5">O73*G73</f>
        <v>0</v>
      </c>
    </row>
    <row r="74" spans="7:16" x14ac:dyDescent="0.2">
      <c r="G74" s="13">
        <f t="shared" si="4"/>
        <v>0</v>
      </c>
      <c r="H74" s="9">
        <f t="shared" si="4"/>
        <v>0</v>
      </c>
      <c r="I74" s="9"/>
      <c r="J74" s="9"/>
      <c r="L74" s="9" t="str">
        <f t="shared" si="2"/>
        <v xml:space="preserve"> </v>
      </c>
      <c r="P74" s="14">
        <f t="shared" si="5"/>
        <v>0</v>
      </c>
    </row>
    <row r="75" spans="7:16" x14ac:dyDescent="0.2">
      <c r="G75" s="13">
        <f t="shared" si="4"/>
        <v>0</v>
      </c>
      <c r="H75" s="9">
        <f t="shared" si="4"/>
        <v>0</v>
      </c>
      <c r="I75" s="9"/>
      <c r="J75" s="9"/>
      <c r="L75" s="9" t="str">
        <f t="shared" si="2"/>
        <v xml:space="preserve"> </v>
      </c>
      <c r="P75" s="14">
        <f t="shared" si="5"/>
        <v>0</v>
      </c>
    </row>
    <row r="76" spans="7:16" x14ac:dyDescent="0.2">
      <c r="G76" s="13">
        <f t="shared" si="4"/>
        <v>0</v>
      </c>
      <c r="H76" s="9">
        <f t="shared" si="4"/>
        <v>0</v>
      </c>
      <c r="I76" s="9"/>
      <c r="J76" s="9"/>
      <c r="L76" s="9" t="str">
        <f t="shared" si="2"/>
        <v xml:space="preserve"> </v>
      </c>
      <c r="P76" s="14">
        <f t="shared" si="5"/>
        <v>0</v>
      </c>
    </row>
    <row r="77" spans="7:16" x14ac:dyDescent="0.2">
      <c r="G77" s="13">
        <f t="shared" si="4"/>
        <v>0</v>
      </c>
      <c r="H77" s="9">
        <f t="shared" si="4"/>
        <v>0</v>
      </c>
      <c r="I77" s="9"/>
      <c r="J77" s="9"/>
      <c r="L77" s="9" t="str">
        <f t="shared" ref="L77:L140" si="6">IF(D77&gt;0,D77," ")</f>
        <v xml:space="preserve"> </v>
      </c>
      <c r="P77" s="14">
        <f t="shared" si="5"/>
        <v>0</v>
      </c>
    </row>
    <row r="78" spans="7:16" x14ac:dyDescent="0.2">
      <c r="G78" s="13">
        <f t="shared" si="4"/>
        <v>0</v>
      </c>
      <c r="H78" s="9">
        <f t="shared" si="4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 x14ac:dyDescent="0.2">
      <c r="G79" s="13">
        <f t="shared" si="4"/>
        <v>0</v>
      </c>
      <c r="H79" s="9">
        <f t="shared" si="4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 x14ac:dyDescent="0.2">
      <c r="G80" s="13">
        <f t="shared" si="4"/>
        <v>0</v>
      </c>
      <c r="H80" s="9">
        <f t="shared" si="4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4"/>
        <v>0</v>
      </c>
      <c r="H81" s="9">
        <f t="shared" si="4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4"/>
        <v>0</v>
      </c>
      <c r="H82" s="9">
        <f t="shared" si="4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4"/>
        <v>0</v>
      </c>
      <c r="H83" s="9">
        <f t="shared" si="4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4"/>
        <v>0</v>
      </c>
      <c r="H84" s="9">
        <f t="shared" si="4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4"/>
        <v>0</v>
      </c>
      <c r="H85" s="9">
        <f t="shared" si="4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4"/>
        <v>0</v>
      </c>
      <c r="H86" s="9">
        <f t="shared" si="4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4"/>
        <v>0</v>
      </c>
      <c r="H87" s="9">
        <f t="shared" si="4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4"/>
        <v>0</v>
      </c>
      <c r="H88" s="9">
        <f t="shared" si="4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4"/>
        <v>0</v>
      </c>
      <c r="H89" s="9">
        <f t="shared" si="4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ref="G90:H117" si="7">G89-E90+C90</f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ref="G118:H181" si="8">G117-E118+C118</f>
        <v>0</v>
      </c>
      <c r="H118" s="9">
        <f t="shared" si="8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si="8"/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ref="P137:P200" si="9">O137*G137</f>
        <v>0</v>
      </c>
    </row>
    <row r="138" spans="7:16" x14ac:dyDescent="0.2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si="9"/>
        <v>0</v>
      </c>
    </row>
    <row r="139" spans="7:16" x14ac:dyDescent="0.2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0</v>
      </c>
      <c r="H140" s="9">
        <f t="shared" si="8"/>
        <v>0</v>
      </c>
      <c r="I140" s="9"/>
      <c r="J140" s="9"/>
      <c r="L140" s="9" t="str">
        <f t="shared" si="6"/>
        <v xml:space="preserve"> </v>
      </c>
      <c r="P140" s="14">
        <f t="shared" si="9"/>
        <v>0</v>
      </c>
    </row>
    <row r="141" spans="7:16" x14ac:dyDescent="0.2">
      <c r="G141" s="13">
        <f t="shared" si="8"/>
        <v>0</v>
      </c>
      <c r="H141" s="9">
        <f t="shared" si="8"/>
        <v>0</v>
      </c>
      <c r="I141" s="9"/>
      <c r="J141" s="9"/>
      <c r="L141" s="9" t="str">
        <f t="shared" ref="L141:L202" si="10">IF(D141&gt;0,D141," ")</f>
        <v xml:space="preserve"> </v>
      </c>
      <c r="P141" s="14">
        <f t="shared" si="9"/>
        <v>0</v>
      </c>
    </row>
    <row r="142" spans="7:16" x14ac:dyDescent="0.2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ref="G182:H207" si="11">G181-E182+C182</f>
        <v>0</v>
      </c>
      <c r="H182" s="9">
        <f t="shared" si="11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ref="P201:P207" si="12">O201*G201</f>
        <v>0</v>
      </c>
    </row>
    <row r="202" spans="7:16" x14ac:dyDescent="0.2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si="12"/>
        <v>0</v>
      </c>
    </row>
    <row r="203" spans="7:16" x14ac:dyDescent="0.2">
      <c r="G203" s="13">
        <f t="shared" si="11"/>
        <v>0</v>
      </c>
      <c r="H203" s="9">
        <f t="shared" si="11"/>
        <v>0</v>
      </c>
      <c r="I203" s="9"/>
      <c r="J203" s="9"/>
      <c r="L203" s="9" t="str">
        <f>IF(D203&gt;0,D203," ")</f>
        <v xml:space="preserve"> </v>
      </c>
      <c r="P203" s="14">
        <f t="shared" si="12"/>
        <v>0</v>
      </c>
    </row>
    <row r="204" spans="7:16" x14ac:dyDescent="0.2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22" sqref="J22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41</v>
      </c>
      <c r="D5" s="33"/>
      <c r="E5" s="32"/>
      <c r="F5" s="34"/>
      <c r="G5" s="4"/>
      <c r="H5" s="30" t="s">
        <v>1</v>
      </c>
      <c r="I5" s="32" t="s">
        <v>35</v>
      </c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ht="15.75" x14ac:dyDescent="0.25">
      <c r="A7" s="1009" t="s">
        <v>2</v>
      </c>
      <c r="B7" s="1010"/>
      <c r="C7" s="1011" t="s">
        <v>3</v>
      </c>
      <c r="D7" s="1012"/>
      <c r="E7" s="1011" t="s">
        <v>4</v>
      </c>
      <c r="F7" s="1012"/>
      <c r="G7" s="1011" t="s">
        <v>5</v>
      </c>
      <c r="H7" s="1012"/>
      <c r="I7" s="59" t="s">
        <v>17</v>
      </c>
      <c r="J7" s="58" t="s">
        <v>9</v>
      </c>
      <c r="K7" s="60" t="s">
        <v>6</v>
      </c>
      <c r="L7" s="61" t="s">
        <v>21</v>
      </c>
      <c r="M7" s="62"/>
      <c r="N7" s="63" t="s">
        <v>10</v>
      </c>
      <c r="O7" s="64" t="s">
        <v>11</v>
      </c>
      <c r="P7" s="63" t="s">
        <v>10</v>
      </c>
      <c r="Q7" s="65"/>
      <c r="R7" s="7"/>
    </row>
    <row r="8" spans="1:18" ht="16.5" thickBot="1" x14ac:dyDescent="0.3">
      <c r="A8" s="66" t="s">
        <v>19</v>
      </c>
      <c r="B8" s="67" t="s">
        <v>20</v>
      </c>
      <c r="C8" s="68" t="s">
        <v>12</v>
      </c>
      <c r="D8" s="69" t="s">
        <v>7</v>
      </c>
      <c r="E8" s="70" t="s">
        <v>12</v>
      </c>
      <c r="F8" s="71" t="s">
        <v>7</v>
      </c>
      <c r="G8" s="70" t="s">
        <v>12</v>
      </c>
      <c r="H8" s="71" t="s">
        <v>7</v>
      </c>
      <c r="I8" s="71" t="s">
        <v>18</v>
      </c>
      <c r="J8" s="71"/>
      <c r="K8" s="71" t="s">
        <v>13</v>
      </c>
      <c r="L8" s="71" t="s">
        <v>7</v>
      </c>
      <c r="M8" s="71" t="s">
        <v>8</v>
      </c>
      <c r="N8" s="72" t="s">
        <v>14</v>
      </c>
      <c r="O8" s="72" t="s">
        <v>15</v>
      </c>
      <c r="P8" s="72" t="s">
        <v>16</v>
      </c>
      <c r="Q8" s="73"/>
    </row>
    <row r="9" spans="1:18" ht="15" x14ac:dyDescent="0.2">
      <c r="A9" s="540" t="s">
        <v>70</v>
      </c>
      <c r="B9" s="146"/>
      <c r="C9" s="80"/>
      <c r="D9" s="57"/>
      <c r="E9" s="80"/>
      <c r="F9" s="57"/>
      <c r="G9" s="75">
        <v>544.49</v>
      </c>
      <c r="H9" s="76">
        <v>30</v>
      </c>
      <c r="I9" s="76"/>
      <c r="J9" s="76" t="s">
        <v>23</v>
      </c>
      <c r="K9" s="77"/>
      <c r="L9" s="57"/>
      <c r="M9" s="57"/>
      <c r="N9" s="78"/>
      <c r="O9" s="78"/>
      <c r="P9" s="79">
        <f t="shared" ref="P9:P73" si="0">O9*G9</f>
        <v>0</v>
      </c>
      <c r="Q9" s="73"/>
      <c r="R9" s="3"/>
    </row>
    <row r="10" spans="1:18" s="773" customFormat="1" ht="15" x14ac:dyDescent="0.2">
      <c r="A10" s="769"/>
      <c r="B10" s="781">
        <v>4</v>
      </c>
      <c r="C10" s="768"/>
      <c r="D10" s="769"/>
      <c r="E10" s="845">
        <v>54.1</v>
      </c>
      <c r="F10" s="781">
        <v>3</v>
      </c>
      <c r="G10" s="768">
        <f>G9-E10+C10</f>
        <v>490.39</v>
      </c>
      <c r="H10" s="769">
        <f>H9-F10+D10</f>
        <v>27</v>
      </c>
      <c r="I10" s="800" t="s">
        <v>96</v>
      </c>
      <c r="J10" s="769" t="s">
        <v>69</v>
      </c>
      <c r="K10" s="846"/>
      <c r="L10" s="769"/>
      <c r="M10" s="769"/>
      <c r="N10" s="772"/>
      <c r="O10" s="772"/>
      <c r="P10" s="772">
        <f t="shared" si="0"/>
        <v>0</v>
      </c>
      <c r="Q10" s="769"/>
      <c r="R10" s="774"/>
    </row>
    <row r="11" spans="1:18" s="773" customFormat="1" ht="15" x14ac:dyDescent="0.2">
      <c r="A11" s="769"/>
      <c r="B11" s="781">
        <v>7</v>
      </c>
      <c r="C11" s="768"/>
      <c r="D11" s="769"/>
      <c r="E11" s="845">
        <v>54.54</v>
      </c>
      <c r="F11" s="781">
        <v>3</v>
      </c>
      <c r="G11" s="768">
        <f t="shared" ref="G11:G22" si="1">G10-E11+C11</f>
        <v>435.84999999999997</v>
      </c>
      <c r="H11" s="769">
        <f t="shared" ref="H11:H22" si="2">H10-F11+D11</f>
        <v>24</v>
      </c>
      <c r="I11" s="769" t="s">
        <v>129</v>
      </c>
      <c r="J11" s="767" t="s">
        <v>53</v>
      </c>
      <c r="K11" s="846"/>
      <c r="L11" s="769"/>
      <c r="M11" s="769"/>
      <c r="N11" s="772"/>
      <c r="O11" s="772"/>
      <c r="P11" s="772">
        <f t="shared" si="0"/>
        <v>0</v>
      </c>
      <c r="Q11" s="769"/>
      <c r="R11" s="774"/>
    </row>
    <row r="12" spans="1:18" s="786" customFormat="1" ht="15" x14ac:dyDescent="0.2">
      <c r="A12" s="945"/>
      <c r="B12" s="946">
        <v>10</v>
      </c>
      <c r="C12" s="947"/>
      <c r="D12" s="945"/>
      <c r="E12" s="948">
        <v>109.18</v>
      </c>
      <c r="F12" s="946">
        <v>6</v>
      </c>
      <c r="G12" s="947">
        <f t="shared" si="1"/>
        <v>326.66999999999996</v>
      </c>
      <c r="H12" s="945">
        <f t="shared" si="2"/>
        <v>18</v>
      </c>
      <c r="I12" s="945" t="s">
        <v>146</v>
      </c>
      <c r="J12" s="949" t="s">
        <v>53</v>
      </c>
      <c r="K12" s="950"/>
      <c r="L12" s="945"/>
      <c r="M12" s="945"/>
      <c r="N12" s="951"/>
      <c r="O12" s="951"/>
      <c r="P12" s="951">
        <f t="shared" si="0"/>
        <v>0</v>
      </c>
      <c r="Q12" s="945"/>
      <c r="R12" s="952"/>
    </row>
    <row r="13" spans="1:18" s="773" customFormat="1" ht="15" x14ac:dyDescent="0.2">
      <c r="A13" s="769"/>
      <c r="B13" s="781">
        <v>15</v>
      </c>
      <c r="C13" s="768"/>
      <c r="D13" s="769"/>
      <c r="E13" s="845">
        <v>70.22</v>
      </c>
      <c r="F13" s="781">
        <v>4</v>
      </c>
      <c r="G13" s="768">
        <f t="shared" si="1"/>
        <v>256.44999999999993</v>
      </c>
      <c r="H13" s="769">
        <f t="shared" si="2"/>
        <v>14</v>
      </c>
      <c r="I13" s="767" t="s">
        <v>171</v>
      </c>
      <c r="J13" s="767" t="s">
        <v>53</v>
      </c>
      <c r="K13" s="846"/>
      <c r="L13" s="769"/>
      <c r="M13" s="769"/>
      <c r="N13" s="772"/>
      <c r="O13" s="919"/>
      <c r="P13" s="772">
        <f t="shared" si="0"/>
        <v>0</v>
      </c>
      <c r="Q13" s="769"/>
      <c r="R13" s="774"/>
    </row>
    <row r="14" spans="1:18" s="773" customFormat="1" ht="15.75" x14ac:dyDescent="0.25">
      <c r="A14" s="769"/>
      <c r="B14" s="781">
        <v>23</v>
      </c>
      <c r="C14" s="764"/>
      <c r="D14" s="784"/>
      <c r="E14" s="845">
        <v>53.3</v>
      </c>
      <c r="F14" s="781">
        <v>3</v>
      </c>
      <c r="G14" s="768">
        <f t="shared" si="1"/>
        <v>203.14999999999992</v>
      </c>
      <c r="H14" s="769">
        <f t="shared" si="2"/>
        <v>11</v>
      </c>
      <c r="I14" s="767" t="s">
        <v>256</v>
      </c>
      <c r="J14" s="765" t="s">
        <v>53</v>
      </c>
      <c r="K14" s="846"/>
      <c r="L14" s="769"/>
      <c r="M14" s="769"/>
      <c r="N14" s="772"/>
      <c r="O14" s="772"/>
      <c r="P14" s="772">
        <f t="shared" si="0"/>
        <v>0</v>
      </c>
      <c r="Q14" s="769"/>
      <c r="R14" s="774"/>
    </row>
    <row r="15" spans="1:18" s="773" customFormat="1" ht="15" x14ac:dyDescent="0.2">
      <c r="A15" s="769"/>
      <c r="B15" s="781">
        <v>25</v>
      </c>
      <c r="C15" s="768"/>
      <c r="D15" s="769"/>
      <c r="E15" s="845">
        <v>54.24</v>
      </c>
      <c r="F15" s="769">
        <v>3</v>
      </c>
      <c r="G15" s="768">
        <f t="shared" si="1"/>
        <v>148.90999999999991</v>
      </c>
      <c r="H15" s="769">
        <f t="shared" si="2"/>
        <v>8</v>
      </c>
      <c r="I15" s="767" t="s">
        <v>279</v>
      </c>
      <c r="J15" s="767" t="s">
        <v>52</v>
      </c>
      <c r="K15" s="769"/>
      <c r="L15" s="769"/>
      <c r="M15" s="769"/>
      <c r="N15" s="772"/>
      <c r="O15" s="772"/>
      <c r="P15" s="772">
        <f t="shared" si="0"/>
        <v>0</v>
      </c>
      <c r="Q15" s="769"/>
      <c r="R15" s="774"/>
    </row>
    <row r="16" spans="1:18" s="773" customFormat="1" ht="15" x14ac:dyDescent="0.2">
      <c r="A16" s="769"/>
      <c r="B16" s="781">
        <v>28</v>
      </c>
      <c r="C16" s="768"/>
      <c r="D16" s="769"/>
      <c r="E16" s="768">
        <v>55.1</v>
      </c>
      <c r="F16" s="769">
        <v>3</v>
      </c>
      <c r="G16" s="768">
        <f t="shared" si="1"/>
        <v>93.809999999999917</v>
      </c>
      <c r="H16" s="769">
        <f t="shared" si="2"/>
        <v>5</v>
      </c>
      <c r="I16" s="767" t="s">
        <v>283</v>
      </c>
      <c r="J16" s="767" t="s">
        <v>53</v>
      </c>
      <c r="K16" s="769"/>
      <c r="L16" s="769"/>
      <c r="M16" s="769"/>
      <c r="N16" s="772"/>
      <c r="O16" s="772"/>
      <c r="P16" s="772">
        <f t="shared" si="0"/>
        <v>0</v>
      </c>
      <c r="Q16" s="769"/>
      <c r="R16" s="774"/>
    </row>
    <row r="17" spans="1:17" s="773" customFormat="1" ht="15" x14ac:dyDescent="0.2">
      <c r="A17" s="769"/>
      <c r="B17" s="781">
        <v>31</v>
      </c>
      <c r="C17" s="768"/>
      <c r="D17" s="769"/>
      <c r="E17" s="768">
        <v>36.5</v>
      </c>
      <c r="F17" s="769">
        <v>2</v>
      </c>
      <c r="G17" s="768">
        <f t="shared" si="1"/>
        <v>57.309999999999917</v>
      </c>
      <c r="H17" s="769">
        <f t="shared" si="2"/>
        <v>3</v>
      </c>
      <c r="I17" s="767" t="s">
        <v>300</v>
      </c>
      <c r="J17" s="767" t="s">
        <v>53</v>
      </c>
      <c r="K17" s="769"/>
      <c r="L17" s="769"/>
      <c r="M17" s="769"/>
      <c r="N17" s="772"/>
      <c r="O17" s="772"/>
      <c r="P17" s="772">
        <f t="shared" si="0"/>
        <v>0</v>
      </c>
      <c r="Q17" s="769"/>
    </row>
    <row r="18" spans="1:17" s="130" customFormat="1" ht="15" x14ac:dyDescent="0.2">
      <c r="A18" s="246"/>
      <c r="B18" s="246"/>
      <c r="C18" s="245"/>
      <c r="D18" s="246"/>
      <c r="E18" s="245"/>
      <c r="F18" s="246"/>
      <c r="G18" s="245">
        <f t="shared" si="1"/>
        <v>57.309999999999917</v>
      </c>
      <c r="H18" s="246">
        <f t="shared" si="2"/>
        <v>3</v>
      </c>
      <c r="I18" s="241"/>
      <c r="J18" s="241"/>
      <c r="K18" s="246"/>
      <c r="L18" s="246"/>
      <c r="M18" s="246"/>
      <c r="N18" s="306"/>
      <c r="O18" s="306"/>
      <c r="P18" s="306">
        <f t="shared" si="0"/>
        <v>0</v>
      </c>
      <c r="Q18" s="246"/>
    </row>
    <row r="19" spans="1:17" ht="15" x14ac:dyDescent="0.2">
      <c r="A19" s="73"/>
      <c r="B19" s="57"/>
      <c r="C19" s="80"/>
      <c r="D19" s="57"/>
      <c r="E19" s="80"/>
      <c r="F19" s="57"/>
      <c r="G19" s="245">
        <f t="shared" si="1"/>
        <v>57.309999999999917</v>
      </c>
      <c r="H19" s="246">
        <f t="shared" si="2"/>
        <v>3</v>
      </c>
      <c r="I19" s="81"/>
      <c r="J19" s="81"/>
      <c r="K19" s="57"/>
      <c r="L19" s="57"/>
      <c r="M19" s="73"/>
      <c r="N19" s="78"/>
      <c r="O19" s="78"/>
      <c r="P19" s="79">
        <f t="shared" si="0"/>
        <v>0</v>
      </c>
      <c r="Q19" s="73"/>
    </row>
    <row r="20" spans="1:17" ht="15" x14ac:dyDescent="0.2">
      <c r="A20" s="73"/>
      <c r="B20" s="73"/>
      <c r="C20" s="74"/>
      <c r="D20" s="73"/>
      <c r="E20" s="74"/>
      <c r="F20" s="73"/>
      <c r="G20" s="245">
        <f t="shared" si="1"/>
        <v>57.309999999999917</v>
      </c>
      <c r="H20" s="246">
        <f t="shared" si="2"/>
        <v>3</v>
      </c>
      <c r="I20" s="81"/>
      <c r="J20" s="81"/>
      <c r="K20" s="73"/>
      <c r="L20" s="57"/>
      <c r="M20" s="73"/>
      <c r="N20" s="78"/>
      <c r="O20" s="78"/>
      <c r="P20" s="79">
        <f t="shared" si="0"/>
        <v>0</v>
      </c>
      <c r="Q20" s="73"/>
    </row>
    <row r="21" spans="1:17" ht="15" x14ac:dyDescent="0.2">
      <c r="A21" s="73"/>
      <c r="B21" s="73"/>
      <c r="C21" s="74"/>
      <c r="D21" s="73"/>
      <c r="E21" s="74"/>
      <c r="F21" s="73"/>
      <c r="G21" s="245">
        <f t="shared" si="1"/>
        <v>57.309999999999917</v>
      </c>
      <c r="H21" s="246">
        <f t="shared" si="2"/>
        <v>3</v>
      </c>
      <c r="I21" s="81"/>
      <c r="J21" s="81"/>
      <c r="K21" s="73"/>
      <c r="L21" s="57"/>
      <c r="M21" s="73"/>
      <c r="N21" s="78"/>
      <c r="O21" s="78"/>
      <c r="P21" s="79">
        <f t="shared" si="0"/>
        <v>0</v>
      </c>
      <c r="Q21" s="73"/>
    </row>
    <row r="22" spans="1:17" ht="15" x14ac:dyDescent="0.2">
      <c r="A22" s="73"/>
      <c r="B22" s="73"/>
      <c r="C22" s="74"/>
      <c r="D22" s="73"/>
      <c r="E22" s="74"/>
      <c r="F22" s="73"/>
      <c r="G22" s="245">
        <f t="shared" si="1"/>
        <v>57.309999999999917</v>
      </c>
      <c r="H22" s="246">
        <f t="shared" si="2"/>
        <v>3</v>
      </c>
      <c r="I22" s="81"/>
      <c r="J22" s="81"/>
      <c r="K22" s="73"/>
      <c r="L22" s="57"/>
      <c r="M22" s="73"/>
      <c r="N22" s="78"/>
      <c r="O22" s="78"/>
      <c r="P22" s="79">
        <f t="shared" si="0"/>
        <v>0</v>
      </c>
      <c r="Q22" s="73"/>
    </row>
    <row r="23" spans="1:17" ht="15" x14ac:dyDescent="0.2">
      <c r="A23" s="73"/>
      <c r="B23" s="73"/>
      <c r="C23" s="74"/>
      <c r="D23" s="73"/>
      <c r="E23" s="74"/>
      <c r="F23" s="73"/>
      <c r="G23" s="80">
        <f t="shared" ref="G23:H26" si="3">G22-E23+C23</f>
        <v>57.309999999999917</v>
      </c>
      <c r="H23" s="57">
        <f t="shared" si="3"/>
        <v>3</v>
      </c>
      <c r="I23" s="81"/>
      <c r="J23" s="81"/>
      <c r="K23" s="73"/>
      <c r="L23" s="57"/>
      <c r="M23" s="73"/>
      <c r="N23" s="78"/>
      <c r="O23" s="78"/>
      <c r="P23" s="79">
        <f t="shared" si="0"/>
        <v>0</v>
      </c>
      <c r="Q23" s="73"/>
    </row>
    <row r="24" spans="1:17" ht="15" x14ac:dyDescent="0.2">
      <c r="A24" s="73"/>
      <c r="B24" s="73"/>
      <c r="C24" s="74"/>
      <c r="D24" s="73"/>
      <c r="E24" s="74"/>
      <c r="F24" s="73"/>
      <c r="G24" s="80">
        <f t="shared" si="3"/>
        <v>57.309999999999917</v>
      </c>
      <c r="H24" s="57">
        <f t="shared" si="3"/>
        <v>3</v>
      </c>
      <c r="I24" s="81"/>
      <c r="J24" s="81"/>
      <c r="K24" s="73"/>
      <c r="L24" s="57"/>
      <c r="M24" s="73"/>
      <c r="N24" s="78"/>
      <c r="O24" s="78"/>
      <c r="P24" s="79">
        <f t="shared" si="0"/>
        <v>0</v>
      </c>
      <c r="Q24" s="73"/>
    </row>
    <row r="25" spans="1:17" ht="15" x14ac:dyDescent="0.2">
      <c r="A25" s="73"/>
      <c r="B25" s="73"/>
      <c r="C25" s="74"/>
      <c r="D25" s="73"/>
      <c r="E25" s="74"/>
      <c r="F25" s="73"/>
      <c r="G25" s="80">
        <f t="shared" si="3"/>
        <v>57.309999999999917</v>
      </c>
      <c r="H25" s="57">
        <f t="shared" si="3"/>
        <v>3</v>
      </c>
      <c r="I25" s="81"/>
      <c r="J25" s="81"/>
      <c r="K25" s="73"/>
      <c r="L25" s="57"/>
      <c r="M25" s="73"/>
      <c r="N25" s="78"/>
      <c r="O25" s="78"/>
      <c r="P25" s="79">
        <f t="shared" si="0"/>
        <v>0</v>
      </c>
      <c r="Q25" s="73"/>
    </row>
    <row r="26" spans="1:17" ht="15" x14ac:dyDescent="0.2">
      <c r="A26" s="73"/>
      <c r="B26" s="73"/>
      <c r="C26" s="74"/>
      <c r="D26" s="73"/>
      <c r="E26" s="74"/>
      <c r="F26" s="73"/>
      <c r="G26" s="80">
        <f t="shared" si="3"/>
        <v>57.309999999999917</v>
      </c>
      <c r="H26" s="57">
        <f t="shared" si="3"/>
        <v>3</v>
      </c>
      <c r="I26" s="81"/>
      <c r="J26" s="81"/>
      <c r="K26" s="73"/>
      <c r="L26" s="57"/>
      <c r="M26" s="73"/>
      <c r="N26" s="78"/>
      <c r="O26" s="78"/>
      <c r="P26" s="79">
        <f t="shared" si="0"/>
        <v>0</v>
      </c>
      <c r="Q26" s="73"/>
    </row>
    <row r="27" spans="1:17" ht="15" x14ac:dyDescent="0.2">
      <c r="A27" s="73"/>
      <c r="B27" s="73"/>
      <c r="C27" s="83"/>
      <c r="D27" s="73"/>
      <c r="E27" s="74"/>
      <c r="F27" s="73"/>
      <c r="G27" s="80">
        <f t="shared" ref="G27" si="4">G26-E27+C27</f>
        <v>57.309999999999917</v>
      </c>
      <c r="H27" s="57">
        <f t="shared" ref="H27" si="5">H26-F27+D27</f>
        <v>3</v>
      </c>
      <c r="I27" s="81"/>
      <c r="J27" s="81"/>
      <c r="K27" s="73"/>
      <c r="L27" s="57"/>
      <c r="M27" s="73"/>
      <c r="N27" s="78"/>
      <c r="O27" s="78"/>
      <c r="P27" s="79">
        <f t="shared" si="0"/>
        <v>0</v>
      </c>
      <c r="Q27" s="73"/>
    </row>
    <row r="28" spans="1:17" ht="15" x14ac:dyDescent="0.2">
      <c r="A28" s="73"/>
      <c r="B28" s="73"/>
      <c r="C28" s="74"/>
      <c r="D28" s="73"/>
      <c r="E28" s="74"/>
      <c r="F28" s="73"/>
      <c r="G28" s="80">
        <f t="shared" ref="G28:H90" si="6">G27-E28+C28</f>
        <v>57.309999999999917</v>
      </c>
      <c r="H28" s="57">
        <f t="shared" si="6"/>
        <v>3</v>
      </c>
      <c r="I28" s="81"/>
      <c r="J28" s="81"/>
      <c r="K28" s="73"/>
      <c r="L28" s="57"/>
      <c r="M28" s="73"/>
      <c r="N28" s="78"/>
      <c r="O28" s="78"/>
      <c r="P28" s="79">
        <f t="shared" si="0"/>
        <v>0</v>
      </c>
      <c r="Q28" s="73"/>
    </row>
    <row r="29" spans="1:17" ht="15" x14ac:dyDescent="0.2">
      <c r="A29" s="73"/>
      <c r="B29" s="73"/>
      <c r="C29" s="74"/>
      <c r="D29" s="73"/>
      <c r="E29" s="74"/>
      <c r="F29" s="73"/>
      <c r="G29" s="80">
        <f t="shared" si="6"/>
        <v>57.309999999999917</v>
      </c>
      <c r="H29" s="57">
        <f t="shared" si="6"/>
        <v>3</v>
      </c>
      <c r="I29" s="81"/>
      <c r="J29" s="81"/>
      <c r="K29" s="73"/>
      <c r="L29" s="57"/>
      <c r="M29" s="73"/>
      <c r="N29" s="78"/>
      <c r="O29" s="78"/>
      <c r="P29" s="79">
        <f t="shared" si="0"/>
        <v>0</v>
      </c>
      <c r="Q29" s="73"/>
    </row>
    <row r="30" spans="1:17" ht="15" x14ac:dyDescent="0.2">
      <c r="A30" s="73"/>
      <c r="B30" s="73"/>
      <c r="C30" s="74"/>
      <c r="D30" s="73"/>
      <c r="E30" s="74"/>
      <c r="F30" s="73"/>
      <c r="G30" s="80">
        <f t="shared" si="6"/>
        <v>57.309999999999917</v>
      </c>
      <c r="H30" s="57">
        <f t="shared" si="6"/>
        <v>3</v>
      </c>
      <c r="I30" s="81"/>
      <c r="J30" s="81"/>
      <c r="K30" s="73"/>
      <c r="L30" s="57"/>
      <c r="M30" s="73"/>
      <c r="N30" s="78"/>
      <c r="O30" s="78"/>
      <c r="P30" s="79">
        <f t="shared" si="0"/>
        <v>0</v>
      </c>
      <c r="Q30" s="73"/>
    </row>
    <row r="31" spans="1:17" ht="15" x14ac:dyDescent="0.2">
      <c r="A31" s="73"/>
      <c r="B31" s="73"/>
      <c r="C31" s="83"/>
      <c r="D31" s="73"/>
      <c r="E31" s="74"/>
      <c r="F31" s="73"/>
      <c r="G31" s="80">
        <f t="shared" si="6"/>
        <v>57.309999999999917</v>
      </c>
      <c r="H31" s="57">
        <f t="shared" si="6"/>
        <v>3</v>
      </c>
      <c r="I31" s="81"/>
      <c r="J31" s="81"/>
      <c r="K31" s="73"/>
      <c r="L31" s="57"/>
      <c r="M31" s="73"/>
      <c r="N31" s="78"/>
      <c r="O31" s="78"/>
      <c r="P31" s="79">
        <f t="shared" si="0"/>
        <v>0</v>
      </c>
      <c r="Q31" s="73"/>
    </row>
    <row r="32" spans="1:17" ht="15" x14ac:dyDescent="0.2">
      <c r="A32" s="73"/>
      <c r="B32" s="73"/>
      <c r="C32" s="74"/>
      <c r="D32" s="73"/>
      <c r="E32" s="74"/>
      <c r="F32" s="73"/>
      <c r="G32" s="80">
        <f t="shared" si="6"/>
        <v>57.309999999999917</v>
      </c>
      <c r="H32" s="57">
        <f t="shared" si="6"/>
        <v>3</v>
      </c>
      <c r="I32" s="81"/>
      <c r="J32" s="81"/>
      <c r="K32" s="73"/>
      <c r="L32" s="57"/>
      <c r="M32" s="73"/>
      <c r="N32" s="78"/>
      <c r="O32" s="78"/>
      <c r="P32" s="79">
        <f t="shared" si="0"/>
        <v>0</v>
      </c>
      <c r="Q32" s="73"/>
    </row>
    <row r="33" spans="1:17" ht="15" x14ac:dyDescent="0.2">
      <c r="A33" s="73"/>
      <c r="B33" s="73"/>
      <c r="C33" s="74"/>
      <c r="D33" s="73"/>
      <c r="E33" s="74"/>
      <c r="F33" s="73"/>
      <c r="G33" s="80">
        <f t="shared" si="6"/>
        <v>57.309999999999917</v>
      </c>
      <c r="H33" s="57">
        <f t="shared" si="6"/>
        <v>3</v>
      </c>
      <c r="I33" s="81"/>
      <c r="J33" s="81"/>
      <c r="K33" s="73"/>
      <c r="L33" s="57"/>
      <c r="M33" s="73"/>
      <c r="N33" s="78"/>
      <c r="O33" s="78"/>
      <c r="P33" s="79">
        <f t="shared" si="0"/>
        <v>0</v>
      </c>
      <c r="Q33" s="73"/>
    </row>
    <row r="34" spans="1:17" ht="15" x14ac:dyDescent="0.2">
      <c r="A34" s="73"/>
      <c r="B34" s="73"/>
      <c r="C34" s="74"/>
      <c r="D34" s="73"/>
      <c r="E34" s="74"/>
      <c r="F34" s="73"/>
      <c r="G34" s="80">
        <f t="shared" si="6"/>
        <v>57.309999999999917</v>
      </c>
      <c r="H34" s="57">
        <f t="shared" si="6"/>
        <v>3</v>
      </c>
      <c r="I34" s="81"/>
      <c r="J34" s="81"/>
      <c r="K34" s="73"/>
      <c r="L34" s="57"/>
      <c r="M34" s="73"/>
      <c r="N34" s="78"/>
      <c r="O34" s="78"/>
      <c r="P34" s="79">
        <f t="shared" si="0"/>
        <v>0</v>
      </c>
      <c r="Q34" s="73"/>
    </row>
    <row r="35" spans="1:17" ht="15" x14ac:dyDescent="0.2">
      <c r="A35" s="73"/>
      <c r="B35" s="73"/>
      <c r="C35" s="74"/>
      <c r="D35" s="73"/>
      <c r="E35" s="74"/>
      <c r="F35" s="73"/>
      <c r="G35" s="80">
        <f t="shared" si="6"/>
        <v>57.309999999999917</v>
      </c>
      <c r="H35" s="57">
        <f t="shared" si="6"/>
        <v>3</v>
      </c>
      <c r="I35" s="81"/>
      <c r="J35" s="81"/>
      <c r="K35" s="73"/>
      <c r="L35" s="57"/>
      <c r="M35" s="73"/>
      <c r="N35" s="78"/>
      <c r="O35" s="78"/>
      <c r="P35" s="79">
        <f t="shared" si="0"/>
        <v>0</v>
      </c>
      <c r="Q35" s="73"/>
    </row>
    <row r="36" spans="1:17" ht="15" x14ac:dyDescent="0.2">
      <c r="A36" s="73"/>
      <c r="B36" s="73"/>
      <c r="C36" s="74"/>
      <c r="D36" s="73"/>
      <c r="E36" s="74"/>
      <c r="F36" s="73"/>
      <c r="G36" s="80">
        <f t="shared" si="6"/>
        <v>57.309999999999917</v>
      </c>
      <c r="H36" s="57">
        <f t="shared" si="6"/>
        <v>3</v>
      </c>
      <c r="I36" s="81"/>
      <c r="J36" s="81"/>
      <c r="K36" s="73"/>
      <c r="L36" s="57"/>
      <c r="M36" s="73"/>
      <c r="N36" s="78"/>
      <c r="O36" s="78"/>
      <c r="P36" s="79">
        <f t="shared" si="0"/>
        <v>0</v>
      </c>
      <c r="Q36" s="73"/>
    </row>
    <row r="37" spans="1:17" ht="15" x14ac:dyDescent="0.2">
      <c r="A37" s="73"/>
      <c r="B37" s="73"/>
      <c r="C37" s="74"/>
      <c r="D37" s="73"/>
      <c r="E37" s="74"/>
      <c r="F37" s="73"/>
      <c r="G37" s="80">
        <f t="shared" si="6"/>
        <v>57.309999999999917</v>
      </c>
      <c r="H37" s="57">
        <f t="shared" si="6"/>
        <v>3</v>
      </c>
      <c r="I37" s="81"/>
      <c r="J37" s="81"/>
      <c r="K37" s="73"/>
      <c r="L37" s="57"/>
      <c r="M37" s="73"/>
      <c r="N37" s="78"/>
      <c r="O37" s="78"/>
      <c r="P37" s="79">
        <f t="shared" si="0"/>
        <v>0</v>
      </c>
      <c r="Q37" s="73"/>
    </row>
    <row r="38" spans="1:17" ht="15" x14ac:dyDescent="0.2">
      <c r="A38" s="73"/>
      <c r="B38" s="73"/>
      <c r="C38" s="74"/>
      <c r="D38" s="73"/>
      <c r="E38" s="74"/>
      <c r="F38" s="73"/>
      <c r="G38" s="80">
        <f t="shared" si="6"/>
        <v>57.309999999999917</v>
      </c>
      <c r="H38" s="57">
        <f t="shared" si="6"/>
        <v>3</v>
      </c>
      <c r="I38" s="57"/>
      <c r="J38" s="81"/>
      <c r="K38" s="73"/>
      <c r="L38" s="57"/>
      <c r="M38" s="73"/>
      <c r="N38" s="78"/>
      <c r="O38" s="78"/>
      <c r="P38" s="79">
        <f t="shared" si="0"/>
        <v>0</v>
      </c>
      <c r="Q38" s="73"/>
    </row>
    <row r="39" spans="1:17" ht="15" x14ac:dyDescent="0.2">
      <c r="A39" s="73"/>
      <c r="B39" s="73"/>
      <c r="C39" s="74"/>
      <c r="D39" s="73"/>
      <c r="E39" s="74"/>
      <c r="F39" s="73"/>
      <c r="G39" s="80">
        <f t="shared" si="6"/>
        <v>57.309999999999917</v>
      </c>
      <c r="H39" s="57">
        <f t="shared" si="6"/>
        <v>3</v>
      </c>
      <c r="I39" s="57"/>
      <c r="J39" s="81"/>
      <c r="K39" s="73"/>
      <c r="L39" s="57" t="str">
        <f t="shared" ref="L39:L75" si="7">IF(D39&gt;0,D39," ")</f>
        <v xml:space="preserve"> </v>
      </c>
      <c r="M39" s="73"/>
      <c r="N39" s="78"/>
      <c r="O39" s="78"/>
      <c r="P39" s="79">
        <f t="shared" si="0"/>
        <v>0</v>
      </c>
      <c r="Q39" s="73"/>
    </row>
    <row r="40" spans="1:17" ht="15" x14ac:dyDescent="0.2">
      <c r="A40" s="73"/>
      <c r="B40" s="73"/>
      <c r="C40" s="74"/>
      <c r="D40" s="73"/>
      <c r="E40" s="74"/>
      <c r="F40" s="73"/>
      <c r="G40" s="80">
        <f t="shared" si="6"/>
        <v>57.309999999999917</v>
      </c>
      <c r="H40" s="57">
        <f t="shared" si="6"/>
        <v>3</v>
      </c>
      <c r="I40" s="57"/>
      <c r="J40" s="81"/>
      <c r="K40" s="73"/>
      <c r="L40" s="57" t="str">
        <f t="shared" si="7"/>
        <v xml:space="preserve"> </v>
      </c>
      <c r="M40" s="73"/>
      <c r="N40" s="78"/>
      <c r="O40" s="78"/>
      <c r="P40" s="79">
        <f t="shared" si="0"/>
        <v>0</v>
      </c>
      <c r="Q40" s="73"/>
    </row>
    <row r="41" spans="1:17" ht="15" x14ac:dyDescent="0.2">
      <c r="A41" s="73"/>
      <c r="B41" s="73"/>
      <c r="C41" s="74"/>
      <c r="D41" s="73"/>
      <c r="E41" s="74"/>
      <c r="F41" s="73"/>
      <c r="G41" s="80">
        <f t="shared" si="6"/>
        <v>57.309999999999917</v>
      </c>
      <c r="H41" s="57">
        <f t="shared" si="6"/>
        <v>3</v>
      </c>
      <c r="I41" s="57"/>
      <c r="J41" s="81"/>
      <c r="K41" s="73"/>
      <c r="L41" s="57" t="str">
        <f t="shared" si="7"/>
        <v xml:space="preserve"> </v>
      </c>
      <c r="M41" s="73"/>
      <c r="N41" s="78"/>
      <c r="O41" s="78"/>
      <c r="P41" s="79">
        <f t="shared" si="0"/>
        <v>0</v>
      </c>
      <c r="Q41" s="73"/>
    </row>
    <row r="42" spans="1:17" ht="15" x14ac:dyDescent="0.2">
      <c r="A42" s="73"/>
      <c r="B42" s="73"/>
      <c r="C42" s="74"/>
      <c r="D42" s="73"/>
      <c r="E42" s="74"/>
      <c r="F42" s="73"/>
      <c r="G42" s="80">
        <f t="shared" si="6"/>
        <v>57.309999999999917</v>
      </c>
      <c r="H42" s="57">
        <f t="shared" si="6"/>
        <v>3</v>
      </c>
      <c r="I42" s="57"/>
      <c r="J42" s="81"/>
      <c r="K42" s="73"/>
      <c r="L42" s="57" t="str">
        <f t="shared" si="7"/>
        <v xml:space="preserve"> </v>
      </c>
      <c r="M42" s="73"/>
      <c r="N42" s="78"/>
      <c r="O42" s="78"/>
      <c r="P42" s="79">
        <f t="shared" si="0"/>
        <v>0</v>
      </c>
      <c r="Q42" s="73"/>
    </row>
    <row r="43" spans="1:17" ht="15" x14ac:dyDescent="0.2">
      <c r="A43" s="73"/>
      <c r="B43" s="73"/>
      <c r="C43" s="74"/>
      <c r="D43" s="73"/>
      <c r="E43" s="74"/>
      <c r="F43" s="73"/>
      <c r="G43" s="80">
        <f t="shared" si="6"/>
        <v>57.309999999999917</v>
      </c>
      <c r="H43" s="57">
        <f t="shared" si="6"/>
        <v>3</v>
      </c>
      <c r="I43" s="57"/>
      <c r="J43" s="81"/>
      <c r="K43" s="73"/>
      <c r="L43" s="57" t="str">
        <f t="shared" si="7"/>
        <v xml:space="preserve"> </v>
      </c>
      <c r="M43" s="73"/>
      <c r="N43" s="78"/>
      <c r="O43" s="78"/>
      <c r="P43" s="79">
        <f t="shared" si="0"/>
        <v>0</v>
      </c>
      <c r="Q43" s="73"/>
    </row>
    <row r="44" spans="1:17" ht="15" x14ac:dyDescent="0.2">
      <c r="A44" s="73"/>
      <c r="B44" s="73"/>
      <c r="C44" s="74"/>
      <c r="D44" s="73"/>
      <c r="E44" s="74"/>
      <c r="F44" s="73"/>
      <c r="G44" s="80">
        <f t="shared" si="6"/>
        <v>57.309999999999917</v>
      </c>
      <c r="H44" s="57">
        <f t="shared" si="6"/>
        <v>3</v>
      </c>
      <c r="I44" s="57"/>
      <c r="J44" s="81"/>
      <c r="K44" s="73"/>
      <c r="L44" s="57" t="str">
        <f t="shared" si="7"/>
        <v xml:space="preserve"> </v>
      </c>
      <c r="M44" s="73"/>
      <c r="N44" s="78"/>
      <c r="O44" s="78"/>
      <c r="P44" s="79">
        <f t="shared" si="0"/>
        <v>0</v>
      </c>
      <c r="Q44" s="73"/>
    </row>
    <row r="45" spans="1:17" ht="15" x14ac:dyDescent="0.2">
      <c r="A45" s="73"/>
      <c r="B45" s="73"/>
      <c r="C45" s="74"/>
      <c r="D45" s="73"/>
      <c r="E45" s="74"/>
      <c r="F45" s="73"/>
      <c r="G45" s="80">
        <f t="shared" si="6"/>
        <v>57.309999999999917</v>
      </c>
      <c r="H45" s="57">
        <f t="shared" si="6"/>
        <v>3</v>
      </c>
      <c r="I45" s="57"/>
      <c r="J45" s="81"/>
      <c r="K45" s="73"/>
      <c r="L45" s="57" t="str">
        <f t="shared" si="7"/>
        <v xml:space="preserve"> </v>
      </c>
      <c r="M45" s="73"/>
      <c r="N45" s="78"/>
      <c r="O45" s="78"/>
      <c r="P45" s="79">
        <f t="shared" si="0"/>
        <v>0</v>
      </c>
      <c r="Q45" s="73"/>
    </row>
    <row r="46" spans="1:17" ht="15" x14ac:dyDescent="0.2">
      <c r="A46" s="73"/>
      <c r="B46" s="73"/>
      <c r="C46" s="74"/>
      <c r="D46" s="73"/>
      <c r="E46" s="74"/>
      <c r="F46" s="73"/>
      <c r="G46" s="80">
        <f t="shared" si="6"/>
        <v>57.309999999999917</v>
      </c>
      <c r="H46" s="57">
        <f t="shared" si="6"/>
        <v>3</v>
      </c>
      <c r="I46" s="57"/>
      <c r="J46" s="81"/>
      <c r="K46" s="73"/>
      <c r="L46" s="57" t="str">
        <f t="shared" si="7"/>
        <v xml:space="preserve"> </v>
      </c>
      <c r="M46" s="73"/>
      <c r="N46" s="78"/>
      <c r="O46" s="78"/>
      <c r="P46" s="79">
        <f t="shared" si="0"/>
        <v>0</v>
      </c>
      <c r="Q46" s="73"/>
    </row>
    <row r="47" spans="1:17" ht="15" x14ac:dyDescent="0.2">
      <c r="A47" s="73"/>
      <c r="B47" s="73"/>
      <c r="C47" s="74"/>
      <c r="D47" s="73"/>
      <c r="E47" s="74"/>
      <c r="F47" s="73"/>
      <c r="G47" s="80">
        <f t="shared" si="6"/>
        <v>57.309999999999917</v>
      </c>
      <c r="H47" s="57">
        <f t="shared" si="6"/>
        <v>3</v>
      </c>
      <c r="I47" s="57"/>
      <c r="J47" s="81"/>
      <c r="K47" s="73"/>
      <c r="L47" s="57" t="str">
        <f t="shared" si="7"/>
        <v xml:space="preserve"> </v>
      </c>
      <c r="M47" s="73"/>
      <c r="N47" s="78"/>
      <c r="O47" s="78"/>
      <c r="P47" s="79">
        <f t="shared" si="0"/>
        <v>0</v>
      </c>
      <c r="Q47" s="73"/>
    </row>
    <row r="48" spans="1:17" ht="15" x14ac:dyDescent="0.2">
      <c r="A48" s="73"/>
      <c r="B48" s="73"/>
      <c r="C48" s="74"/>
      <c r="D48" s="73"/>
      <c r="E48" s="74"/>
      <c r="F48" s="73"/>
      <c r="G48" s="80">
        <f t="shared" si="6"/>
        <v>57.309999999999917</v>
      </c>
      <c r="H48" s="57">
        <f t="shared" si="6"/>
        <v>3</v>
      </c>
      <c r="I48" s="57"/>
      <c r="J48" s="81"/>
      <c r="K48" s="73"/>
      <c r="L48" s="57" t="str">
        <f t="shared" si="7"/>
        <v xml:space="preserve"> </v>
      </c>
      <c r="M48" s="73"/>
      <c r="N48" s="78"/>
      <c r="O48" s="78"/>
      <c r="P48" s="79">
        <f t="shared" si="0"/>
        <v>0</v>
      </c>
      <c r="Q48" s="73"/>
    </row>
    <row r="49" spans="1:17" ht="15" x14ac:dyDescent="0.2">
      <c r="A49" s="73"/>
      <c r="B49" s="73"/>
      <c r="C49" s="74"/>
      <c r="D49" s="73"/>
      <c r="E49" s="74"/>
      <c r="F49" s="73"/>
      <c r="G49" s="80">
        <f t="shared" si="6"/>
        <v>57.309999999999917</v>
      </c>
      <c r="H49" s="57">
        <f t="shared" si="6"/>
        <v>3</v>
      </c>
      <c r="I49" s="57"/>
      <c r="J49" s="81"/>
      <c r="K49" s="73"/>
      <c r="L49" s="57" t="str">
        <f t="shared" si="7"/>
        <v xml:space="preserve"> </v>
      </c>
      <c r="M49" s="73"/>
      <c r="N49" s="78"/>
      <c r="O49" s="78"/>
      <c r="P49" s="79">
        <f t="shared" si="0"/>
        <v>0</v>
      </c>
      <c r="Q49" s="73"/>
    </row>
    <row r="50" spans="1:17" ht="15" x14ac:dyDescent="0.2">
      <c r="A50" s="73"/>
      <c r="B50" s="73"/>
      <c r="C50" s="74"/>
      <c r="D50" s="73"/>
      <c r="E50" s="74"/>
      <c r="F50" s="73"/>
      <c r="G50" s="80">
        <f t="shared" si="6"/>
        <v>57.309999999999917</v>
      </c>
      <c r="H50" s="57">
        <f t="shared" si="6"/>
        <v>3</v>
      </c>
      <c r="I50" s="57"/>
      <c r="J50" s="57"/>
      <c r="K50" s="73"/>
      <c r="L50" s="57" t="str">
        <f t="shared" si="7"/>
        <v xml:space="preserve"> </v>
      </c>
      <c r="M50" s="73"/>
      <c r="N50" s="78"/>
      <c r="O50" s="78"/>
      <c r="P50" s="79">
        <f t="shared" si="0"/>
        <v>0</v>
      </c>
      <c r="Q50" s="73"/>
    </row>
    <row r="51" spans="1:17" ht="15" x14ac:dyDescent="0.2">
      <c r="A51" s="73"/>
      <c r="B51" s="73"/>
      <c r="C51" s="74"/>
      <c r="D51" s="73"/>
      <c r="E51" s="74"/>
      <c r="F51" s="73"/>
      <c r="G51" s="80">
        <f t="shared" si="6"/>
        <v>57.309999999999917</v>
      </c>
      <c r="H51" s="57">
        <f t="shared" si="6"/>
        <v>3</v>
      </c>
      <c r="I51" s="57"/>
      <c r="J51" s="57"/>
      <c r="K51" s="73"/>
      <c r="L51" s="57" t="str">
        <f t="shared" si="7"/>
        <v xml:space="preserve"> </v>
      </c>
      <c r="M51" s="73"/>
      <c r="N51" s="78"/>
      <c r="O51" s="78"/>
      <c r="P51" s="79">
        <f t="shared" si="0"/>
        <v>0</v>
      </c>
      <c r="Q51" s="73"/>
    </row>
    <row r="52" spans="1:17" ht="15" x14ac:dyDescent="0.2">
      <c r="A52" s="73"/>
      <c r="B52" s="73"/>
      <c r="C52" s="74"/>
      <c r="D52" s="73"/>
      <c r="E52" s="74"/>
      <c r="F52" s="73"/>
      <c r="G52" s="80">
        <f t="shared" si="6"/>
        <v>57.309999999999917</v>
      </c>
      <c r="H52" s="57">
        <f t="shared" si="6"/>
        <v>3</v>
      </c>
      <c r="I52" s="57"/>
      <c r="J52" s="57"/>
      <c r="K52" s="73"/>
      <c r="L52" s="57" t="str">
        <f t="shared" si="7"/>
        <v xml:space="preserve"> </v>
      </c>
      <c r="M52" s="73"/>
      <c r="N52" s="78"/>
      <c r="O52" s="78"/>
      <c r="P52" s="79">
        <f t="shared" si="0"/>
        <v>0</v>
      </c>
      <c r="Q52" s="73"/>
    </row>
    <row r="53" spans="1:17" ht="15" x14ac:dyDescent="0.2">
      <c r="A53" s="73"/>
      <c r="B53" s="73"/>
      <c r="C53" s="74"/>
      <c r="D53" s="73"/>
      <c r="E53" s="74"/>
      <c r="F53" s="73"/>
      <c r="G53" s="80">
        <f t="shared" si="6"/>
        <v>57.309999999999917</v>
      </c>
      <c r="H53" s="57">
        <f t="shared" si="6"/>
        <v>3</v>
      </c>
      <c r="I53" s="57"/>
      <c r="J53" s="57"/>
      <c r="K53" s="73"/>
      <c r="L53" s="57" t="str">
        <f t="shared" si="7"/>
        <v xml:space="preserve"> </v>
      </c>
      <c r="M53" s="73"/>
      <c r="N53" s="78"/>
      <c r="O53" s="78"/>
      <c r="P53" s="79">
        <f t="shared" si="0"/>
        <v>0</v>
      </c>
      <c r="Q53" s="73"/>
    </row>
    <row r="54" spans="1:17" ht="15" x14ac:dyDescent="0.2">
      <c r="A54" s="73"/>
      <c r="B54" s="73"/>
      <c r="C54" s="74"/>
      <c r="D54" s="73"/>
      <c r="E54" s="74"/>
      <c r="F54" s="73"/>
      <c r="G54" s="80">
        <f t="shared" si="6"/>
        <v>57.309999999999917</v>
      </c>
      <c r="H54" s="57">
        <f t="shared" si="6"/>
        <v>3</v>
      </c>
      <c r="I54" s="57"/>
      <c r="J54" s="57"/>
      <c r="K54" s="73"/>
      <c r="L54" s="57" t="str">
        <f t="shared" si="7"/>
        <v xml:space="preserve"> </v>
      </c>
      <c r="M54" s="73"/>
      <c r="N54" s="78"/>
      <c r="O54" s="78"/>
      <c r="P54" s="79">
        <f t="shared" si="0"/>
        <v>0</v>
      </c>
      <c r="Q54" s="73"/>
    </row>
    <row r="55" spans="1:17" ht="15" x14ac:dyDescent="0.2">
      <c r="A55" s="73"/>
      <c r="B55" s="73"/>
      <c r="C55" s="74"/>
      <c r="D55" s="73"/>
      <c r="E55" s="74"/>
      <c r="F55" s="73"/>
      <c r="G55" s="80">
        <f t="shared" si="6"/>
        <v>57.309999999999917</v>
      </c>
      <c r="H55" s="57">
        <f t="shared" si="6"/>
        <v>3</v>
      </c>
      <c r="I55" s="57"/>
      <c r="J55" s="57"/>
      <c r="K55" s="73"/>
      <c r="L55" s="57" t="str">
        <f t="shared" si="7"/>
        <v xml:space="preserve"> </v>
      </c>
      <c r="M55" s="73"/>
      <c r="N55" s="78"/>
      <c r="O55" s="78"/>
      <c r="P55" s="79">
        <f t="shared" si="0"/>
        <v>0</v>
      </c>
      <c r="Q55" s="73"/>
    </row>
    <row r="56" spans="1:17" ht="15" x14ac:dyDescent="0.2">
      <c r="A56" s="73"/>
      <c r="B56" s="73"/>
      <c r="C56" s="74"/>
      <c r="D56" s="73"/>
      <c r="E56" s="74"/>
      <c r="F56" s="73"/>
      <c r="G56" s="80">
        <f t="shared" si="6"/>
        <v>57.309999999999917</v>
      </c>
      <c r="H56" s="57">
        <f t="shared" si="6"/>
        <v>3</v>
      </c>
      <c r="I56" s="57"/>
      <c r="J56" s="57"/>
      <c r="K56" s="73"/>
      <c r="L56" s="57" t="str">
        <f t="shared" si="7"/>
        <v xml:space="preserve"> </v>
      </c>
      <c r="M56" s="73"/>
      <c r="N56" s="78"/>
      <c r="O56" s="78"/>
      <c r="P56" s="79">
        <f t="shared" si="0"/>
        <v>0</v>
      </c>
      <c r="Q56" s="73"/>
    </row>
    <row r="57" spans="1:17" ht="15" x14ac:dyDescent="0.2">
      <c r="A57" s="73"/>
      <c r="B57" s="73"/>
      <c r="C57" s="74"/>
      <c r="D57" s="73"/>
      <c r="E57" s="74"/>
      <c r="F57" s="73"/>
      <c r="G57" s="80">
        <f t="shared" si="6"/>
        <v>57.309999999999917</v>
      </c>
      <c r="H57" s="57">
        <f t="shared" si="6"/>
        <v>3</v>
      </c>
      <c r="I57" s="57"/>
      <c r="J57" s="57"/>
      <c r="K57" s="73"/>
      <c r="L57" s="57" t="str">
        <f t="shared" si="7"/>
        <v xml:space="preserve"> </v>
      </c>
      <c r="M57" s="73"/>
      <c r="N57" s="78"/>
      <c r="O57" s="78"/>
      <c r="P57" s="79">
        <f t="shared" si="0"/>
        <v>0</v>
      </c>
      <c r="Q57" s="73"/>
    </row>
    <row r="58" spans="1:17" ht="15" x14ac:dyDescent="0.2">
      <c r="A58" s="73"/>
      <c r="B58" s="73"/>
      <c r="C58" s="74"/>
      <c r="D58" s="73"/>
      <c r="E58" s="74"/>
      <c r="F58" s="73"/>
      <c r="G58" s="80">
        <f t="shared" si="6"/>
        <v>57.309999999999917</v>
      </c>
      <c r="H58" s="57">
        <f t="shared" si="6"/>
        <v>3</v>
      </c>
      <c r="I58" s="57"/>
      <c r="J58" s="57"/>
      <c r="K58" s="73"/>
      <c r="L58" s="57" t="str">
        <f t="shared" si="7"/>
        <v xml:space="preserve"> </v>
      </c>
      <c r="M58" s="73"/>
      <c r="N58" s="78"/>
      <c r="O58" s="78"/>
      <c r="P58" s="79">
        <f t="shared" si="0"/>
        <v>0</v>
      </c>
      <c r="Q58" s="73"/>
    </row>
    <row r="59" spans="1:17" ht="15" x14ac:dyDescent="0.2">
      <c r="A59" s="73"/>
      <c r="B59" s="73"/>
      <c r="C59" s="74"/>
      <c r="D59" s="73"/>
      <c r="E59" s="74"/>
      <c r="F59" s="73"/>
      <c r="G59" s="80">
        <f t="shared" si="6"/>
        <v>57.309999999999917</v>
      </c>
      <c r="H59" s="57">
        <f t="shared" si="6"/>
        <v>3</v>
      </c>
      <c r="I59" s="57"/>
      <c r="J59" s="57"/>
      <c r="K59" s="73"/>
      <c r="L59" s="57" t="str">
        <f t="shared" si="7"/>
        <v xml:space="preserve"> </v>
      </c>
      <c r="M59" s="73"/>
      <c r="N59" s="78"/>
      <c r="O59" s="78"/>
      <c r="P59" s="79">
        <f t="shared" si="0"/>
        <v>0</v>
      </c>
      <c r="Q59" s="73"/>
    </row>
    <row r="60" spans="1:17" ht="15" x14ac:dyDescent="0.2">
      <c r="A60" s="73"/>
      <c r="B60" s="73"/>
      <c r="C60" s="74"/>
      <c r="D60" s="73"/>
      <c r="E60" s="74"/>
      <c r="F60" s="73"/>
      <c r="G60" s="80">
        <f t="shared" si="6"/>
        <v>57.309999999999917</v>
      </c>
      <c r="H60" s="57">
        <f t="shared" si="6"/>
        <v>3</v>
      </c>
      <c r="I60" s="57"/>
      <c r="J60" s="57"/>
      <c r="K60" s="73"/>
      <c r="L60" s="57" t="str">
        <f t="shared" si="7"/>
        <v xml:space="preserve"> </v>
      </c>
      <c r="M60" s="73"/>
      <c r="N60" s="78"/>
      <c r="O60" s="78"/>
      <c r="P60" s="79">
        <f t="shared" si="0"/>
        <v>0</v>
      </c>
      <c r="Q60" s="73"/>
    </row>
    <row r="61" spans="1:17" ht="15" x14ac:dyDescent="0.2">
      <c r="A61" s="73"/>
      <c r="B61" s="73"/>
      <c r="C61" s="74"/>
      <c r="D61" s="73"/>
      <c r="E61" s="74"/>
      <c r="F61" s="73"/>
      <c r="G61" s="80">
        <f t="shared" si="6"/>
        <v>57.309999999999917</v>
      </c>
      <c r="H61" s="57">
        <f t="shared" si="6"/>
        <v>3</v>
      </c>
      <c r="I61" s="57"/>
      <c r="J61" s="57"/>
      <c r="K61" s="73"/>
      <c r="L61" s="57" t="str">
        <f t="shared" si="7"/>
        <v xml:space="preserve"> </v>
      </c>
      <c r="M61" s="73"/>
      <c r="N61" s="78"/>
      <c r="O61" s="78"/>
      <c r="P61" s="79">
        <f t="shared" si="0"/>
        <v>0</v>
      </c>
      <c r="Q61" s="73"/>
    </row>
    <row r="62" spans="1:17" ht="15" x14ac:dyDescent="0.2">
      <c r="A62" s="73"/>
      <c r="B62" s="73"/>
      <c r="C62" s="74"/>
      <c r="D62" s="73"/>
      <c r="E62" s="74"/>
      <c r="F62" s="73"/>
      <c r="G62" s="80">
        <f t="shared" si="6"/>
        <v>57.309999999999917</v>
      </c>
      <c r="H62" s="57">
        <f t="shared" si="6"/>
        <v>3</v>
      </c>
      <c r="I62" s="57"/>
      <c r="J62" s="57"/>
      <c r="K62" s="73"/>
      <c r="L62" s="57" t="str">
        <f t="shared" si="7"/>
        <v xml:space="preserve"> </v>
      </c>
      <c r="M62" s="73"/>
      <c r="N62" s="78"/>
      <c r="O62" s="78"/>
      <c r="P62" s="79">
        <f t="shared" si="0"/>
        <v>0</v>
      </c>
      <c r="Q62" s="73"/>
    </row>
    <row r="63" spans="1:17" ht="15" x14ac:dyDescent="0.2">
      <c r="A63" s="73"/>
      <c r="B63" s="73"/>
      <c r="C63" s="74"/>
      <c r="D63" s="73"/>
      <c r="E63" s="74"/>
      <c r="F63" s="73"/>
      <c r="G63" s="80">
        <f t="shared" si="6"/>
        <v>57.309999999999917</v>
      </c>
      <c r="H63" s="57">
        <f t="shared" si="6"/>
        <v>3</v>
      </c>
      <c r="I63" s="57"/>
      <c r="J63" s="57"/>
      <c r="K63" s="73"/>
      <c r="L63" s="57" t="str">
        <f t="shared" si="7"/>
        <v xml:space="preserve"> </v>
      </c>
      <c r="M63" s="73"/>
      <c r="N63" s="78"/>
      <c r="O63" s="78"/>
      <c r="P63" s="79">
        <f t="shared" si="0"/>
        <v>0</v>
      </c>
      <c r="Q63" s="73"/>
    </row>
    <row r="64" spans="1:17" ht="15" x14ac:dyDescent="0.2">
      <c r="A64" s="73"/>
      <c r="B64" s="73"/>
      <c r="C64" s="74"/>
      <c r="D64" s="73"/>
      <c r="E64" s="74"/>
      <c r="F64" s="73"/>
      <c r="G64" s="80">
        <f t="shared" si="6"/>
        <v>57.309999999999917</v>
      </c>
      <c r="H64" s="57">
        <f t="shared" si="6"/>
        <v>3</v>
      </c>
      <c r="I64" s="57"/>
      <c r="J64" s="57"/>
      <c r="K64" s="73"/>
      <c r="L64" s="57" t="str">
        <f t="shared" si="7"/>
        <v xml:space="preserve"> </v>
      </c>
      <c r="M64" s="73"/>
      <c r="N64" s="78"/>
      <c r="O64" s="78"/>
      <c r="P64" s="79">
        <f t="shared" si="0"/>
        <v>0</v>
      </c>
      <c r="Q64" s="73"/>
    </row>
    <row r="65" spans="1:17" ht="15" x14ac:dyDescent="0.2">
      <c r="A65" s="73"/>
      <c r="B65" s="73"/>
      <c r="C65" s="74"/>
      <c r="D65" s="73"/>
      <c r="E65" s="74"/>
      <c r="F65" s="73"/>
      <c r="G65" s="80">
        <f t="shared" si="6"/>
        <v>57.309999999999917</v>
      </c>
      <c r="H65" s="57">
        <f t="shared" si="6"/>
        <v>3</v>
      </c>
      <c r="I65" s="57"/>
      <c r="J65" s="57"/>
      <c r="K65" s="73"/>
      <c r="L65" s="57" t="str">
        <f t="shared" si="7"/>
        <v xml:space="preserve"> </v>
      </c>
      <c r="M65" s="73"/>
      <c r="N65" s="78"/>
      <c r="O65" s="78"/>
      <c r="P65" s="79">
        <f t="shared" si="0"/>
        <v>0</v>
      </c>
      <c r="Q65" s="73"/>
    </row>
    <row r="66" spans="1:17" ht="15" x14ac:dyDescent="0.2">
      <c r="A66" s="73"/>
      <c r="B66" s="73"/>
      <c r="C66" s="74"/>
      <c r="D66" s="73"/>
      <c r="E66" s="74"/>
      <c r="F66" s="73"/>
      <c r="G66" s="80">
        <f t="shared" si="6"/>
        <v>57.309999999999917</v>
      </c>
      <c r="H66" s="57">
        <f t="shared" si="6"/>
        <v>3</v>
      </c>
      <c r="I66" s="57"/>
      <c r="J66" s="57"/>
      <c r="K66" s="73"/>
      <c r="L66" s="57" t="str">
        <f t="shared" si="7"/>
        <v xml:space="preserve"> </v>
      </c>
      <c r="M66" s="73"/>
      <c r="N66" s="78"/>
      <c r="O66" s="78"/>
      <c r="P66" s="79">
        <f t="shared" si="0"/>
        <v>0</v>
      </c>
      <c r="Q66" s="73"/>
    </row>
    <row r="67" spans="1:17" ht="15" x14ac:dyDescent="0.2">
      <c r="A67" s="73"/>
      <c r="B67" s="73"/>
      <c r="C67" s="74"/>
      <c r="D67" s="73"/>
      <c r="E67" s="74"/>
      <c r="F67" s="73"/>
      <c r="G67" s="80">
        <f t="shared" si="6"/>
        <v>57.309999999999917</v>
      </c>
      <c r="H67" s="57">
        <f t="shared" si="6"/>
        <v>3</v>
      </c>
      <c r="I67" s="57"/>
      <c r="J67" s="57"/>
      <c r="K67" s="73"/>
      <c r="L67" s="57" t="str">
        <f t="shared" si="7"/>
        <v xml:space="preserve"> </v>
      </c>
      <c r="M67" s="73"/>
      <c r="N67" s="78"/>
      <c r="O67" s="78"/>
      <c r="P67" s="79">
        <f t="shared" si="0"/>
        <v>0</v>
      </c>
      <c r="Q67" s="73"/>
    </row>
    <row r="68" spans="1:17" ht="15" x14ac:dyDescent="0.2">
      <c r="A68" s="73"/>
      <c r="B68" s="73"/>
      <c r="C68" s="74"/>
      <c r="D68" s="73"/>
      <c r="E68" s="74"/>
      <c r="F68" s="73"/>
      <c r="G68" s="80">
        <f t="shared" si="6"/>
        <v>57.309999999999917</v>
      </c>
      <c r="H68" s="57">
        <f t="shared" si="6"/>
        <v>3</v>
      </c>
      <c r="I68" s="57"/>
      <c r="J68" s="57"/>
      <c r="K68" s="73"/>
      <c r="L68" s="57" t="str">
        <f t="shared" si="7"/>
        <v xml:space="preserve"> </v>
      </c>
      <c r="M68" s="73"/>
      <c r="N68" s="78"/>
      <c r="O68" s="78"/>
      <c r="P68" s="79">
        <f t="shared" si="0"/>
        <v>0</v>
      </c>
      <c r="Q68" s="73"/>
    </row>
    <row r="69" spans="1:17" ht="15" x14ac:dyDescent="0.2">
      <c r="A69" s="73"/>
      <c r="B69" s="73"/>
      <c r="C69" s="74"/>
      <c r="D69" s="73"/>
      <c r="E69" s="74"/>
      <c r="F69" s="73"/>
      <c r="G69" s="80">
        <f t="shared" si="6"/>
        <v>57.309999999999917</v>
      </c>
      <c r="H69" s="57">
        <f t="shared" si="6"/>
        <v>3</v>
      </c>
      <c r="I69" s="57"/>
      <c r="J69" s="57"/>
      <c r="K69" s="73"/>
      <c r="L69" s="57" t="str">
        <f t="shared" si="7"/>
        <v xml:space="preserve"> </v>
      </c>
      <c r="M69" s="73"/>
      <c r="N69" s="78"/>
      <c r="O69" s="78"/>
      <c r="P69" s="79">
        <f t="shared" si="0"/>
        <v>0</v>
      </c>
      <c r="Q69" s="73"/>
    </row>
    <row r="70" spans="1:17" ht="15" x14ac:dyDescent="0.2">
      <c r="A70" s="73"/>
      <c r="B70" s="73"/>
      <c r="C70" s="74"/>
      <c r="D70" s="73"/>
      <c r="E70" s="74"/>
      <c r="F70" s="73"/>
      <c r="G70" s="80">
        <f t="shared" si="6"/>
        <v>57.309999999999917</v>
      </c>
      <c r="H70" s="57">
        <f t="shared" si="6"/>
        <v>3</v>
      </c>
      <c r="I70" s="57"/>
      <c r="J70" s="57"/>
      <c r="K70" s="73"/>
      <c r="L70" s="57" t="str">
        <f t="shared" si="7"/>
        <v xml:space="preserve"> </v>
      </c>
      <c r="M70" s="73"/>
      <c r="N70" s="78"/>
      <c r="O70" s="78"/>
      <c r="P70" s="79">
        <f t="shared" si="0"/>
        <v>0</v>
      </c>
      <c r="Q70" s="73"/>
    </row>
    <row r="71" spans="1:17" ht="15" x14ac:dyDescent="0.2">
      <c r="A71" s="73"/>
      <c r="B71" s="73"/>
      <c r="C71" s="74"/>
      <c r="D71" s="73"/>
      <c r="E71" s="74"/>
      <c r="F71" s="73"/>
      <c r="G71" s="80">
        <f t="shared" si="6"/>
        <v>57.309999999999917</v>
      </c>
      <c r="H71" s="57">
        <f t="shared" si="6"/>
        <v>3</v>
      </c>
      <c r="I71" s="57"/>
      <c r="J71" s="57"/>
      <c r="K71" s="73"/>
      <c r="L71" s="57" t="str">
        <f t="shared" si="7"/>
        <v xml:space="preserve"> </v>
      </c>
      <c r="M71" s="73"/>
      <c r="N71" s="78"/>
      <c r="O71" s="78"/>
      <c r="P71" s="79">
        <f t="shared" si="0"/>
        <v>0</v>
      </c>
      <c r="Q71" s="73"/>
    </row>
    <row r="72" spans="1:17" ht="15" x14ac:dyDescent="0.2">
      <c r="A72" s="73"/>
      <c r="B72" s="73"/>
      <c r="C72" s="74"/>
      <c r="D72" s="73"/>
      <c r="E72" s="74"/>
      <c r="F72" s="73"/>
      <c r="G72" s="80">
        <f t="shared" si="6"/>
        <v>57.309999999999917</v>
      </c>
      <c r="H72" s="57">
        <f t="shared" si="6"/>
        <v>3</v>
      </c>
      <c r="I72" s="57"/>
      <c r="J72" s="57"/>
      <c r="K72" s="73"/>
      <c r="L72" s="57" t="str">
        <f t="shared" si="7"/>
        <v xml:space="preserve"> </v>
      </c>
      <c r="M72" s="73"/>
      <c r="N72" s="78"/>
      <c r="O72" s="78"/>
      <c r="P72" s="79">
        <f t="shared" si="0"/>
        <v>0</v>
      </c>
      <c r="Q72" s="73"/>
    </row>
    <row r="73" spans="1:17" ht="15" x14ac:dyDescent="0.2">
      <c r="A73" s="73"/>
      <c r="B73" s="73"/>
      <c r="C73" s="74"/>
      <c r="D73" s="73"/>
      <c r="E73" s="74"/>
      <c r="F73" s="73"/>
      <c r="G73" s="80">
        <f t="shared" si="6"/>
        <v>57.309999999999917</v>
      </c>
      <c r="H73" s="57">
        <f t="shared" si="6"/>
        <v>3</v>
      </c>
      <c r="I73" s="57"/>
      <c r="J73" s="57"/>
      <c r="K73" s="73"/>
      <c r="L73" s="57" t="str">
        <f t="shared" si="7"/>
        <v xml:space="preserve"> </v>
      </c>
      <c r="M73" s="73"/>
      <c r="N73" s="78"/>
      <c r="O73" s="78"/>
      <c r="P73" s="79">
        <f t="shared" si="0"/>
        <v>0</v>
      </c>
      <c r="Q73" s="73"/>
    </row>
    <row r="74" spans="1:17" ht="15" x14ac:dyDescent="0.2">
      <c r="A74" s="73"/>
      <c r="B74" s="73"/>
      <c r="C74" s="74"/>
      <c r="D74" s="73"/>
      <c r="E74" s="74"/>
      <c r="F74" s="73"/>
      <c r="G74" s="80">
        <f t="shared" si="6"/>
        <v>57.309999999999917</v>
      </c>
      <c r="H74" s="57">
        <f t="shared" si="6"/>
        <v>3</v>
      </c>
      <c r="I74" s="57"/>
      <c r="J74" s="57"/>
      <c r="K74" s="73"/>
      <c r="L74" s="57" t="str">
        <f t="shared" si="7"/>
        <v xml:space="preserve"> </v>
      </c>
      <c r="M74" s="73"/>
      <c r="N74" s="78"/>
      <c r="O74" s="78"/>
      <c r="P74" s="79">
        <f t="shared" ref="P74:P137" si="8">O74*G74</f>
        <v>0</v>
      </c>
      <c r="Q74" s="73"/>
    </row>
    <row r="75" spans="1:17" ht="15" x14ac:dyDescent="0.2">
      <c r="A75" s="73"/>
      <c r="B75" s="73"/>
      <c r="C75" s="74"/>
      <c r="D75" s="73"/>
      <c r="E75" s="74"/>
      <c r="F75" s="73"/>
      <c r="G75" s="80">
        <f t="shared" si="6"/>
        <v>57.309999999999917</v>
      </c>
      <c r="H75" s="57">
        <f t="shared" si="6"/>
        <v>3</v>
      </c>
      <c r="I75" s="57"/>
      <c r="J75" s="57"/>
      <c r="K75" s="73"/>
      <c r="L75" s="57" t="str">
        <f t="shared" si="7"/>
        <v xml:space="preserve"> </v>
      </c>
      <c r="M75" s="73"/>
      <c r="N75" s="78"/>
      <c r="O75" s="78"/>
      <c r="P75" s="79">
        <f t="shared" si="8"/>
        <v>0</v>
      </c>
      <c r="Q75" s="73"/>
    </row>
    <row r="76" spans="1:17" ht="15" x14ac:dyDescent="0.2">
      <c r="A76" s="73"/>
      <c r="B76" s="73"/>
      <c r="C76" s="74"/>
      <c r="D76" s="73"/>
      <c r="E76" s="74"/>
      <c r="F76" s="73"/>
      <c r="G76" s="80">
        <f t="shared" si="6"/>
        <v>57.309999999999917</v>
      </c>
      <c r="H76" s="57">
        <f t="shared" si="6"/>
        <v>3</v>
      </c>
      <c r="I76" s="57"/>
      <c r="J76" s="57"/>
      <c r="K76" s="73"/>
      <c r="L76" s="57" t="str">
        <f t="shared" ref="L76:L139" si="9">IF(D76&gt;0,D76," ")</f>
        <v xml:space="preserve"> </v>
      </c>
      <c r="M76" s="73"/>
      <c r="N76" s="78"/>
      <c r="O76" s="78"/>
      <c r="P76" s="79">
        <f t="shared" si="8"/>
        <v>0</v>
      </c>
      <c r="Q76" s="73"/>
    </row>
    <row r="77" spans="1:17" ht="15" x14ac:dyDescent="0.2">
      <c r="A77" s="73"/>
      <c r="B77" s="73"/>
      <c r="C77" s="74"/>
      <c r="D77" s="73"/>
      <c r="E77" s="74"/>
      <c r="F77" s="73"/>
      <c r="G77" s="80">
        <f t="shared" si="6"/>
        <v>57.309999999999917</v>
      </c>
      <c r="H77" s="57">
        <f t="shared" si="6"/>
        <v>3</v>
      </c>
      <c r="I77" s="57"/>
      <c r="J77" s="57"/>
      <c r="K77" s="73"/>
      <c r="L77" s="57" t="str">
        <f t="shared" si="9"/>
        <v xml:space="preserve"> </v>
      </c>
      <c r="M77" s="73"/>
      <c r="N77" s="78"/>
      <c r="O77" s="78"/>
      <c r="P77" s="79">
        <f t="shared" si="8"/>
        <v>0</v>
      </c>
      <c r="Q77" s="73"/>
    </row>
    <row r="78" spans="1:17" ht="15" x14ac:dyDescent="0.2">
      <c r="A78" s="73"/>
      <c r="B78" s="73"/>
      <c r="C78" s="74"/>
      <c r="D78" s="73"/>
      <c r="E78" s="74"/>
      <c r="F78" s="73"/>
      <c r="G78" s="80">
        <f t="shared" si="6"/>
        <v>57.309999999999917</v>
      </c>
      <c r="H78" s="57">
        <f t="shared" si="6"/>
        <v>3</v>
      </c>
      <c r="I78" s="57"/>
      <c r="J78" s="57"/>
      <c r="K78" s="73"/>
      <c r="L78" s="57" t="str">
        <f t="shared" si="9"/>
        <v xml:space="preserve"> </v>
      </c>
      <c r="M78" s="73"/>
      <c r="N78" s="78"/>
      <c r="O78" s="78"/>
      <c r="P78" s="79">
        <f t="shared" si="8"/>
        <v>0</v>
      </c>
      <c r="Q78" s="73"/>
    </row>
    <row r="79" spans="1:17" ht="15" x14ac:dyDescent="0.2">
      <c r="A79" s="73"/>
      <c r="B79" s="73"/>
      <c r="C79" s="74"/>
      <c r="D79" s="73"/>
      <c r="E79" s="74"/>
      <c r="F79" s="73"/>
      <c r="G79" s="80">
        <f t="shared" si="6"/>
        <v>57.309999999999917</v>
      </c>
      <c r="H79" s="57">
        <f t="shared" si="6"/>
        <v>3</v>
      </c>
      <c r="I79" s="57"/>
      <c r="J79" s="57"/>
      <c r="K79" s="73"/>
      <c r="L79" s="57" t="str">
        <f t="shared" si="9"/>
        <v xml:space="preserve"> </v>
      </c>
      <c r="M79" s="73"/>
      <c r="N79" s="78"/>
      <c r="O79" s="78"/>
      <c r="P79" s="79">
        <f t="shared" si="8"/>
        <v>0</v>
      </c>
      <c r="Q79" s="73"/>
    </row>
    <row r="80" spans="1:17" ht="15" x14ac:dyDescent="0.2">
      <c r="A80" s="73"/>
      <c r="B80" s="73"/>
      <c r="C80" s="74"/>
      <c r="D80" s="73"/>
      <c r="E80" s="74"/>
      <c r="F80" s="73"/>
      <c r="G80" s="80">
        <f t="shared" si="6"/>
        <v>57.309999999999917</v>
      </c>
      <c r="H80" s="57">
        <f t="shared" si="6"/>
        <v>3</v>
      </c>
      <c r="I80" s="57"/>
      <c r="J80" s="57"/>
      <c r="K80" s="73"/>
      <c r="L80" s="57" t="str">
        <f t="shared" si="9"/>
        <v xml:space="preserve"> </v>
      </c>
      <c r="M80" s="73"/>
      <c r="N80" s="78"/>
      <c r="O80" s="78"/>
      <c r="P80" s="79">
        <f t="shared" si="8"/>
        <v>0</v>
      </c>
      <c r="Q80" s="73"/>
    </row>
    <row r="81" spans="1:17" ht="15" x14ac:dyDescent="0.2">
      <c r="A81" s="73"/>
      <c r="B81" s="73"/>
      <c r="C81" s="74"/>
      <c r="D81" s="73"/>
      <c r="E81" s="74"/>
      <c r="F81" s="73"/>
      <c r="G81" s="80">
        <f t="shared" si="6"/>
        <v>57.309999999999917</v>
      </c>
      <c r="H81" s="57">
        <f t="shared" si="6"/>
        <v>3</v>
      </c>
      <c r="I81" s="57"/>
      <c r="J81" s="57"/>
      <c r="K81" s="73"/>
      <c r="L81" s="57" t="str">
        <f t="shared" si="9"/>
        <v xml:space="preserve"> </v>
      </c>
      <c r="M81" s="73"/>
      <c r="N81" s="78"/>
      <c r="O81" s="78"/>
      <c r="P81" s="79">
        <f t="shared" si="8"/>
        <v>0</v>
      </c>
      <c r="Q81" s="73"/>
    </row>
    <row r="82" spans="1:17" ht="15" x14ac:dyDescent="0.2">
      <c r="A82" s="73"/>
      <c r="B82" s="73"/>
      <c r="C82" s="74"/>
      <c r="D82" s="73"/>
      <c r="E82" s="74"/>
      <c r="F82" s="73"/>
      <c r="G82" s="80">
        <f t="shared" si="6"/>
        <v>57.309999999999917</v>
      </c>
      <c r="H82" s="57">
        <f t="shared" si="6"/>
        <v>3</v>
      </c>
      <c r="I82" s="57"/>
      <c r="J82" s="57"/>
      <c r="K82" s="73"/>
      <c r="L82" s="57" t="str">
        <f t="shared" si="9"/>
        <v xml:space="preserve"> </v>
      </c>
      <c r="M82" s="73"/>
      <c r="N82" s="78"/>
      <c r="O82" s="78"/>
      <c r="P82" s="79">
        <f t="shared" si="8"/>
        <v>0</v>
      </c>
      <c r="Q82" s="73"/>
    </row>
    <row r="83" spans="1:17" ht="15" x14ac:dyDescent="0.2">
      <c r="A83" s="73"/>
      <c r="B83" s="73"/>
      <c r="C83" s="74"/>
      <c r="D83" s="73"/>
      <c r="E83" s="74"/>
      <c r="F83" s="73"/>
      <c r="G83" s="80">
        <f t="shared" si="6"/>
        <v>57.309999999999917</v>
      </c>
      <c r="H83" s="57">
        <f t="shared" si="6"/>
        <v>3</v>
      </c>
      <c r="I83" s="57"/>
      <c r="J83" s="57"/>
      <c r="K83" s="73"/>
      <c r="L83" s="57" t="str">
        <f t="shared" si="9"/>
        <v xml:space="preserve"> </v>
      </c>
      <c r="M83" s="73"/>
      <c r="N83" s="78"/>
      <c r="O83" s="78"/>
      <c r="P83" s="79">
        <f t="shared" si="8"/>
        <v>0</v>
      </c>
      <c r="Q83" s="73"/>
    </row>
    <row r="84" spans="1:17" ht="15" x14ac:dyDescent="0.2">
      <c r="A84" s="73"/>
      <c r="B84" s="73"/>
      <c r="C84" s="74"/>
      <c r="D84" s="73"/>
      <c r="E84" s="74"/>
      <c r="F84" s="73"/>
      <c r="G84" s="80">
        <f t="shared" si="6"/>
        <v>57.309999999999917</v>
      </c>
      <c r="H84" s="57">
        <f t="shared" si="6"/>
        <v>3</v>
      </c>
      <c r="I84" s="57"/>
      <c r="J84" s="57"/>
      <c r="K84" s="73"/>
      <c r="L84" s="57" t="str">
        <f t="shared" si="9"/>
        <v xml:space="preserve"> </v>
      </c>
      <c r="M84" s="73"/>
      <c r="N84" s="78"/>
      <c r="O84" s="78"/>
      <c r="P84" s="79">
        <f t="shared" si="8"/>
        <v>0</v>
      </c>
      <c r="Q84" s="73"/>
    </row>
    <row r="85" spans="1:17" ht="15" x14ac:dyDescent="0.2">
      <c r="A85" s="73"/>
      <c r="B85" s="73"/>
      <c r="C85" s="74"/>
      <c r="D85" s="73"/>
      <c r="E85" s="74"/>
      <c r="F85" s="73"/>
      <c r="G85" s="80">
        <f t="shared" si="6"/>
        <v>57.309999999999917</v>
      </c>
      <c r="H85" s="57">
        <f t="shared" si="6"/>
        <v>3</v>
      </c>
      <c r="I85" s="57"/>
      <c r="J85" s="57"/>
      <c r="K85" s="73"/>
      <c r="L85" s="57" t="str">
        <f t="shared" si="9"/>
        <v xml:space="preserve"> </v>
      </c>
      <c r="M85" s="73"/>
      <c r="N85" s="78"/>
      <c r="O85" s="78"/>
      <c r="P85" s="79">
        <f t="shared" si="8"/>
        <v>0</v>
      </c>
      <c r="Q85" s="73"/>
    </row>
    <row r="86" spans="1:17" ht="15" x14ac:dyDescent="0.2">
      <c r="A86" s="73"/>
      <c r="B86" s="73"/>
      <c r="C86" s="74"/>
      <c r="D86" s="73"/>
      <c r="E86" s="74"/>
      <c r="F86" s="73"/>
      <c r="G86" s="80">
        <f t="shared" si="6"/>
        <v>57.309999999999917</v>
      </c>
      <c r="H86" s="57">
        <f t="shared" si="6"/>
        <v>3</v>
      </c>
      <c r="I86" s="57"/>
      <c r="J86" s="57"/>
      <c r="K86" s="73"/>
      <c r="L86" s="57" t="str">
        <f t="shared" si="9"/>
        <v xml:space="preserve"> </v>
      </c>
      <c r="M86" s="73"/>
      <c r="N86" s="78"/>
      <c r="O86" s="78"/>
      <c r="P86" s="79">
        <f t="shared" si="8"/>
        <v>0</v>
      </c>
      <c r="Q86" s="73"/>
    </row>
    <row r="87" spans="1:17" ht="15" x14ac:dyDescent="0.2">
      <c r="A87" s="73"/>
      <c r="B87" s="73"/>
      <c r="C87" s="74"/>
      <c r="D87" s="73"/>
      <c r="E87" s="74"/>
      <c r="F87" s="73"/>
      <c r="G87" s="80">
        <f t="shared" si="6"/>
        <v>57.309999999999917</v>
      </c>
      <c r="H87" s="57">
        <f t="shared" si="6"/>
        <v>3</v>
      </c>
      <c r="I87" s="57"/>
      <c r="J87" s="57"/>
      <c r="K87" s="73"/>
      <c r="L87" s="57" t="str">
        <f t="shared" si="9"/>
        <v xml:space="preserve"> </v>
      </c>
      <c r="M87" s="73"/>
      <c r="N87" s="78"/>
      <c r="O87" s="78"/>
      <c r="P87" s="79">
        <f t="shared" si="8"/>
        <v>0</v>
      </c>
      <c r="Q87" s="73"/>
    </row>
    <row r="88" spans="1:17" ht="15" x14ac:dyDescent="0.2">
      <c r="A88" s="73"/>
      <c r="B88" s="73"/>
      <c r="C88" s="74"/>
      <c r="D88" s="73"/>
      <c r="E88" s="74"/>
      <c r="F88" s="73"/>
      <c r="G88" s="80">
        <f t="shared" si="6"/>
        <v>57.309999999999917</v>
      </c>
      <c r="H88" s="57">
        <f t="shared" si="6"/>
        <v>3</v>
      </c>
      <c r="I88" s="57"/>
      <c r="J88" s="57"/>
      <c r="K88" s="73"/>
      <c r="L88" s="57" t="str">
        <f t="shared" si="9"/>
        <v xml:space="preserve"> </v>
      </c>
      <c r="M88" s="73"/>
      <c r="N88" s="78"/>
      <c r="O88" s="78"/>
      <c r="P88" s="79">
        <f t="shared" si="8"/>
        <v>0</v>
      </c>
      <c r="Q88" s="73"/>
    </row>
    <row r="89" spans="1:17" ht="15" x14ac:dyDescent="0.2">
      <c r="A89" s="73"/>
      <c r="B89" s="73"/>
      <c r="C89" s="74"/>
      <c r="D89" s="73"/>
      <c r="E89" s="74"/>
      <c r="F89" s="73"/>
      <c r="G89" s="80">
        <f t="shared" si="6"/>
        <v>57.309999999999917</v>
      </c>
      <c r="H89" s="57">
        <f t="shared" si="6"/>
        <v>3</v>
      </c>
      <c r="I89" s="57"/>
      <c r="J89" s="57"/>
      <c r="K89" s="73"/>
      <c r="L89" s="57" t="str">
        <f t="shared" si="9"/>
        <v xml:space="preserve"> </v>
      </c>
      <c r="M89" s="73"/>
      <c r="N89" s="78"/>
      <c r="O89" s="78"/>
      <c r="P89" s="79">
        <f t="shared" si="8"/>
        <v>0</v>
      </c>
      <c r="Q89" s="73"/>
    </row>
    <row r="90" spans="1:17" ht="15" x14ac:dyDescent="0.2">
      <c r="A90" s="73"/>
      <c r="B90" s="73"/>
      <c r="C90" s="74"/>
      <c r="D90" s="73"/>
      <c r="E90" s="74"/>
      <c r="F90" s="73"/>
      <c r="G90" s="80">
        <f t="shared" si="6"/>
        <v>57.309999999999917</v>
      </c>
      <c r="H90" s="57">
        <f t="shared" si="6"/>
        <v>3</v>
      </c>
      <c r="I90" s="57"/>
      <c r="J90" s="57"/>
      <c r="K90" s="73"/>
      <c r="L90" s="57" t="str">
        <f t="shared" si="9"/>
        <v xml:space="preserve"> </v>
      </c>
      <c r="M90" s="73"/>
      <c r="N90" s="78"/>
      <c r="O90" s="78"/>
      <c r="P90" s="79">
        <f t="shared" si="8"/>
        <v>0</v>
      </c>
      <c r="Q90" s="73"/>
    </row>
    <row r="91" spans="1:17" ht="15" x14ac:dyDescent="0.2">
      <c r="A91" s="73"/>
      <c r="B91" s="73"/>
      <c r="C91" s="74"/>
      <c r="D91" s="73"/>
      <c r="E91" s="74"/>
      <c r="F91" s="73"/>
      <c r="G91" s="80">
        <f t="shared" ref="G91:H118" si="10">G90-E91+C91</f>
        <v>57.309999999999917</v>
      </c>
      <c r="H91" s="57">
        <f t="shared" si="10"/>
        <v>3</v>
      </c>
      <c r="I91" s="57"/>
      <c r="J91" s="57"/>
      <c r="K91" s="73"/>
      <c r="L91" s="57" t="str">
        <f t="shared" si="9"/>
        <v xml:space="preserve"> </v>
      </c>
      <c r="M91" s="73"/>
      <c r="N91" s="78"/>
      <c r="O91" s="78"/>
      <c r="P91" s="79">
        <f t="shared" si="8"/>
        <v>0</v>
      </c>
      <c r="Q91" s="73"/>
    </row>
    <row r="92" spans="1:17" ht="15" x14ac:dyDescent="0.2">
      <c r="A92" s="73"/>
      <c r="B92" s="73"/>
      <c r="C92" s="74"/>
      <c r="D92" s="73"/>
      <c r="E92" s="74"/>
      <c r="F92" s="73"/>
      <c r="G92" s="80">
        <f t="shared" si="10"/>
        <v>57.309999999999917</v>
      </c>
      <c r="H92" s="57">
        <f t="shared" si="10"/>
        <v>3</v>
      </c>
      <c r="I92" s="57"/>
      <c r="J92" s="57"/>
      <c r="K92" s="73"/>
      <c r="L92" s="57" t="str">
        <f t="shared" si="9"/>
        <v xml:space="preserve"> </v>
      </c>
      <c r="M92" s="73"/>
      <c r="N92" s="78"/>
      <c r="O92" s="78"/>
      <c r="P92" s="79">
        <f t="shared" si="8"/>
        <v>0</v>
      </c>
      <c r="Q92" s="73"/>
    </row>
    <row r="93" spans="1:17" ht="15" x14ac:dyDescent="0.2">
      <c r="A93" s="73"/>
      <c r="B93" s="73"/>
      <c r="C93" s="74"/>
      <c r="D93" s="73"/>
      <c r="E93" s="74"/>
      <c r="F93" s="73"/>
      <c r="G93" s="80">
        <f t="shared" si="10"/>
        <v>57.309999999999917</v>
      </c>
      <c r="H93" s="57">
        <f t="shared" si="10"/>
        <v>3</v>
      </c>
      <c r="I93" s="57"/>
      <c r="J93" s="57"/>
      <c r="K93" s="73"/>
      <c r="L93" s="57" t="str">
        <f t="shared" si="9"/>
        <v xml:space="preserve"> </v>
      </c>
      <c r="M93" s="73"/>
      <c r="N93" s="78"/>
      <c r="O93" s="78"/>
      <c r="P93" s="79">
        <f t="shared" si="8"/>
        <v>0</v>
      </c>
      <c r="Q93" s="73"/>
    </row>
    <row r="94" spans="1:17" ht="15" x14ac:dyDescent="0.2">
      <c r="A94" s="73"/>
      <c r="B94" s="73"/>
      <c r="C94" s="74"/>
      <c r="D94" s="73"/>
      <c r="E94" s="74"/>
      <c r="F94" s="73"/>
      <c r="G94" s="80">
        <f t="shared" si="10"/>
        <v>57.309999999999917</v>
      </c>
      <c r="H94" s="57">
        <f t="shared" si="10"/>
        <v>3</v>
      </c>
      <c r="I94" s="57"/>
      <c r="J94" s="57"/>
      <c r="K94" s="73"/>
      <c r="L94" s="57" t="str">
        <f t="shared" si="9"/>
        <v xml:space="preserve"> </v>
      </c>
      <c r="M94" s="73"/>
      <c r="N94" s="78"/>
      <c r="O94" s="78"/>
      <c r="P94" s="79">
        <f t="shared" si="8"/>
        <v>0</v>
      </c>
      <c r="Q94" s="73"/>
    </row>
    <row r="95" spans="1:17" ht="15" x14ac:dyDescent="0.2">
      <c r="A95" s="73"/>
      <c r="B95" s="73"/>
      <c r="C95" s="74"/>
      <c r="D95" s="73"/>
      <c r="E95" s="74"/>
      <c r="F95" s="73"/>
      <c r="G95" s="80">
        <f t="shared" si="10"/>
        <v>57.309999999999917</v>
      </c>
      <c r="H95" s="57">
        <f t="shared" si="10"/>
        <v>3</v>
      </c>
      <c r="I95" s="57"/>
      <c r="J95" s="57"/>
      <c r="K95" s="73"/>
      <c r="L95" s="57" t="str">
        <f t="shared" si="9"/>
        <v xml:space="preserve"> </v>
      </c>
      <c r="M95" s="73"/>
      <c r="N95" s="78"/>
      <c r="O95" s="78"/>
      <c r="P95" s="79">
        <f t="shared" si="8"/>
        <v>0</v>
      </c>
      <c r="Q95" s="73"/>
    </row>
    <row r="96" spans="1:17" ht="15" x14ac:dyDescent="0.2">
      <c r="A96" s="73"/>
      <c r="B96" s="73"/>
      <c r="C96" s="74"/>
      <c r="D96" s="73"/>
      <c r="E96" s="74"/>
      <c r="F96" s="73"/>
      <c r="G96" s="80">
        <f t="shared" si="10"/>
        <v>57.309999999999917</v>
      </c>
      <c r="H96" s="57">
        <f t="shared" si="10"/>
        <v>3</v>
      </c>
      <c r="I96" s="57"/>
      <c r="J96" s="57"/>
      <c r="K96" s="73"/>
      <c r="L96" s="57" t="str">
        <f t="shared" si="9"/>
        <v xml:space="preserve"> </v>
      </c>
      <c r="M96" s="73"/>
      <c r="N96" s="78"/>
      <c r="O96" s="78"/>
      <c r="P96" s="79">
        <f t="shared" si="8"/>
        <v>0</v>
      </c>
      <c r="Q96" s="73"/>
    </row>
    <row r="97" spans="1:17" ht="15" x14ac:dyDescent="0.2">
      <c r="A97" s="73"/>
      <c r="B97" s="73"/>
      <c r="C97" s="74"/>
      <c r="D97" s="73"/>
      <c r="E97" s="74"/>
      <c r="F97" s="73"/>
      <c r="G97" s="80">
        <f t="shared" si="10"/>
        <v>57.309999999999917</v>
      </c>
      <c r="H97" s="57">
        <f t="shared" si="10"/>
        <v>3</v>
      </c>
      <c r="I97" s="57"/>
      <c r="J97" s="57"/>
      <c r="K97" s="73"/>
      <c r="L97" s="57" t="str">
        <f t="shared" si="9"/>
        <v xml:space="preserve"> </v>
      </c>
      <c r="M97" s="73"/>
      <c r="N97" s="78"/>
      <c r="O97" s="78"/>
      <c r="P97" s="79">
        <f t="shared" si="8"/>
        <v>0</v>
      </c>
      <c r="Q97" s="73"/>
    </row>
    <row r="98" spans="1:17" ht="15" x14ac:dyDescent="0.2">
      <c r="A98" s="73"/>
      <c r="B98" s="73"/>
      <c r="C98" s="74"/>
      <c r="D98" s="73"/>
      <c r="E98" s="74"/>
      <c r="F98" s="73"/>
      <c r="G98" s="80">
        <f t="shared" si="10"/>
        <v>57.309999999999917</v>
      </c>
      <c r="H98" s="57">
        <f t="shared" si="10"/>
        <v>3</v>
      </c>
      <c r="I98" s="57"/>
      <c r="J98" s="57"/>
      <c r="K98" s="73"/>
      <c r="L98" s="57" t="str">
        <f t="shared" si="9"/>
        <v xml:space="preserve"> </v>
      </c>
      <c r="M98" s="73"/>
      <c r="N98" s="78"/>
      <c r="O98" s="78"/>
      <c r="P98" s="79">
        <f t="shared" si="8"/>
        <v>0</v>
      </c>
      <c r="Q98" s="73"/>
    </row>
    <row r="99" spans="1:17" ht="15" x14ac:dyDescent="0.2">
      <c r="A99" s="73"/>
      <c r="B99" s="73"/>
      <c r="C99" s="74"/>
      <c r="D99" s="73"/>
      <c r="E99" s="74"/>
      <c r="F99" s="73"/>
      <c r="G99" s="80">
        <f t="shared" si="10"/>
        <v>57.309999999999917</v>
      </c>
      <c r="H99" s="57">
        <f t="shared" si="10"/>
        <v>3</v>
      </c>
      <c r="I99" s="57"/>
      <c r="J99" s="57"/>
      <c r="K99" s="73"/>
      <c r="L99" s="57" t="str">
        <f t="shared" si="9"/>
        <v xml:space="preserve"> </v>
      </c>
      <c r="M99" s="73"/>
      <c r="N99" s="78"/>
      <c r="O99" s="78"/>
      <c r="P99" s="79">
        <f t="shared" si="8"/>
        <v>0</v>
      </c>
      <c r="Q99" s="73"/>
    </row>
    <row r="100" spans="1:17" ht="15" x14ac:dyDescent="0.2">
      <c r="A100" s="73"/>
      <c r="B100" s="73"/>
      <c r="C100" s="74"/>
      <c r="D100" s="73"/>
      <c r="E100" s="74"/>
      <c r="F100" s="73"/>
      <c r="G100" s="80">
        <f t="shared" si="10"/>
        <v>57.309999999999917</v>
      </c>
      <c r="H100" s="57">
        <f t="shared" si="10"/>
        <v>3</v>
      </c>
      <c r="I100" s="57"/>
      <c r="J100" s="57"/>
      <c r="K100" s="73"/>
      <c r="L100" s="57" t="str">
        <f t="shared" si="9"/>
        <v xml:space="preserve"> </v>
      </c>
      <c r="M100" s="73"/>
      <c r="N100" s="78"/>
      <c r="O100" s="78"/>
      <c r="P100" s="79">
        <f t="shared" si="8"/>
        <v>0</v>
      </c>
      <c r="Q100" s="73"/>
    </row>
    <row r="101" spans="1:17" ht="15" x14ac:dyDescent="0.2">
      <c r="A101" s="73"/>
      <c r="B101" s="73"/>
      <c r="C101" s="74"/>
      <c r="D101" s="73"/>
      <c r="E101" s="74"/>
      <c r="F101" s="73"/>
      <c r="G101" s="80">
        <f t="shared" si="10"/>
        <v>57.309999999999917</v>
      </c>
      <c r="H101" s="57">
        <f t="shared" si="10"/>
        <v>3</v>
      </c>
      <c r="I101" s="57"/>
      <c r="J101" s="57"/>
      <c r="K101" s="73"/>
      <c r="L101" s="57" t="str">
        <f t="shared" si="9"/>
        <v xml:space="preserve"> </v>
      </c>
      <c r="M101" s="73"/>
      <c r="N101" s="78"/>
      <c r="O101" s="78"/>
      <c r="P101" s="79">
        <f t="shared" si="8"/>
        <v>0</v>
      </c>
      <c r="Q101" s="73"/>
    </row>
    <row r="102" spans="1:17" ht="15" x14ac:dyDescent="0.2">
      <c r="A102" s="73"/>
      <c r="B102" s="73"/>
      <c r="C102" s="74"/>
      <c r="D102" s="73"/>
      <c r="E102" s="74"/>
      <c r="F102" s="73"/>
      <c r="G102" s="80">
        <f t="shared" si="10"/>
        <v>57.309999999999917</v>
      </c>
      <c r="H102" s="57">
        <f t="shared" si="10"/>
        <v>3</v>
      </c>
      <c r="I102" s="57"/>
      <c r="J102" s="57"/>
      <c r="K102" s="73"/>
      <c r="L102" s="57" t="str">
        <f t="shared" si="9"/>
        <v xml:space="preserve"> </v>
      </c>
      <c r="M102" s="73"/>
      <c r="N102" s="78"/>
      <c r="O102" s="78"/>
      <c r="P102" s="79">
        <f t="shared" si="8"/>
        <v>0</v>
      </c>
      <c r="Q102" s="73"/>
    </row>
    <row r="103" spans="1:17" ht="15" x14ac:dyDescent="0.2">
      <c r="A103" s="73"/>
      <c r="B103" s="73"/>
      <c r="C103" s="74"/>
      <c r="D103" s="73"/>
      <c r="E103" s="74"/>
      <c r="F103" s="73"/>
      <c r="G103" s="80">
        <f t="shared" si="10"/>
        <v>57.309999999999917</v>
      </c>
      <c r="H103" s="57">
        <f t="shared" si="10"/>
        <v>3</v>
      </c>
      <c r="I103" s="57"/>
      <c r="J103" s="57"/>
      <c r="K103" s="73"/>
      <c r="L103" s="57" t="str">
        <f t="shared" si="9"/>
        <v xml:space="preserve"> </v>
      </c>
      <c r="M103" s="73"/>
      <c r="N103" s="78"/>
      <c r="O103" s="78"/>
      <c r="P103" s="79">
        <f t="shared" si="8"/>
        <v>0</v>
      </c>
      <c r="Q103" s="73"/>
    </row>
    <row r="104" spans="1:17" ht="15" x14ac:dyDescent="0.2">
      <c r="A104" s="73"/>
      <c r="B104" s="73"/>
      <c r="C104" s="74"/>
      <c r="D104" s="73"/>
      <c r="E104" s="74"/>
      <c r="F104" s="73"/>
      <c r="G104" s="80">
        <f t="shared" si="10"/>
        <v>57.309999999999917</v>
      </c>
      <c r="H104" s="57">
        <f t="shared" si="10"/>
        <v>3</v>
      </c>
      <c r="I104" s="57"/>
      <c r="J104" s="57"/>
      <c r="K104" s="73"/>
      <c r="L104" s="57" t="str">
        <f t="shared" si="9"/>
        <v xml:space="preserve"> </v>
      </c>
      <c r="M104" s="73"/>
      <c r="N104" s="78"/>
      <c r="O104" s="78"/>
      <c r="P104" s="79">
        <f t="shared" si="8"/>
        <v>0</v>
      </c>
      <c r="Q104" s="73"/>
    </row>
    <row r="105" spans="1:17" ht="15" x14ac:dyDescent="0.2">
      <c r="A105" s="73"/>
      <c r="B105" s="73"/>
      <c r="C105" s="74"/>
      <c r="D105" s="73"/>
      <c r="E105" s="74"/>
      <c r="F105" s="73"/>
      <c r="G105" s="80">
        <f t="shared" si="10"/>
        <v>57.309999999999917</v>
      </c>
      <c r="H105" s="57">
        <f t="shared" si="10"/>
        <v>3</v>
      </c>
      <c r="I105" s="57"/>
      <c r="J105" s="57"/>
      <c r="K105" s="73"/>
      <c r="L105" s="57" t="str">
        <f t="shared" si="9"/>
        <v xml:space="preserve"> </v>
      </c>
      <c r="M105" s="73"/>
      <c r="N105" s="78"/>
      <c r="O105" s="78"/>
      <c r="P105" s="79">
        <f t="shared" si="8"/>
        <v>0</v>
      </c>
      <c r="Q105" s="73"/>
    </row>
    <row r="106" spans="1:17" ht="15" x14ac:dyDescent="0.2">
      <c r="A106" s="73"/>
      <c r="B106" s="73"/>
      <c r="C106" s="74"/>
      <c r="D106" s="73"/>
      <c r="E106" s="74"/>
      <c r="F106" s="73"/>
      <c r="G106" s="80">
        <f t="shared" si="10"/>
        <v>57.309999999999917</v>
      </c>
      <c r="H106" s="57">
        <f t="shared" si="10"/>
        <v>3</v>
      </c>
      <c r="I106" s="57"/>
      <c r="J106" s="57"/>
      <c r="K106" s="73"/>
      <c r="L106" s="57" t="str">
        <f t="shared" si="9"/>
        <v xml:space="preserve"> </v>
      </c>
      <c r="M106" s="73"/>
      <c r="N106" s="78"/>
      <c r="O106" s="78"/>
      <c r="P106" s="79">
        <f t="shared" si="8"/>
        <v>0</v>
      </c>
      <c r="Q106" s="73"/>
    </row>
    <row r="107" spans="1:17" ht="15" x14ac:dyDescent="0.2">
      <c r="A107" s="73"/>
      <c r="B107" s="73"/>
      <c r="C107" s="74"/>
      <c r="D107" s="73"/>
      <c r="E107" s="74"/>
      <c r="F107" s="73"/>
      <c r="G107" s="80">
        <f t="shared" si="10"/>
        <v>57.309999999999917</v>
      </c>
      <c r="H107" s="57">
        <f t="shared" si="10"/>
        <v>3</v>
      </c>
      <c r="I107" s="57"/>
      <c r="J107" s="57"/>
      <c r="K107" s="73"/>
      <c r="L107" s="57" t="str">
        <f t="shared" si="9"/>
        <v xml:space="preserve"> </v>
      </c>
      <c r="M107" s="73"/>
      <c r="N107" s="78"/>
      <c r="O107" s="78"/>
      <c r="P107" s="79">
        <f t="shared" si="8"/>
        <v>0</v>
      </c>
      <c r="Q107" s="73"/>
    </row>
    <row r="108" spans="1:17" ht="15" x14ac:dyDescent="0.2">
      <c r="A108" s="73"/>
      <c r="B108" s="73"/>
      <c r="C108" s="74"/>
      <c r="D108" s="73"/>
      <c r="E108" s="74"/>
      <c r="F108" s="73"/>
      <c r="G108" s="80">
        <f t="shared" si="10"/>
        <v>57.309999999999917</v>
      </c>
      <c r="H108" s="57">
        <f t="shared" si="10"/>
        <v>3</v>
      </c>
      <c r="I108" s="57"/>
      <c r="J108" s="57"/>
      <c r="K108" s="73"/>
      <c r="L108" s="57" t="str">
        <f t="shared" si="9"/>
        <v xml:space="preserve"> </v>
      </c>
      <c r="M108" s="73"/>
      <c r="N108" s="78"/>
      <c r="O108" s="78"/>
      <c r="P108" s="79">
        <f t="shared" si="8"/>
        <v>0</v>
      </c>
      <c r="Q108" s="73"/>
    </row>
    <row r="109" spans="1:17" ht="15" x14ac:dyDescent="0.2">
      <c r="A109" s="73"/>
      <c r="B109" s="73"/>
      <c r="C109" s="74"/>
      <c r="D109" s="73"/>
      <c r="E109" s="74"/>
      <c r="F109" s="73"/>
      <c r="G109" s="80">
        <f t="shared" si="10"/>
        <v>57.309999999999917</v>
      </c>
      <c r="H109" s="57">
        <f t="shared" si="10"/>
        <v>3</v>
      </c>
      <c r="I109" s="57"/>
      <c r="J109" s="57"/>
      <c r="K109" s="73"/>
      <c r="L109" s="57" t="str">
        <f t="shared" si="9"/>
        <v xml:space="preserve"> </v>
      </c>
      <c r="M109" s="73"/>
      <c r="N109" s="78"/>
      <c r="O109" s="78"/>
      <c r="P109" s="79">
        <f t="shared" si="8"/>
        <v>0</v>
      </c>
      <c r="Q109" s="73"/>
    </row>
    <row r="110" spans="1:17" ht="15" x14ac:dyDescent="0.2">
      <c r="A110" s="73"/>
      <c r="B110" s="73"/>
      <c r="C110" s="74"/>
      <c r="D110" s="73"/>
      <c r="E110" s="74"/>
      <c r="F110" s="73"/>
      <c r="G110" s="80">
        <f t="shared" si="10"/>
        <v>57.309999999999917</v>
      </c>
      <c r="H110" s="57">
        <f t="shared" si="10"/>
        <v>3</v>
      </c>
      <c r="I110" s="57"/>
      <c r="J110" s="57"/>
      <c r="K110" s="73"/>
      <c r="L110" s="57" t="str">
        <f t="shared" si="9"/>
        <v xml:space="preserve"> </v>
      </c>
      <c r="M110" s="73"/>
      <c r="N110" s="78"/>
      <c r="O110" s="78"/>
      <c r="P110" s="79">
        <f t="shared" si="8"/>
        <v>0</v>
      </c>
      <c r="Q110" s="73"/>
    </row>
    <row r="111" spans="1:17" ht="15" x14ac:dyDescent="0.2">
      <c r="A111" s="73"/>
      <c r="B111" s="73"/>
      <c r="C111" s="74"/>
      <c r="D111" s="73"/>
      <c r="E111" s="74"/>
      <c r="F111" s="73"/>
      <c r="G111" s="80">
        <f t="shared" si="10"/>
        <v>57.309999999999917</v>
      </c>
      <c r="H111" s="57">
        <f t="shared" si="10"/>
        <v>3</v>
      </c>
      <c r="I111" s="57"/>
      <c r="J111" s="57"/>
      <c r="K111" s="73"/>
      <c r="L111" s="57" t="str">
        <f t="shared" si="9"/>
        <v xml:space="preserve"> </v>
      </c>
      <c r="M111" s="73"/>
      <c r="N111" s="78"/>
      <c r="O111" s="78"/>
      <c r="P111" s="79">
        <f t="shared" si="8"/>
        <v>0</v>
      </c>
      <c r="Q111" s="73"/>
    </row>
    <row r="112" spans="1:17" ht="15" x14ac:dyDescent="0.2">
      <c r="A112" s="73"/>
      <c r="B112" s="73"/>
      <c r="C112" s="74"/>
      <c r="D112" s="73"/>
      <c r="E112" s="74"/>
      <c r="F112" s="73"/>
      <c r="G112" s="80">
        <f t="shared" si="10"/>
        <v>57.309999999999917</v>
      </c>
      <c r="H112" s="57">
        <f t="shared" si="10"/>
        <v>3</v>
      </c>
      <c r="I112" s="57"/>
      <c r="J112" s="57"/>
      <c r="K112" s="73"/>
      <c r="L112" s="57" t="str">
        <f t="shared" si="9"/>
        <v xml:space="preserve"> </v>
      </c>
      <c r="M112" s="73"/>
      <c r="N112" s="78"/>
      <c r="O112" s="78"/>
      <c r="P112" s="79">
        <f t="shared" si="8"/>
        <v>0</v>
      </c>
      <c r="Q112" s="73"/>
    </row>
    <row r="113" spans="1:17" ht="15" x14ac:dyDescent="0.2">
      <c r="A113" s="73"/>
      <c r="B113" s="73"/>
      <c r="C113" s="74"/>
      <c r="D113" s="73"/>
      <c r="E113" s="74"/>
      <c r="F113" s="73"/>
      <c r="G113" s="80">
        <f t="shared" si="10"/>
        <v>57.309999999999917</v>
      </c>
      <c r="H113" s="57">
        <f t="shared" si="10"/>
        <v>3</v>
      </c>
      <c r="I113" s="57"/>
      <c r="J113" s="57"/>
      <c r="K113" s="73"/>
      <c r="L113" s="57" t="str">
        <f t="shared" si="9"/>
        <v xml:space="preserve"> </v>
      </c>
      <c r="M113" s="73"/>
      <c r="N113" s="78"/>
      <c r="O113" s="78"/>
      <c r="P113" s="79">
        <f t="shared" si="8"/>
        <v>0</v>
      </c>
      <c r="Q113" s="73"/>
    </row>
    <row r="114" spans="1:17" ht="15" x14ac:dyDescent="0.2">
      <c r="A114" s="73"/>
      <c r="B114" s="73"/>
      <c r="C114" s="74"/>
      <c r="D114" s="73"/>
      <c r="E114" s="74"/>
      <c r="F114" s="73"/>
      <c r="G114" s="80">
        <f t="shared" si="10"/>
        <v>57.309999999999917</v>
      </c>
      <c r="H114" s="57">
        <f t="shared" si="10"/>
        <v>3</v>
      </c>
      <c r="I114" s="57"/>
      <c r="J114" s="57"/>
      <c r="K114" s="73"/>
      <c r="L114" s="57" t="str">
        <f t="shared" si="9"/>
        <v xml:space="preserve"> </v>
      </c>
      <c r="M114" s="73"/>
      <c r="N114" s="78"/>
      <c r="O114" s="78"/>
      <c r="P114" s="79">
        <f t="shared" si="8"/>
        <v>0</v>
      </c>
      <c r="Q114" s="73"/>
    </row>
    <row r="115" spans="1:17" ht="15" x14ac:dyDescent="0.2">
      <c r="A115" s="73"/>
      <c r="B115" s="73"/>
      <c r="C115" s="74"/>
      <c r="D115" s="73"/>
      <c r="E115" s="74"/>
      <c r="F115" s="73"/>
      <c r="G115" s="80">
        <f t="shared" si="10"/>
        <v>57.309999999999917</v>
      </c>
      <c r="H115" s="57">
        <f t="shared" si="10"/>
        <v>3</v>
      </c>
      <c r="I115" s="57"/>
      <c r="J115" s="57"/>
      <c r="K115" s="73"/>
      <c r="L115" s="57" t="str">
        <f t="shared" si="9"/>
        <v xml:space="preserve"> </v>
      </c>
      <c r="M115" s="73"/>
      <c r="N115" s="78"/>
      <c r="O115" s="78"/>
      <c r="P115" s="79">
        <f t="shared" si="8"/>
        <v>0</v>
      </c>
      <c r="Q115" s="73"/>
    </row>
    <row r="116" spans="1:17" ht="15" x14ac:dyDescent="0.2">
      <c r="A116" s="73"/>
      <c r="B116" s="73"/>
      <c r="C116" s="74"/>
      <c r="D116" s="73"/>
      <c r="E116" s="74"/>
      <c r="F116" s="73"/>
      <c r="G116" s="80">
        <f t="shared" si="10"/>
        <v>57.309999999999917</v>
      </c>
      <c r="H116" s="57">
        <f t="shared" si="10"/>
        <v>3</v>
      </c>
      <c r="I116" s="57"/>
      <c r="J116" s="57"/>
      <c r="K116" s="73"/>
      <c r="L116" s="57" t="str">
        <f t="shared" si="9"/>
        <v xml:space="preserve"> </v>
      </c>
      <c r="M116" s="73"/>
      <c r="N116" s="78"/>
      <c r="O116" s="78"/>
      <c r="P116" s="79">
        <f t="shared" si="8"/>
        <v>0</v>
      </c>
      <c r="Q116" s="73"/>
    </row>
    <row r="117" spans="1:17" ht="15" x14ac:dyDescent="0.2">
      <c r="A117" s="73"/>
      <c r="B117" s="73"/>
      <c r="C117" s="74"/>
      <c r="D117" s="73"/>
      <c r="E117" s="74"/>
      <c r="F117" s="73"/>
      <c r="G117" s="80">
        <f t="shared" si="10"/>
        <v>57.309999999999917</v>
      </c>
      <c r="H117" s="57">
        <f t="shared" si="10"/>
        <v>3</v>
      </c>
      <c r="I117" s="57"/>
      <c r="J117" s="57"/>
      <c r="K117" s="73"/>
      <c r="L117" s="57" t="str">
        <f t="shared" si="9"/>
        <v xml:space="preserve"> </v>
      </c>
      <c r="M117" s="73"/>
      <c r="N117" s="78"/>
      <c r="O117" s="78"/>
      <c r="P117" s="79">
        <f t="shared" si="8"/>
        <v>0</v>
      </c>
      <c r="Q117" s="73"/>
    </row>
    <row r="118" spans="1:17" ht="15" x14ac:dyDescent="0.2">
      <c r="A118" s="73"/>
      <c r="B118" s="73"/>
      <c r="C118" s="74"/>
      <c r="D118" s="73"/>
      <c r="E118" s="74"/>
      <c r="F118" s="73"/>
      <c r="G118" s="80">
        <f t="shared" si="10"/>
        <v>57.309999999999917</v>
      </c>
      <c r="H118" s="57">
        <f t="shared" si="10"/>
        <v>3</v>
      </c>
      <c r="I118" s="57"/>
      <c r="J118" s="57"/>
      <c r="K118" s="73"/>
      <c r="L118" s="57" t="str">
        <f t="shared" si="9"/>
        <v xml:space="preserve"> </v>
      </c>
      <c r="M118" s="73"/>
      <c r="N118" s="78"/>
      <c r="O118" s="78"/>
      <c r="P118" s="79">
        <f t="shared" si="8"/>
        <v>0</v>
      </c>
      <c r="Q118" s="73"/>
    </row>
    <row r="119" spans="1:17" ht="15" x14ac:dyDescent="0.2">
      <c r="A119" s="73"/>
      <c r="B119" s="73"/>
      <c r="C119" s="74"/>
      <c r="D119" s="73"/>
      <c r="E119" s="74"/>
      <c r="F119" s="73"/>
      <c r="G119" s="80">
        <f t="shared" ref="G119:H182" si="11">G118-E119+C119</f>
        <v>57.309999999999917</v>
      </c>
      <c r="H119" s="57">
        <f t="shared" si="11"/>
        <v>3</v>
      </c>
      <c r="I119" s="57"/>
      <c r="J119" s="57"/>
      <c r="K119" s="73"/>
      <c r="L119" s="57" t="str">
        <f t="shared" si="9"/>
        <v xml:space="preserve"> </v>
      </c>
      <c r="M119" s="73"/>
      <c r="N119" s="78"/>
      <c r="O119" s="78"/>
      <c r="P119" s="79">
        <f t="shared" si="8"/>
        <v>0</v>
      </c>
      <c r="Q119" s="73"/>
    </row>
    <row r="120" spans="1:17" ht="15" x14ac:dyDescent="0.2">
      <c r="A120" s="73"/>
      <c r="B120" s="73"/>
      <c r="C120" s="74"/>
      <c r="D120" s="73"/>
      <c r="E120" s="74"/>
      <c r="F120" s="73"/>
      <c r="G120" s="80">
        <f t="shared" si="11"/>
        <v>57.309999999999917</v>
      </c>
      <c r="H120" s="57">
        <f t="shared" si="11"/>
        <v>3</v>
      </c>
      <c r="I120" s="57"/>
      <c r="J120" s="57"/>
      <c r="K120" s="73"/>
      <c r="L120" s="57" t="str">
        <f t="shared" si="9"/>
        <v xml:space="preserve"> </v>
      </c>
      <c r="M120" s="73"/>
      <c r="N120" s="78"/>
      <c r="O120" s="78"/>
      <c r="P120" s="79">
        <f t="shared" si="8"/>
        <v>0</v>
      </c>
      <c r="Q120" s="73"/>
    </row>
    <row r="121" spans="1:17" ht="15" x14ac:dyDescent="0.2">
      <c r="A121" s="73"/>
      <c r="B121" s="73"/>
      <c r="C121" s="74"/>
      <c r="D121" s="73"/>
      <c r="E121" s="74"/>
      <c r="F121" s="73"/>
      <c r="G121" s="80">
        <f t="shared" si="11"/>
        <v>57.309999999999917</v>
      </c>
      <c r="H121" s="57">
        <f t="shared" si="11"/>
        <v>3</v>
      </c>
      <c r="I121" s="57"/>
      <c r="J121" s="57"/>
      <c r="K121" s="73"/>
      <c r="L121" s="57" t="str">
        <f t="shared" si="9"/>
        <v xml:space="preserve"> </v>
      </c>
      <c r="M121" s="73"/>
      <c r="N121" s="78"/>
      <c r="O121" s="78"/>
      <c r="P121" s="79">
        <f t="shared" si="8"/>
        <v>0</v>
      </c>
      <c r="Q121" s="73"/>
    </row>
    <row r="122" spans="1:17" ht="15" x14ac:dyDescent="0.2">
      <c r="A122" s="73"/>
      <c r="B122" s="73"/>
      <c r="C122" s="74"/>
      <c r="D122" s="73"/>
      <c r="E122" s="74"/>
      <c r="F122" s="73"/>
      <c r="G122" s="80">
        <f t="shared" si="11"/>
        <v>57.309999999999917</v>
      </c>
      <c r="H122" s="57">
        <f t="shared" si="11"/>
        <v>3</v>
      </c>
      <c r="I122" s="57"/>
      <c r="J122" s="57"/>
      <c r="K122" s="73"/>
      <c r="L122" s="57" t="str">
        <f t="shared" si="9"/>
        <v xml:space="preserve"> </v>
      </c>
      <c r="M122" s="73"/>
      <c r="N122" s="78"/>
      <c r="O122" s="78"/>
      <c r="P122" s="79">
        <f t="shared" si="8"/>
        <v>0</v>
      </c>
      <c r="Q122" s="73"/>
    </row>
    <row r="123" spans="1:17" ht="15" x14ac:dyDescent="0.2">
      <c r="A123" s="73"/>
      <c r="B123" s="73"/>
      <c r="C123" s="74"/>
      <c r="D123" s="73"/>
      <c r="E123" s="74"/>
      <c r="F123" s="73"/>
      <c r="G123" s="80">
        <f t="shared" si="11"/>
        <v>57.309999999999917</v>
      </c>
      <c r="H123" s="57">
        <f t="shared" si="11"/>
        <v>3</v>
      </c>
      <c r="I123" s="57"/>
      <c r="J123" s="57"/>
      <c r="K123" s="73"/>
      <c r="L123" s="57" t="str">
        <f t="shared" si="9"/>
        <v xml:space="preserve"> </v>
      </c>
      <c r="M123" s="73"/>
      <c r="N123" s="78"/>
      <c r="O123" s="78"/>
      <c r="P123" s="79">
        <f t="shared" si="8"/>
        <v>0</v>
      </c>
      <c r="Q123" s="73"/>
    </row>
    <row r="124" spans="1:17" ht="15" x14ac:dyDescent="0.2">
      <c r="A124" s="73"/>
      <c r="B124" s="73"/>
      <c r="C124" s="74"/>
      <c r="D124" s="73"/>
      <c r="E124" s="74"/>
      <c r="F124" s="73"/>
      <c r="G124" s="80">
        <f t="shared" si="11"/>
        <v>57.309999999999917</v>
      </c>
      <c r="H124" s="57">
        <f t="shared" si="11"/>
        <v>3</v>
      </c>
      <c r="I124" s="57"/>
      <c r="J124" s="57"/>
      <c r="K124" s="73"/>
      <c r="L124" s="57" t="str">
        <f t="shared" si="9"/>
        <v xml:space="preserve"> </v>
      </c>
      <c r="M124" s="73"/>
      <c r="N124" s="78"/>
      <c r="O124" s="78"/>
      <c r="P124" s="79">
        <f t="shared" si="8"/>
        <v>0</v>
      </c>
      <c r="Q124" s="73"/>
    </row>
    <row r="125" spans="1:17" ht="15" x14ac:dyDescent="0.2">
      <c r="A125" s="73"/>
      <c r="B125" s="73"/>
      <c r="C125" s="74"/>
      <c r="D125" s="73"/>
      <c r="E125" s="74"/>
      <c r="F125" s="73"/>
      <c r="G125" s="80">
        <f t="shared" si="11"/>
        <v>57.309999999999917</v>
      </c>
      <c r="H125" s="57">
        <f t="shared" si="11"/>
        <v>3</v>
      </c>
      <c r="I125" s="57"/>
      <c r="J125" s="57"/>
      <c r="K125" s="73"/>
      <c r="L125" s="57" t="str">
        <f t="shared" si="9"/>
        <v xml:space="preserve"> </v>
      </c>
      <c r="M125" s="73"/>
      <c r="N125" s="78"/>
      <c r="O125" s="78"/>
      <c r="P125" s="79">
        <f t="shared" si="8"/>
        <v>0</v>
      </c>
      <c r="Q125" s="73"/>
    </row>
    <row r="126" spans="1:17" ht="15" x14ac:dyDescent="0.2">
      <c r="A126" s="73"/>
      <c r="B126" s="73"/>
      <c r="C126" s="74"/>
      <c r="D126" s="73"/>
      <c r="E126" s="74"/>
      <c r="F126" s="73"/>
      <c r="G126" s="80">
        <f t="shared" si="11"/>
        <v>57.309999999999917</v>
      </c>
      <c r="H126" s="57">
        <f t="shared" si="11"/>
        <v>3</v>
      </c>
      <c r="I126" s="57"/>
      <c r="J126" s="57"/>
      <c r="K126" s="73"/>
      <c r="L126" s="57" t="str">
        <f t="shared" si="9"/>
        <v xml:space="preserve"> </v>
      </c>
      <c r="M126" s="73"/>
      <c r="N126" s="78"/>
      <c r="O126" s="78"/>
      <c r="P126" s="79">
        <f t="shared" si="8"/>
        <v>0</v>
      </c>
      <c r="Q126" s="73"/>
    </row>
    <row r="127" spans="1:17" ht="15" x14ac:dyDescent="0.2">
      <c r="A127" s="73"/>
      <c r="B127" s="73"/>
      <c r="C127" s="74"/>
      <c r="D127" s="73"/>
      <c r="E127" s="74"/>
      <c r="F127" s="73"/>
      <c r="G127" s="80">
        <f t="shared" si="11"/>
        <v>57.309999999999917</v>
      </c>
      <c r="H127" s="57">
        <f t="shared" si="11"/>
        <v>3</v>
      </c>
      <c r="I127" s="57"/>
      <c r="J127" s="57"/>
      <c r="K127" s="73"/>
      <c r="L127" s="57" t="str">
        <f t="shared" si="9"/>
        <v xml:space="preserve"> </v>
      </c>
      <c r="M127" s="73"/>
      <c r="N127" s="78"/>
      <c r="O127" s="78"/>
      <c r="P127" s="79">
        <f t="shared" si="8"/>
        <v>0</v>
      </c>
      <c r="Q127" s="73"/>
    </row>
    <row r="128" spans="1:17" ht="15" x14ac:dyDescent="0.2">
      <c r="A128" s="73"/>
      <c r="B128" s="73"/>
      <c r="C128" s="74"/>
      <c r="D128" s="73"/>
      <c r="E128" s="74"/>
      <c r="F128" s="73"/>
      <c r="G128" s="80">
        <f t="shared" si="11"/>
        <v>57.309999999999917</v>
      </c>
      <c r="H128" s="57">
        <f t="shared" si="11"/>
        <v>3</v>
      </c>
      <c r="I128" s="57"/>
      <c r="J128" s="57"/>
      <c r="K128" s="73"/>
      <c r="L128" s="57" t="str">
        <f t="shared" si="9"/>
        <v xml:space="preserve"> </v>
      </c>
      <c r="M128" s="73"/>
      <c r="N128" s="78"/>
      <c r="O128" s="78"/>
      <c r="P128" s="79">
        <f t="shared" si="8"/>
        <v>0</v>
      </c>
      <c r="Q128" s="73"/>
    </row>
    <row r="129" spans="1:17" ht="15" x14ac:dyDescent="0.2">
      <c r="A129" s="73"/>
      <c r="B129" s="73"/>
      <c r="C129" s="74"/>
      <c r="D129" s="73"/>
      <c r="E129" s="74"/>
      <c r="F129" s="73"/>
      <c r="G129" s="80">
        <f t="shared" si="11"/>
        <v>57.309999999999917</v>
      </c>
      <c r="H129" s="57">
        <f t="shared" si="11"/>
        <v>3</v>
      </c>
      <c r="I129" s="57"/>
      <c r="J129" s="57"/>
      <c r="K129" s="73"/>
      <c r="L129" s="57" t="str">
        <f t="shared" si="9"/>
        <v xml:space="preserve"> </v>
      </c>
      <c r="M129" s="73"/>
      <c r="N129" s="78"/>
      <c r="O129" s="78"/>
      <c r="P129" s="79">
        <f t="shared" si="8"/>
        <v>0</v>
      </c>
      <c r="Q129" s="73"/>
    </row>
    <row r="130" spans="1:17" ht="15" x14ac:dyDescent="0.2">
      <c r="A130" s="73"/>
      <c r="B130" s="73"/>
      <c r="C130" s="74"/>
      <c r="D130" s="73"/>
      <c r="E130" s="74"/>
      <c r="F130" s="73"/>
      <c r="G130" s="80">
        <f t="shared" si="11"/>
        <v>57.309999999999917</v>
      </c>
      <c r="H130" s="57">
        <f t="shared" si="11"/>
        <v>3</v>
      </c>
      <c r="I130" s="57"/>
      <c r="J130" s="57"/>
      <c r="K130" s="73"/>
      <c r="L130" s="57" t="str">
        <f t="shared" si="9"/>
        <v xml:space="preserve"> </v>
      </c>
      <c r="M130" s="73"/>
      <c r="N130" s="78"/>
      <c r="O130" s="78"/>
      <c r="P130" s="79">
        <f t="shared" si="8"/>
        <v>0</v>
      </c>
      <c r="Q130" s="73"/>
    </row>
    <row r="131" spans="1:17" ht="15" x14ac:dyDescent="0.2">
      <c r="A131" s="73"/>
      <c r="B131" s="73"/>
      <c r="C131" s="74"/>
      <c r="D131" s="73"/>
      <c r="E131" s="74"/>
      <c r="F131" s="73"/>
      <c r="G131" s="80">
        <f t="shared" si="11"/>
        <v>57.309999999999917</v>
      </c>
      <c r="H131" s="57">
        <f t="shared" si="11"/>
        <v>3</v>
      </c>
      <c r="I131" s="57"/>
      <c r="J131" s="57"/>
      <c r="K131" s="73"/>
      <c r="L131" s="57" t="str">
        <f t="shared" si="9"/>
        <v xml:space="preserve"> </v>
      </c>
      <c r="M131" s="73"/>
      <c r="N131" s="78"/>
      <c r="O131" s="78"/>
      <c r="P131" s="79">
        <f t="shared" si="8"/>
        <v>0</v>
      </c>
      <c r="Q131" s="73"/>
    </row>
    <row r="132" spans="1:17" ht="15" x14ac:dyDescent="0.2">
      <c r="A132" s="73"/>
      <c r="B132" s="73"/>
      <c r="C132" s="74"/>
      <c r="D132" s="73"/>
      <c r="E132" s="74"/>
      <c r="F132" s="73"/>
      <c r="G132" s="80">
        <f t="shared" si="11"/>
        <v>57.309999999999917</v>
      </c>
      <c r="H132" s="57">
        <f t="shared" si="11"/>
        <v>3</v>
      </c>
      <c r="I132" s="57"/>
      <c r="J132" s="57"/>
      <c r="K132" s="73"/>
      <c r="L132" s="57" t="str">
        <f t="shared" si="9"/>
        <v xml:space="preserve"> </v>
      </c>
      <c r="M132" s="73"/>
      <c r="N132" s="78"/>
      <c r="O132" s="78"/>
      <c r="P132" s="79">
        <f t="shared" si="8"/>
        <v>0</v>
      </c>
      <c r="Q132" s="73"/>
    </row>
    <row r="133" spans="1:17" ht="15" x14ac:dyDescent="0.2">
      <c r="A133" s="73"/>
      <c r="B133" s="73"/>
      <c r="C133" s="74"/>
      <c r="D133" s="73"/>
      <c r="E133" s="74"/>
      <c r="F133" s="73"/>
      <c r="G133" s="80">
        <f t="shared" si="11"/>
        <v>57.309999999999917</v>
      </c>
      <c r="H133" s="57">
        <f t="shared" si="11"/>
        <v>3</v>
      </c>
      <c r="I133" s="57"/>
      <c r="J133" s="57"/>
      <c r="K133" s="73"/>
      <c r="L133" s="57" t="str">
        <f t="shared" si="9"/>
        <v xml:space="preserve"> </v>
      </c>
      <c r="M133" s="73"/>
      <c r="N133" s="78"/>
      <c r="O133" s="78"/>
      <c r="P133" s="79">
        <f t="shared" si="8"/>
        <v>0</v>
      </c>
      <c r="Q133" s="73"/>
    </row>
    <row r="134" spans="1:17" ht="15" x14ac:dyDescent="0.2">
      <c r="A134" s="73"/>
      <c r="B134" s="73"/>
      <c r="C134" s="74"/>
      <c r="D134" s="73"/>
      <c r="E134" s="74"/>
      <c r="F134" s="73"/>
      <c r="G134" s="80">
        <f t="shared" si="11"/>
        <v>57.309999999999917</v>
      </c>
      <c r="H134" s="57">
        <f t="shared" si="11"/>
        <v>3</v>
      </c>
      <c r="I134" s="57"/>
      <c r="J134" s="57"/>
      <c r="K134" s="73"/>
      <c r="L134" s="57" t="str">
        <f t="shared" si="9"/>
        <v xml:space="preserve"> </v>
      </c>
      <c r="M134" s="73"/>
      <c r="N134" s="78"/>
      <c r="O134" s="78"/>
      <c r="P134" s="79">
        <f t="shared" si="8"/>
        <v>0</v>
      </c>
      <c r="Q134" s="73"/>
    </row>
    <row r="135" spans="1:17" ht="15" x14ac:dyDescent="0.2">
      <c r="A135" s="73"/>
      <c r="B135" s="73"/>
      <c r="C135" s="74"/>
      <c r="D135" s="73"/>
      <c r="E135" s="74"/>
      <c r="F135" s="73"/>
      <c r="G135" s="80">
        <f t="shared" si="11"/>
        <v>57.309999999999917</v>
      </c>
      <c r="H135" s="57">
        <f t="shared" si="11"/>
        <v>3</v>
      </c>
      <c r="I135" s="57"/>
      <c r="J135" s="57"/>
      <c r="K135" s="73"/>
      <c r="L135" s="57" t="str">
        <f t="shared" si="9"/>
        <v xml:space="preserve"> </v>
      </c>
      <c r="M135" s="73"/>
      <c r="N135" s="78"/>
      <c r="O135" s="78"/>
      <c r="P135" s="79">
        <f t="shared" si="8"/>
        <v>0</v>
      </c>
      <c r="Q135" s="73"/>
    </row>
    <row r="136" spans="1:17" ht="15" x14ac:dyDescent="0.2">
      <c r="A136" s="73"/>
      <c r="B136" s="73"/>
      <c r="C136" s="74"/>
      <c r="D136" s="73"/>
      <c r="E136" s="74"/>
      <c r="F136" s="73"/>
      <c r="G136" s="80">
        <f t="shared" si="11"/>
        <v>57.309999999999917</v>
      </c>
      <c r="H136" s="57">
        <f t="shared" si="11"/>
        <v>3</v>
      </c>
      <c r="I136" s="57"/>
      <c r="J136" s="57"/>
      <c r="K136" s="73"/>
      <c r="L136" s="57" t="str">
        <f t="shared" si="9"/>
        <v xml:space="preserve"> </v>
      </c>
      <c r="M136" s="73"/>
      <c r="N136" s="78"/>
      <c r="O136" s="78"/>
      <c r="P136" s="79">
        <f t="shared" si="8"/>
        <v>0</v>
      </c>
      <c r="Q136" s="73"/>
    </row>
    <row r="137" spans="1:17" ht="15" x14ac:dyDescent="0.2">
      <c r="A137" s="73"/>
      <c r="B137" s="73"/>
      <c r="C137" s="74"/>
      <c r="D137" s="73"/>
      <c r="E137" s="74"/>
      <c r="F137" s="73"/>
      <c r="G137" s="80">
        <f t="shared" si="11"/>
        <v>57.309999999999917</v>
      </c>
      <c r="H137" s="57">
        <f t="shared" si="11"/>
        <v>3</v>
      </c>
      <c r="I137" s="57"/>
      <c r="J137" s="57"/>
      <c r="K137" s="73"/>
      <c r="L137" s="57" t="str">
        <f t="shared" si="9"/>
        <v xml:space="preserve"> </v>
      </c>
      <c r="M137" s="73"/>
      <c r="N137" s="78"/>
      <c r="O137" s="78"/>
      <c r="P137" s="79">
        <f t="shared" si="8"/>
        <v>0</v>
      </c>
      <c r="Q137" s="73"/>
    </row>
    <row r="138" spans="1:17" ht="15" x14ac:dyDescent="0.2">
      <c r="A138" s="73"/>
      <c r="B138" s="73"/>
      <c r="C138" s="74"/>
      <c r="D138" s="73"/>
      <c r="E138" s="74"/>
      <c r="F138" s="73"/>
      <c r="G138" s="80">
        <f t="shared" si="11"/>
        <v>57.309999999999917</v>
      </c>
      <c r="H138" s="57">
        <f t="shared" si="11"/>
        <v>3</v>
      </c>
      <c r="I138" s="57"/>
      <c r="J138" s="57"/>
      <c r="K138" s="73"/>
      <c r="L138" s="57" t="str">
        <f t="shared" si="9"/>
        <v xml:space="preserve"> </v>
      </c>
      <c r="M138" s="73"/>
      <c r="N138" s="78"/>
      <c r="O138" s="78"/>
      <c r="P138" s="79">
        <f t="shared" ref="P138:P201" si="12">O138*G138</f>
        <v>0</v>
      </c>
      <c r="Q138" s="73"/>
    </row>
    <row r="139" spans="1:17" ht="15" x14ac:dyDescent="0.2">
      <c r="A139" s="73"/>
      <c r="B139" s="73"/>
      <c r="C139" s="74"/>
      <c r="D139" s="73"/>
      <c r="E139" s="74"/>
      <c r="F139" s="73"/>
      <c r="G139" s="80">
        <f t="shared" si="11"/>
        <v>57.309999999999917</v>
      </c>
      <c r="H139" s="57">
        <f t="shared" si="11"/>
        <v>3</v>
      </c>
      <c r="I139" s="57"/>
      <c r="J139" s="57"/>
      <c r="K139" s="73"/>
      <c r="L139" s="57" t="str">
        <f t="shared" si="9"/>
        <v xml:space="preserve"> </v>
      </c>
      <c r="M139" s="73"/>
      <c r="N139" s="78"/>
      <c r="O139" s="78"/>
      <c r="P139" s="79">
        <f t="shared" si="12"/>
        <v>0</v>
      </c>
      <c r="Q139" s="73"/>
    </row>
    <row r="140" spans="1:17" ht="15" x14ac:dyDescent="0.2">
      <c r="A140" s="73"/>
      <c r="B140" s="73"/>
      <c r="C140" s="74"/>
      <c r="D140" s="73"/>
      <c r="E140" s="74"/>
      <c r="F140" s="73"/>
      <c r="G140" s="80">
        <f t="shared" si="11"/>
        <v>57.309999999999917</v>
      </c>
      <c r="H140" s="57">
        <f t="shared" si="11"/>
        <v>3</v>
      </c>
      <c r="I140" s="57"/>
      <c r="J140" s="57"/>
      <c r="K140" s="73"/>
      <c r="L140" s="57" t="str">
        <f t="shared" ref="L140:L203" si="13">IF(D140&gt;0,D140," ")</f>
        <v xml:space="preserve"> </v>
      </c>
      <c r="M140" s="73"/>
      <c r="N140" s="78"/>
      <c r="O140" s="78"/>
      <c r="P140" s="79">
        <f t="shared" si="12"/>
        <v>0</v>
      </c>
      <c r="Q140" s="73"/>
    </row>
    <row r="141" spans="1:17" ht="15" x14ac:dyDescent="0.2">
      <c r="A141" s="73"/>
      <c r="B141" s="73"/>
      <c r="C141" s="74"/>
      <c r="D141" s="73"/>
      <c r="E141" s="74"/>
      <c r="F141" s="73"/>
      <c r="G141" s="80">
        <f t="shared" si="11"/>
        <v>57.309999999999917</v>
      </c>
      <c r="H141" s="57">
        <f t="shared" si="11"/>
        <v>3</v>
      </c>
      <c r="I141" s="57"/>
      <c r="J141" s="57"/>
      <c r="K141" s="73"/>
      <c r="L141" s="57" t="str">
        <f t="shared" si="13"/>
        <v xml:space="preserve"> </v>
      </c>
      <c r="M141" s="73"/>
      <c r="N141" s="78"/>
      <c r="O141" s="78"/>
      <c r="P141" s="79">
        <f t="shared" si="12"/>
        <v>0</v>
      </c>
      <c r="Q141" s="73"/>
    </row>
    <row r="142" spans="1:17" ht="15" x14ac:dyDescent="0.2">
      <c r="A142" s="73"/>
      <c r="B142" s="73"/>
      <c r="C142" s="74"/>
      <c r="D142" s="73"/>
      <c r="E142" s="74"/>
      <c r="F142" s="73"/>
      <c r="G142" s="80">
        <f t="shared" si="11"/>
        <v>57.309999999999917</v>
      </c>
      <c r="H142" s="57">
        <f t="shared" si="11"/>
        <v>3</v>
      </c>
      <c r="I142" s="57"/>
      <c r="J142" s="57"/>
      <c r="K142" s="73"/>
      <c r="L142" s="57" t="str">
        <f t="shared" si="13"/>
        <v xml:space="preserve"> </v>
      </c>
      <c r="M142" s="73"/>
      <c r="N142" s="78"/>
      <c r="O142" s="78"/>
      <c r="P142" s="79">
        <f t="shared" si="12"/>
        <v>0</v>
      </c>
      <c r="Q142" s="73"/>
    </row>
    <row r="143" spans="1:17" ht="15" x14ac:dyDescent="0.2">
      <c r="A143" s="73"/>
      <c r="B143" s="73"/>
      <c r="C143" s="74"/>
      <c r="D143" s="73"/>
      <c r="E143" s="74"/>
      <c r="F143" s="73"/>
      <c r="G143" s="80">
        <f t="shared" si="11"/>
        <v>57.309999999999917</v>
      </c>
      <c r="H143" s="57">
        <f t="shared" si="11"/>
        <v>3</v>
      </c>
      <c r="I143" s="57"/>
      <c r="J143" s="57"/>
      <c r="K143" s="73"/>
      <c r="L143" s="57" t="str">
        <f t="shared" si="13"/>
        <v xml:space="preserve"> </v>
      </c>
      <c r="M143" s="73"/>
      <c r="N143" s="78"/>
      <c r="O143" s="78"/>
      <c r="P143" s="79">
        <f t="shared" si="12"/>
        <v>0</v>
      </c>
      <c r="Q143" s="73"/>
    </row>
    <row r="144" spans="1:17" ht="15" x14ac:dyDescent="0.2">
      <c r="A144" s="73"/>
      <c r="B144" s="73"/>
      <c r="C144" s="74"/>
      <c r="D144" s="73"/>
      <c r="E144" s="74"/>
      <c r="F144" s="73"/>
      <c r="G144" s="80">
        <f t="shared" si="11"/>
        <v>57.309999999999917</v>
      </c>
      <c r="H144" s="57">
        <f t="shared" si="11"/>
        <v>3</v>
      </c>
      <c r="I144" s="57"/>
      <c r="J144" s="57"/>
      <c r="K144" s="73"/>
      <c r="L144" s="57" t="str">
        <f t="shared" si="13"/>
        <v xml:space="preserve"> </v>
      </c>
      <c r="M144" s="73"/>
      <c r="N144" s="78"/>
      <c r="O144" s="78"/>
      <c r="P144" s="79">
        <f t="shared" si="12"/>
        <v>0</v>
      </c>
      <c r="Q144" s="73"/>
    </row>
    <row r="145" spans="1:17" ht="15" x14ac:dyDescent="0.2">
      <c r="A145" s="73"/>
      <c r="B145" s="73"/>
      <c r="C145" s="74"/>
      <c r="D145" s="73"/>
      <c r="E145" s="74"/>
      <c r="F145" s="73"/>
      <c r="G145" s="80">
        <f t="shared" si="11"/>
        <v>57.309999999999917</v>
      </c>
      <c r="H145" s="57">
        <f t="shared" si="11"/>
        <v>3</v>
      </c>
      <c r="I145" s="57"/>
      <c r="J145" s="57"/>
      <c r="K145" s="73"/>
      <c r="L145" s="57" t="str">
        <f t="shared" si="13"/>
        <v xml:space="preserve"> </v>
      </c>
      <c r="M145" s="73"/>
      <c r="N145" s="78"/>
      <c r="O145" s="78"/>
      <c r="P145" s="79">
        <f t="shared" si="12"/>
        <v>0</v>
      </c>
      <c r="Q145" s="73"/>
    </row>
    <row r="146" spans="1:17" ht="15" x14ac:dyDescent="0.2">
      <c r="A146" s="73"/>
      <c r="B146" s="73"/>
      <c r="C146" s="74"/>
      <c r="D146" s="73"/>
      <c r="E146" s="74"/>
      <c r="F146" s="73"/>
      <c r="G146" s="80">
        <f t="shared" si="11"/>
        <v>57.309999999999917</v>
      </c>
      <c r="H146" s="57">
        <f t="shared" si="11"/>
        <v>3</v>
      </c>
      <c r="I146" s="57"/>
      <c r="J146" s="57"/>
      <c r="K146" s="73"/>
      <c r="L146" s="57" t="str">
        <f t="shared" si="13"/>
        <v xml:space="preserve"> </v>
      </c>
      <c r="M146" s="73"/>
      <c r="N146" s="78"/>
      <c r="O146" s="78"/>
      <c r="P146" s="79">
        <f t="shared" si="12"/>
        <v>0</v>
      </c>
      <c r="Q146" s="73"/>
    </row>
    <row r="147" spans="1:17" ht="15" x14ac:dyDescent="0.2">
      <c r="A147" s="73"/>
      <c r="B147" s="73"/>
      <c r="C147" s="74"/>
      <c r="D147" s="73"/>
      <c r="E147" s="74"/>
      <c r="F147" s="73"/>
      <c r="G147" s="80">
        <f t="shared" si="11"/>
        <v>57.309999999999917</v>
      </c>
      <c r="H147" s="57">
        <f t="shared" si="11"/>
        <v>3</v>
      </c>
      <c r="I147" s="57"/>
      <c r="J147" s="57"/>
      <c r="K147" s="73"/>
      <c r="L147" s="57" t="str">
        <f t="shared" si="13"/>
        <v xml:space="preserve"> </v>
      </c>
      <c r="M147" s="73"/>
      <c r="N147" s="78"/>
      <c r="O147" s="78"/>
      <c r="P147" s="79">
        <f t="shared" si="12"/>
        <v>0</v>
      </c>
      <c r="Q147" s="73"/>
    </row>
    <row r="148" spans="1:17" ht="15" x14ac:dyDescent="0.2">
      <c r="A148" s="73"/>
      <c r="B148" s="73"/>
      <c r="C148" s="74"/>
      <c r="D148" s="73"/>
      <c r="E148" s="74"/>
      <c r="F148" s="73"/>
      <c r="G148" s="80">
        <f t="shared" si="11"/>
        <v>57.309999999999917</v>
      </c>
      <c r="H148" s="57">
        <f t="shared" si="11"/>
        <v>3</v>
      </c>
      <c r="I148" s="57"/>
      <c r="J148" s="57"/>
      <c r="K148" s="73"/>
      <c r="L148" s="57" t="str">
        <f t="shared" si="13"/>
        <v xml:space="preserve"> </v>
      </c>
      <c r="M148" s="73"/>
      <c r="N148" s="78"/>
      <c r="O148" s="78"/>
      <c r="P148" s="79">
        <f t="shared" si="12"/>
        <v>0</v>
      </c>
      <c r="Q148" s="73"/>
    </row>
    <row r="149" spans="1:17" ht="15" x14ac:dyDescent="0.2">
      <c r="A149" s="73"/>
      <c r="B149" s="73"/>
      <c r="C149" s="74"/>
      <c r="D149" s="73"/>
      <c r="E149" s="74"/>
      <c r="F149" s="73"/>
      <c r="G149" s="80">
        <f t="shared" si="11"/>
        <v>57.309999999999917</v>
      </c>
      <c r="H149" s="57">
        <f t="shared" si="11"/>
        <v>3</v>
      </c>
      <c r="I149" s="57"/>
      <c r="J149" s="57"/>
      <c r="K149" s="73"/>
      <c r="L149" s="57" t="str">
        <f t="shared" si="13"/>
        <v xml:space="preserve"> </v>
      </c>
      <c r="M149" s="73"/>
      <c r="N149" s="78"/>
      <c r="O149" s="78"/>
      <c r="P149" s="79">
        <f t="shared" si="12"/>
        <v>0</v>
      </c>
      <c r="Q149" s="73"/>
    </row>
    <row r="150" spans="1:17" ht="15" x14ac:dyDescent="0.2">
      <c r="A150" s="73"/>
      <c r="B150" s="73"/>
      <c r="C150" s="74"/>
      <c r="D150" s="73"/>
      <c r="E150" s="74"/>
      <c r="F150" s="73"/>
      <c r="G150" s="80">
        <f t="shared" si="11"/>
        <v>57.309999999999917</v>
      </c>
      <c r="H150" s="57">
        <f t="shared" si="11"/>
        <v>3</v>
      </c>
      <c r="I150" s="57"/>
      <c r="J150" s="57"/>
      <c r="K150" s="73"/>
      <c r="L150" s="57" t="str">
        <f t="shared" si="13"/>
        <v xml:space="preserve"> </v>
      </c>
      <c r="M150" s="73"/>
      <c r="N150" s="78"/>
      <c r="O150" s="78"/>
      <c r="P150" s="79">
        <f t="shared" si="12"/>
        <v>0</v>
      </c>
      <c r="Q150" s="73"/>
    </row>
    <row r="151" spans="1:17" ht="15" x14ac:dyDescent="0.2">
      <c r="A151" s="73"/>
      <c r="B151" s="73"/>
      <c r="C151" s="74"/>
      <c r="D151" s="73"/>
      <c r="E151" s="74"/>
      <c r="F151" s="73"/>
      <c r="G151" s="80">
        <f t="shared" si="11"/>
        <v>57.309999999999917</v>
      </c>
      <c r="H151" s="57">
        <f t="shared" si="11"/>
        <v>3</v>
      </c>
      <c r="I151" s="57"/>
      <c r="J151" s="57"/>
      <c r="K151" s="73"/>
      <c r="L151" s="57" t="str">
        <f t="shared" si="13"/>
        <v xml:space="preserve"> </v>
      </c>
      <c r="M151" s="73"/>
      <c r="N151" s="78"/>
      <c r="O151" s="78"/>
      <c r="P151" s="79">
        <f t="shared" si="12"/>
        <v>0</v>
      </c>
      <c r="Q151" s="73"/>
    </row>
    <row r="152" spans="1:17" ht="15" x14ac:dyDescent="0.2">
      <c r="A152" s="73"/>
      <c r="B152" s="73"/>
      <c r="C152" s="74"/>
      <c r="D152" s="73"/>
      <c r="E152" s="74"/>
      <c r="F152" s="73"/>
      <c r="G152" s="80">
        <f t="shared" si="11"/>
        <v>57.309999999999917</v>
      </c>
      <c r="H152" s="57">
        <f t="shared" si="11"/>
        <v>3</v>
      </c>
      <c r="I152" s="57"/>
      <c r="J152" s="57"/>
      <c r="K152" s="73"/>
      <c r="L152" s="57" t="str">
        <f t="shared" si="13"/>
        <v xml:space="preserve"> </v>
      </c>
      <c r="M152" s="73"/>
      <c r="N152" s="78"/>
      <c r="O152" s="78"/>
      <c r="P152" s="79">
        <f t="shared" si="12"/>
        <v>0</v>
      </c>
      <c r="Q152" s="73"/>
    </row>
    <row r="153" spans="1:17" ht="15" x14ac:dyDescent="0.2">
      <c r="A153" s="73"/>
      <c r="B153" s="73"/>
      <c r="C153" s="74"/>
      <c r="D153" s="73"/>
      <c r="E153" s="74"/>
      <c r="F153" s="73"/>
      <c r="G153" s="80">
        <f t="shared" si="11"/>
        <v>57.309999999999917</v>
      </c>
      <c r="H153" s="57">
        <f t="shared" si="11"/>
        <v>3</v>
      </c>
      <c r="I153" s="57"/>
      <c r="J153" s="57"/>
      <c r="K153" s="73"/>
      <c r="L153" s="57" t="str">
        <f t="shared" si="13"/>
        <v xml:space="preserve"> </v>
      </c>
      <c r="M153" s="73"/>
      <c r="N153" s="78"/>
      <c r="O153" s="78"/>
      <c r="P153" s="79">
        <f t="shared" si="12"/>
        <v>0</v>
      </c>
      <c r="Q153" s="73"/>
    </row>
    <row r="154" spans="1:17" ht="15" x14ac:dyDescent="0.2">
      <c r="A154" s="73"/>
      <c r="B154" s="73"/>
      <c r="C154" s="74"/>
      <c r="D154" s="73"/>
      <c r="E154" s="74"/>
      <c r="F154" s="73"/>
      <c r="G154" s="80">
        <f t="shared" si="11"/>
        <v>57.309999999999917</v>
      </c>
      <c r="H154" s="57">
        <f t="shared" si="11"/>
        <v>3</v>
      </c>
      <c r="I154" s="57"/>
      <c r="J154" s="57"/>
      <c r="K154" s="73"/>
      <c r="L154" s="57" t="str">
        <f t="shared" si="13"/>
        <v xml:space="preserve"> </v>
      </c>
      <c r="M154" s="73"/>
      <c r="N154" s="78"/>
      <c r="O154" s="78"/>
      <c r="P154" s="79">
        <f t="shared" si="12"/>
        <v>0</v>
      </c>
      <c r="Q154" s="73"/>
    </row>
    <row r="155" spans="1:17" ht="15" x14ac:dyDescent="0.2">
      <c r="A155" s="73"/>
      <c r="B155" s="73"/>
      <c r="C155" s="74"/>
      <c r="D155" s="73"/>
      <c r="E155" s="74"/>
      <c r="F155" s="73"/>
      <c r="G155" s="80">
        <f t="shared" si="11"/>
        <v>57.309999999999917</v>
      </c>
      <c r="H155" s="57">
        <f t="shared" si="11"/>
        <v>3</v>
      </c>
      <c r="I155" s="57"/>
      <c r="J155" s="57"/>
      <c r="K155" s="73"/>
      <c r="L155" s="57" t="str">
        <f t="shared" si="13"/>
        <v xml:space="preserve"> </v>
      </c>
      <c r="M155" s="73"/>
      <c r="N155" s="78"/>
      <c r="O155" s="78"/>
      <c r="P155" s="79">
        <f t="shared" si="12"/>
        <v>0</v>
      </c>
      <c r="Q155" s="73"/>
    </row>
    <row r="156" spans="1:17" ht="15" x14ac:dyDescent="0.2">
      <c r="A156" s="73"/>
      <c r="B156" s="73"/>
      <c r="C156" s="74"/>
      <c r="D156" s="73"/>
      <c r="E156" s="74"/>
      <c r="F156" s="73"/>
      <c r="G156" s="80">
        <f t="shared" si="11"/>
        <v>57.309999999999917</v>
      </c>
      <c r="H156" s="57">
        <f t="shared" si="11"/>
        <v>3</v>
      </c>
      <c r="I156" s="57"/>
      <c r="J156" s="57"/>
      <c r="K156" s="73"/>
      <c r="L156" s="57" t="str">
        <f t="shared" si="13"/>
        <v xml:space="preserve"> </v>
      </c>
      <c r="M156" s="73"/>
      <c r="N156" s="78"/>
      <c r="O156" s="78"/>
      <c r="P156" s="79">
        <f t="shared" si="12"/>
        <v>0</v>
      </c>
      <c r="Q156" s="73"/>
    </row>
    <row r="157" spans="1:17" ht="15" x14ac:dyDescent="0.2">
      <c r="A157" s="73"/>
      <c r="B157" s="73"/>
      <c r="C157" s="74"/>
      <c r="D157" s="73"/>
      <c r="E157" s="74"/>
      <c r="F157" s="73"/>
      <c r="G157" s="80">
        <f t="shared" si="11"/>
        <v>57.309999999999917</v>
      </c>
      <c r="H157" s="57">
        <f t="shared" si="11"/>
        <v>3</v>
      </c>
      <c r="I157" s="57"/>
      <c r="J157" s="57"/>
      <c r="K157" s="73"/>
      <c r="L157" s="57" t="str">
        <f t="shared" si="13"/>
        <v xml:space="preserve"> </v>
      </c>
      <c r="M157" s="73"/>
      <c r="N157" s="78"/>
      <c r="O157" s="78"/>
      <c r="P157" s="79">
        <f t="shared" si="12"/>
        <v>0</v>
      </c>
      <c r="Q157" s="73"/>
    </row>
    <row r="158" spans="1:17" ht="15" x14ac:dyDescent="0.2">
      <c r="A158" s="73"/>
      <c r="B158" s="73"/>
      <c r="C158" s="74"/>
      <c r="D158" s="73"/>
      <c r="E158" s="74"/>
      <c r="F158" s="73"/>
      <c r="G158" s="80">
        <f t="shared" si="11"/>
        <v>57.309999999999917</v>
      </c>
      <c r="H158" s="57">
        <f t="shared" si="11"/>
        <v>3</v>
      </c>
      <c r="I158" s="57"/>
      <c r="J158" s="57"/>
      <c r="K158" s="73"/>
      <c r="L158" s="57" t="str">
        <f t="shared" si="13"/>
        <v xml:space="preserve"> </v>
      </c>
      <c r="M158" s="73"/>
      <c r="N158" s="78"/>
      <c r="O158" s="78"/>
      <c r="P158" s="79">
        <f t="shared" si="12"/>
        <v>0</v>
      </c>
      <c r="Q158" s="73"/>
    </row>
    <row r="159" spans="1:17" ht="15" x14ac:dyDescent="0.2">
      <c r="A159" s="73"/>
      <c r="B159" s="73"/>
      <c r="C159" s="74"/>
      <c r="D159" s="73"/>
      <c r="E159" s="74"/>
      <c r="F159" s="73"/>
      <c r="G159" s="80">
        <f t="shared" si="11"/>
        <v>57.309999999999917</v>
      </c>
      <c r="H159" s="57">
        <f t="shared" si="11"/>
        <v>3</v>
      </c>
      <c r="I159" s="57"/>
      <c r="J159" s="57"/>
      <c r="K159" s="73"/>
      <c r="L159" s="57" t="str">
        <f t="shared" si="13"/>
        <v xml:space="preserve"> </v>
      </c>
      <c r="M159" s="73"/>
      <c r="N159" s="78"/>
      <c r="O159" s="78"/>
      <c r="P159" s="79">
        <f t="shared" si="12"/>
        <v>0</v>
      </c>
      <c r="Q159" s="73"/>
    </row>
    <row r="160" spans="1:17" ht="15" x14ac:dyDescent="0.2">
      <c r="A160" s="73"/>
      <c r="B160" s="73"/>
      <c r="C160" s="74"/>
      <c r="D160" s="73"/>
      <c r="E160" s="74"/>
      <c r="F160" s="73"/>
      <c r="G160" s="80">
        <f t="shared" si="11"/>
        <v>57.309999999999917</v>
      </c>
      <c r="H160" s="57">
        <f t="shared" si="11"/>
        <v>3</v>
      </c>
      <c r="I160" s="57"/>
      <c r="J160" s="57"/>
      <c r="K160" s="73"/>
      <c r="L160" s="57" t="str">
        <f t="shared" si="13"/>
        <v xml:space="preserve"> </v>
      </c>
      <c r="M160" s="73"/>
      <c r="N160" s="78"/>
      <c r="O160" s="78"/>
      <c r="P160" s="79">
        <f t="shared" si="12"/>
        <v>0</v>
      </c>
      <c r="Q160" s="73"/>
    </row>
    <row r="161" spans="1:17" ht="15" x14ac:dyDescent="0.2">
      <c r="A161" s="73"/>
      <c r="B161" s="73"/>
      <c r="C161" s="74"/>
      <c r="D161" s="73"/>
      <c r="E161" s="74"/>
      <c r="F161" s="73"/>
      <c r="G161" s="80">
        <f t="shared" si="11"/>
        <v>57.309999999999917</v>
      </c>
      <c r="H161" s="57">
        <f t="shared" si="11"/>
        <v>3</v>
      </c>
      <c r="I161" s="57"/>
      <c r="J161" s="57"/>
      <c r="K161" s="73"/>
      <c r="L161" s="57" t="str">
        <f t="shared" si="13"/>
        <v xml:space="preserve"> </v>
      </c>
      <c r="M161" s="73"/>
      <c r="N161" s="78"/>
      <c r="O161" s="78"/>
      <c r="P161" s="79">
        <f t="shared" si="12"/>
        <v>0</v>
      </c>
      <c r="Q161" s="73"/>
    </row>
    <row r="162" spans="1:17" ht="15" x14ac:dyDescent="0.2">
      <c r="A162" s="73"/>
      <c r="B162" s="73"/>
      <c r="C162" s="74"/>
      <c r="D162" s="73"/>
      <c r="E162" s="74"/>
      <c r="F162" s="73"/>
      <c r="G162" s="80">
        <f t="shared" si="11"/>
        <v>57.309999999999917</v>
      </c>
      <c r="H162" s="57">
        <f t="shared" si="11"/>
        <v>3</v>
      </c>
      <c r="I162" s="57"/>
      <c r="J162" s="57"/>
      <c r="K162" s="73"/>
      <c r="L162" s="57" t="str">
        <f t="shared" si="13"/>
        <v xml:space="preserve"> </v>
      </c>
      <c r="M162" s="73"/>
      <c r="N162" s="78"/>
      <c r="O162" s="78"/>
      <c r="P162" s="79">
        <f t="shared" si="12"/>
        <v>0</v>
      </c>
      <c r="Q162" s="73"/>
    </row>
    <row r="163" spans="1:17" ht="15" x14ac:dyDescent="0.2">
      <c r="A163" s="73"/>
      <c r="B163" s="73"/>
      <c r="C163" s="74"/>
      <c r="D163" s="73"/>
      <c r="E163" s="74"/>
      <c r="F163" s="73"/>
      <c r="G163" s="80">
        <f t="shared" si="11"/>
        <v>57.309999999999917</v>
      </c>
      <c r="H163" s="57">
        <f t="shared" si="11"/>
        <v>3</v>
      </c>
      <c r="I163" s="57"/>
      <c r="J163" s="57"/>
      <c r="K163" s="73"/>
      <c r="L163" s="57" t="str">
        <f t="shared" si="13"/>
        <v xml:space="preserve"> </v>
      </c>
      <c r="M163" s="73"/>
      <c r="N163" s="78"/>
      <c r="O163" s="78"/>
      <c r="P163" s="79">
        <f t="shared" si="12"/>
        <v>0</v>
      </c>
      <c r="Q163" s="73"/>
    </row>
    <row r="164" spans="1:17" ht="15" x14ac:dyDescent="0.2">
      <c r="A164" s="73"/>
      <c r="B164" s="73"/>
      <c r="C164" s="74"/>
      <c r="D164" s="73"/>
      <c r="E164" s="74"/>
      <c r="F164" s="73"/>
      <c r="G164" s="80">
        <f t="shared" si="11"/>
        <v>57.309999999999917</v>
      </c>
      <c r="H164" s="57">
        <f t="shared" si="11"/>
        <v>3</v>
      </c>
      <c r="I164" s="57"/>
      <c r="J164" s="57"/>
      <c r="K164" s="73"/>
      <c r="L164" s="57" t="str">
        <f t="shared" si="13"/>
        <v xml:space="preserve"> </v>
      </c>
      <c r="M164" s="73"/>
      <c r="N164" s="78"/>
      <c r="O164" s="78"/>
      <c r="P164" s="79">
        <f t="shared" si="12"/>
        <v>0</v>
      </c>
      <c r="Q164" s="73"/>
    </row>
    <row r="165" spans="1:17" ht="15" x14ac:dyDescent="0.2">
      <c r="A165" s="73"/>
      <c r="B165" s="73"/>
      <c r="C165" s="74"/>
      <c r="D165" s="73"/>
      <c r="E165" s="74"/>
      <c r="F165" s="73"/>
      <c r="G165" s="80">
        <f t="shared" si="11"/>
        <v>57.309999999999917</v>
      </c>
      <c r="H165" s="57">
        <f t="shared" si="11"/>
        <v>3</v>
      </c>
      <c r="I165" s="57"/>
      <c r="J165" s="57"/>
      <c r="K165" s="73"/>
      <c r="L165" s="57" t="str">
        <f t="shared" si="13"/>
        <v xml:space="preserve"> </v>
      </c>
      <c r="M165" s="73"/>
      <c r="N165" s="78"/>
      <c r="O165" s="78"/>
      <c r="P165" s="79">
        <f t="shared" si="12"/>
        <v>0</v>
      </c>
      <c r="Q165" s="73"/>
    </row>
    <row r="166" spans="1:17" ht="15" x14ac:dyDescent="0.2">
      <c r="A166" s="73"/>
      <c r="B166" s="73"/>
      <c r="C166" s="74"/>
      <c r="D166" s="73"/>
      <c r="E166" s="74"/>
      <c r="F166" s="73"/>
      <c r="G166" s="80">
        <f t="shared" si="11"/>
        <v>57.309999999999917</v>
      </c>
      <c r="H166" s="57">
        <f t="shared" si="11"/>
        <v>3</v>
      </c>
      <c r="I166" s="57"/>
      <c r="J166" s="57"/>
      <c r="K166" s="73"/>
      <c r="L166" s="57" t="str">
        <f t="shared" si="13"/>
        <v xml:space="preserve"> </v>
      </c>
      <c r="M166" s="73"/>
      <c r="N166" s="78"/>
      <c r="O166" s="78"/>
      <c r="P166" s="79">
        <f t="shared" si="12"/>
        <v>0</v>
      </c>
      <c r="Q166" s="73"/>
    </row>
    <row r="167" spans="1:17" ht="15" x14ac:dyDescent="0.2">
      <c r="A167" s="73"/>
      <c r="B167" s="73"/>
      <c r="C167" s="74"/>
      <c r="D167" s="73"/>
      <c r="E167" s="74"/>
      <c r="F167" s="73"/>
      <c r="G167" s="80">
        <f t="shared" si="11"/>
        <v>57.309999999999917</v>
      </c>
      <c r="H167" s="57">
        <f t="shared" si="11"/>
        <v>3</v>
      </c>
      <c r="I167" s="57"/>
      <c r="J167" s="57"/>
      <c r="K167" s="73"/>
      <c r="L167" s="57" t="str">
        <f t="shared" si="13"/>
        <v xml:space="preserve"> </v>
      </c>
      <c r="M167" s="73"/>
      <c r="N167" s="78"/>
      <c r="O167" s="78"/>
      <c r="P167" s="79">
        <f t="shared" si="12"/>
        <v>0</v>
      </c>
      <c r="Q167" s="73"/>
    </row>
    <row r="168" spans="1:17" ht="15" x14ac:dyDescent="0.2">
      <c r="A168" s="73"/>
      <c r="B168" s="73"/>
      <c r="C168" s="74"/>
      <c r="D168" s="73"/>
      <c r="E168" s="74"/>
      <c r="F168" s="73"/>
      <c r="G168" s="80">
        <f t="shared" si="11"/>
        <v>57.309999999999917</v>
      </c>
      <c r="H168" s="57">
        <f t="shared" si="11"/>
        <v>3</v>
      </c>
      <c r="I168" s="57"/>
      <c r="J168" s="57"/>
      <c r="K168" s="73"/>
      <c r="L168" s="57" t="str">
        <f t="shared" si="13"/>
        <v xml:space="preserve"> </v>
      </c>
      <c r="M168" s="73"/>
      <c r="N168" s="78"/>
      <c r="O168" s="78"/>
      <c r="P168" s="79">
        <f t="shared" si="12"/>
        <v>0</v>
      </c>
      <c r="Q168" s="73"/>
    </row>
    <row r="169" spans="1:17" ht="15" x14ac:dyDescent="0.2">
      <c r="A169" s="73"/>
      <c r="B169" s="73"/>
      <c r="C169" s="74"/>
      <c r="D169" s="73"/>
      <c r="E169" s="74"/>
      <c r="F169" s="73"/>
      <c r="G169" s="80">
        <f t="shared" si="11"/>
        <v>57.309999999999917</v>
      </c>
      <c r="H169" s="57">
        <f t="shared" si="11"/>
        <v>3</v>
      </c>
      <c r="I169" s="57"/>
      <c r="J169" s="57"/>
      <c r="K169" s="73"/>
      <c r="L169" s="57" t="str">
        <f t="shared" si="13"/>
        <v xml:space="preserve"> </v>
      </c>
      <c r="M169" s="73"/>
      <c r="N169" s="78"/>
      <c r="O169" s="78"/>
      <c r="P169" s="79">
        <f t="shared" si="12"/>
        <v>0</v>
      </c>
      <c r="Q169" s="73"/>
    </row>
    <row r="170" spans="1:17" ht="15" x14ac:dyDescent="0.2">
      <c r="A170" s="73"/>
      <c r="B170" s="73"/>
      <c r="C170" s="74"/>
      <c r="D170" s="73"/>
      <c r="E170" s="74"/>
      <c r="F170" s="73"/>
      <c r="G170" s="80">
        <f t="shared" si="11"/>
        <v>57.309999999999917</v>
      </c>
      <c r="H170" s="57">
        <f t="shared" si="11"/>
        <v>3</v>
      </c>
      <c r="I170" s="57"/>
      <c r="J170" s="57"/>
      <c r="K170" s="73"/>
      <c r="L170" s="57" t="str">
        <f t="shared" si="13"/>
        <v xml:space="preserve"> </v>
      </c>
      <c r="M170" s="73"/>
      <c r="N170" s="78"/>
      <c r="O170" s="78"/>
      <c r="P170" s="79">
        <f t="shared" si="12"/>
        <v>0</v>
      </c>
      <c r="Q170" s="73"/>
    </row>
    <row r="171" spans="1:17" ht="15" x14ac:dyDescent="0.2">
      <c r="A171" s="73"/>
      <c r="B171" s="73"/>
      <c r="C171" s="74"/>
      <c r="D171" s="73"/>
      <c r="E171" s="74"/>
      <c r="F171" s="73"/>
      <c r="G171" s="80">
        <f t="shared" si="11"/>
        <v>57.309999999999917</v>
      </c>
      <c r="H171" s="57">
        <f t="shared" si="11"/>
        <v>3</v>
      </c>
      <c r="I171" s="57"/>
      <c r="J171" s="57"/>
      <c r="K171" s="73"/>
      <c r="L171" s="57" t="str">
        <f t="shared" si="13"/>
        <v xml:space="preserve"> </v>
      </c>
      <c r="M171" s="73"/>
      <c r="N171" s="78"/>
      <c r="O171" s="78"/>
      <c r="P171" s="79">
        <f t="shared" si="12"/>
        <v>0</v>
      </c>
      <c r="Q171" s="73"/>
    </row>
    <row r="172" spans="1:17" ht="15" x14ac:dyDescent="0.2">
      <c r="A172" s="73"/>
      <c r="B172" s="73"/>
      <c r="C172" s="74"/>
      <c r="D172" s="73"/>
      <c r="E172" s="74"/>
      <c r="F172" s="73"/>
      <c r="G172" s="80">
        <f t="shared" si="11"/>
        <v>57.309999999999917</v>
      </c>
      <c r="H172" s="57">
        <f t="shared" si="11"/>
        <v>3</v>
      </c>
      <c r="I172" s="57"/>
      <c r="J172" s="57"/>
      <c r="K172" s="73"/>
      <c r="L172" s="57" t="str">
        <f t="shared" si="13"/>
        <v xml:space="preserve"> </v>
      </c>
      <c r="M172" s="73"/>
      <c r="N172" s="78"/>
      <c r="O172" s="78"/>
      <c r="P172" s="79">
        <f t="shared" si="12"/>
        <v>0</v>
      </c>
      <c r="Q172" s="73"/>
    </row>
    <row r="173" spans="1:17" ht="15" x14ac:dyDescent="0.2">
      <c r="A173" s="73"/>
      <c r="B173" s="73"/>
      <c r="C173" s="74"/>
      <c r="D173" s="73"/>
      <c r="E173" s="74"/>
      <c r="F173" s="73"/>
      <c r="G173" s="80">
        <f t="shared" si="11"/>
        <v>57.309999999999917</v>
      </c>
      <c r="H173" s="57">
        <f t="shared" si="11"/>
        <v>3</v>
      </c>
      <c r="I173" s="57"/>
      <c r="J173" s="57"/>
      <c r="K173" s="73"/>
      <c r="L173" s="57" t="str">
        <f t="shared" si="13"/>
        <v xml:space="preserve"> </v>
      </c>
      <c r="M173" s="73"/>
      <c r="N173" s="78"/>
      <c r="O173" s="78"/>
      <c r="P173" s="79">
        <f t="shared" si="12"/>
        <v>0</v>
      </c>
      <c r="Q173" s="73"/>
    </row>
    <row r="174" spans="1:17" ht="15" x14ac:dyDescent="0.2">
      <c r="A174" s="73"/>
      <c r="B174" s="73"/>
      <c r="C174" s="74"/>
      <c r="D174" s="73"/>
      <c r="E174" s="74"/>
      <c r="F174" s="73"/>
      <c r="G174" s="80">
        <f t="shared" si="11"/>
        <v>57.309999999999917</v>
      </c>
      <c r="H174" s="57">
        <f t="shared" si="11"/>
        <v>3</v>
      </c>
      <c r="I174" s="57"/>
      <c r="J174" s="57"/>
      <c r="K174" s="73"/>
      <c r="L174" s="57" t="str">
        <f t="shared" si="13"/>
        <v xml:space="preserve"> </v>
      </c>
      <c r="M174" s="73"/>
      <c r="N174" s="78"/>
      <c r="O174" s="78"/>
      <c r="P174" s="79">
        <f t="shared" si="12"/>
        <v>0</v>
      </c>
      <c r="Q174" s="73"/>
    </row>
    <row r="175" spans="1:17" ht="15" x14ac:dyDescent="0.2">
      <c r="A175" s="73"/>
      <c r="B175" s="73"/>
      <c r="C175" s="74"/>
      <c r="D175" s="73"/>
      <c r="E175" s="74"/>
      <c r="F175" s="73"/>
      <c r="G175" s="80">
        <f t="shared" si="11"/>
        <v>57.309999999999917</v>
      </c>
      <c r="H175" s="57">
        <f t="shared" si="11"/>
        <v>3</v>
      </c>
      <c r="I175" s="57"/>
      <c r="J175" s="57"/>
      <c r="K175" s="73"/>
      <c r="L175" s="57" t="str">
        <f t="shared" si="13"/>
        <v xml:space="preserve"> </v>
      </c>
      <c r="M175" s="73"/>
      <c r="N175" s="78"/>
      <c r="O175" s="78"/>
      <c r="P175" s="79">
        <f t="shared" si="12"/>
        <v>0</v>
      </c>
      <c r="Q175" s="73"/>
    </row>
    <row r="176" spans="1:17" ht="15" x14ac:dyDescent="0.2">
      <c r="A176" s="73"/>
      <c r="B176" s="73"/>
      <c r="C176" s="74"/>
      <c r="D176" s="73"/>
      <c r="E176" s="74"/>
      <c r="F176" s="73"/>
      <c r="G176" s="80">
        <f t="shared" si="11"/>
        <v>57.309999999999917</v>
      </c>
      <c r="H176" s="57">
        <f t="shared" si="11"/>
        <v>3</v>
      </c>
      <c r="I176" s="57"/>
      <c r="J176" s="57"/>
      <c r="K176" s="73"/>
      <c r="L176" s="57" t="str">
        <f t="shared" si="13"/>
        <v xml:space="preserve"> </v>
      </c>
      <c r="M176" s="73"/>
      <c r="N176" s="78"/>
      <c r="O176" s="78"/>
      <c r="P176" s="79">
        <f t="shared" si="12"/>
        <v>0</v>
      </c>
      <c r="Q176" s="73"/>
    </row>
    <row r="177" spans="1:17" ht="15" x14ac:dyDescent="0.2">
      <c r="A177" s="73"/>
      <c r="B177" s="73"/>
      <c r="C177" s="74"/>
      <c r="D177" s="73"/>
      <c r="E177" s="74"/>
      <c r="F177" s="73"/>
      <c r="G177" s="80">
        <f t="shared" si="11"/>
        <v>57.309999999999917</v>
      </c>
      <c r="H177" s="57">
        <f t="shared" si="11"/>
        <v>3</v>
      </c>
      <c r="I177" s="57"/>
      <c r="J177" s="57"/>
      <c r="K177" s="73"/>
      <c r="L177" s="57" t="str">
        <f t="shared" si="13"/>
        <v xml:space="preserve"> </v>
      </c>
      <c r="M177" s="73"/>
      <c r="N177" s="78"/>
      <c r="O177" s="78"/>
      <c r="P177" s="79">
        <f t="shared" si="12"/>
        <v>0</v>
      </c>
      <c r="Q177" s="73"/>
    </row>
    <row r="178" spans="1:17" ht="15" x14ac:dyDescent="0.2">
      <c r="A178" s="73"/>
      <c r="B178" s="73"/>
      <c r="C178" s="74"/>
      <c r="D178" s="73"/>
      <c r="E178" s="74"/>
      <c r="F178" s="73"/>
      <c r="G178" s="80">
        <f t="shared" si="11"/>
        <v>57.309999999999917</v>
      </c>
      <c r="H178" s="57">
        <f t="shared" si="11"/>
        <v>3</v>
      </c>
      <c r="I178" s="57"/>
      <c r="J178" s="57"/>
      <c r="K178" s="73"/>
      <c r="L178" s="57" t="str">
        <f t="shared" si="13"/>
        <v xml:space="preserve"> </v>
      </c>
      <c r="M178" s="73"/>
      <c r="N178" s="78"/>
      <c r="O178" s="78"/>
      <c r="P178" s="79">
        <f t="shared" si="12"/>
        <v>0</v>
      </c>
      <c r="Q178" s="73"/>
    </row>
    <row r="179" spans="1:17" ht="15" x14ac:dyDescent="0.2">
      <c r="A179" s="73"/>
      <c r="B179" s="73"/>
      <c r="C179" s="74"/>
      <c r="D179" s="73"/>
      <c r="E179" s="74"/>
      <c r="F179" s="73"/>
      <c r="G179" s="80">
        <f t="shared" si="11"/>
        <v>57.309999999999917</v>
      </c>
      <c r="H179" s="57">
        <f t="shared" si="11"/>
        <v>3</v>
      </c>
      <c r="I179" s="57"/>
      <c r="J179" s="57"/>
      <c r="K179" s="73"/>
      <c r="L179" s="57" t="str">
        <f t="shared" si="13"/>
        <v xml:space="preserve"> </v>
      </c>
      <c r="M179" s="73"/>
      <c r="N179" s="78"/>
      <c r="O179" s="78"/>
      <c r="P179" s="79">
        <f t="shared" si="12"/>
        <v>0</v>
      </c>
      <c r="Q179" s="73"/>
    </row>
    <row r="180" spans="1:17" ht="15" x14ac:dyDescent="0.2">
      <c r="A180" s="73"/>
      <c r="B180" s="73"/>
      <c r="C180" s="74"/>
      <c r="D180" s="73"/>
      <c r="E180" s="74"/>
      <c r="F180" s="73"/>
      <c r="G180" s="80">
        <f t="shared" si="11"/>
        <v>57.309999999999917</v>
      </c>
      <c r="H180" s="57">
        <f t="shared" si="11"/>
        <v>3</v>
      </c>
      <c r="I180" s="57"/>
      <c r="J180" s="57"/>
      <c r="K180" s="73"/>
      <c r="L180" s="57" t="str">
        <f t="shared" si="13"/>
        <v xml:space="preserve"> </v>
      </c>
      <c r="M180" s="73"/>
      <c r="N180" s="78"/>
      <c r="O180" s="78"/>
      <c r="P180" s="79">
        <f t="shared" si="12"/>
        <v>0</v>
      </c>
      <c r="Q180" s="73"/>
    </row>
    <row r="181" spans="1:17" ht="15" x14ac:dyDescent="0.2">
      <c r="A181" s="73"/>
      <c r="B181" s="73"/>
      <c r="C181" s="74"/>
      <c r="D181" s="73"/>
      <c r="E181" s="74"/>
      <c r="F181" s="73"/>
      <c r="G181" s="80">
        <f t="shared" si="11"/>
        <v>57.309999999999917</v>
      </c>
      <c r="H181" s="57">
        <f t="shared" si="11"/>
        <v>3</v>
      </c>
      <c r="I181" s="57"/>
      <c r="J181" s="57"/>
      <c r="K181" s="73"/>
      <c r="L181" s="57" t="str">
        <f t="shared" si="13"/>
        <v xml:space="preserve"> </v>
      </c>
      <c r="M181" s="73"/>
      <c r="N181" s="78"/>
      <c r="O181" s="78"/>
      <c r="P181" s="79">
        <f t="shared" si="12"/>
        <v>0</v>
      </c>
      <c r="Q181" s="73"/>
    </row>
    <row r="182" spans="1:17" ht="15" x14ac:dyDescent="0.2">
      <c r="A182" s="73"/>
      <c r="B182" s="73"/>
      <c r="C182" s="74"/>
      <c r="D182" s="73"/>
      <c r="E182" s="74"/>
      <c r="F182" s="73"/>
      <c r="G182" s="80">
        <f t="shared" si="11"/>
        <v>57.309999999999917</v>
      </c>
      <c r="H182" s="57">
        <f t="shared" si="11"/>
        <v>3</v>
      </c>
      <c r="I182" s="57"/>
      <c r="J182" s="57"/>
      <c r="K182" s="73"/>
      <c r="L182" s="57" t="str">
        <f t="shared" si="13"/>
        <v xml:space="preserve"> </v>
      </c>
      <c r="M182" s="73"/>
      <c r="N182" s="78"/>
      <c r="O182" s="78"/>
      <c r="P182" s="79">
        <f t="shared" si="12"/>
        <v>0</v>
      </c>
      <c r="Q182" s="73"/>
    </row>
    <row r="183" spans="1:17" ht="15" x14ac:dyDescent="0.2">
      <c r="A183" s="73"/>
      <c r="B183" s="73"/>
      <c r="C183" s="74"/>
      <c r="D183" s="73"/>
      <c r="E183" s="74"/>
      <c r="F183" s="73"/>
      <c r="G183" s="80">
        <f t="shared" ref="G183:H208" si="14">G182-E183+C183</f>
        <v>57.309999999999917</v>
      </c>
      <c r="H183" s="57">
        <f t="shared" si="14"/>
        <v>3</v>
      </c>
      <c r="I183" s="57"/>
      <c r="J183" s="57"/>
      <c r="K183" s="73"/>
      <c r="L183" s="57" t="str">
        <f t="shared" si="13"/>
        <v xml:space="preserve"> </v>
      </c>
      <c r="M183" s="73"/>
      <c r="N183" s="78"/>
      <c r="O183" s="78"/>
      <c r="P183" s="79">
        <f t="shared" si="12"/>
        <v>0</v>
      </c>
      <c r="Q183" s="73"/>
    </row>
    <row r="184" spans="1:17" ht="15" x14ac:dyDescent="0.2">
      <c r="A184" s="73"/>
      <c r="B184" s="73"/>
      <c r="C184" s="74"/>
      <c r="D184" s="73"/>
      <c r="E184" s="74"/>
      <c r="F184" s="73"/>
      <c r="G184" s="80">
        <f t="shared" si="14"/>
        <v>57.309999999999917</v>
      </c>
      <c r="H184" s="57">
        <f t="shared" si="14"/>
        <v>3</v>
      </c>
      <c r="I184" s="57"/>
      <c r="J184" s="57"/>
      <c r="K184" s="73"/>
      <c r="L184" s="57" t="str">
        <f t="shared" si="13"/>
        <v xml:space="preserve"> </v>
      </c>
      <c r="M184" s="73"/>
      <c r="N184" s="78"/>
      <c r="O184" s="78"/>
      <c r="P184" s="79">
        <f t="shared" si="12"/>
        <v>0</v>
      </c>
      <c r="Q184" s="73"/>
    </row>
    <row r="185" spans="1:17" ht="15" x14ac:dyDescent="0.2">
      <c r="A185" s="73"/>
      <c r="B185" s="73"/>
      <c r="C185" s="74"/>
      <c r="D185" s="73"/>
      <c r="E185" s="74"/>
      <c r="F185" s="73"/>
      <c r="G185" s="80">
        <f t="shared" si="14"/>
        <v>57.309999999999917</v>
      </c>
      <c r="H185" s="57">
        <f t="shared" si="14"/>
        <v>3</v>
      </c>
      <c r="I185" s="57"/>
      <c r="J185" s="57"/>
      <c r="K185" s="73"/>
      <c r="L185" s="57" t="str">
        <f t="shared" si="13"/>
        <v xml:space="preserve"> </v>
      </c>
      <c r="M185" s="73"/>
      <c r="N185" s="78"/>
      <c r="O185" s="78"/>
      <c r="P185" s="79">
        <f t="shared" si="12"/>
        <v>0</v>
      </c>
      <c r="Q185" s="73"/>
    </row>
    <row r="186" spans="1:17" ht="15" x14ac:dyDescent="0.2">
      <c r="A186" s="73"/>
      <c r="B186" s="73"/>
      <c r="C186" s="74"/>
      <c r="D186" s="73"/>
      <c r="E186" s="74"/>
      <c r="F186" s="73"/>
      <c r="G186" s="80">
        <f t="shared" si="14"/>
        <v>57.309999999999917</v>
      </c>
      <c r="H186" s="57">
        <f t="shared" si="14"/>
        <v>3</v>
      </c>
      <c r="I186" s="57"/>
      <c r="J186" s="57"/>
      <c r="K186" s="73"/>
      <c r="L186" s="57" t="str">
        <f t="shared" si="13"/>
        <v xml:space="preserve"> </v>
      </c>
      <c r="M186" s="73"/>
      <c r="N186" s="78"/>
      <c r="O186" s="78"/>
      <c r="P186" s="79">
        <f t="shared" si="12"/>
        <v>0</v>
      </c>
      <c r="Q186" s="73"/>
    </row>
    <row r="187" spans="1:17" ht="15" x14ac:dyDescent="0.2">
      <c r="A187" s="73"/>
      <c r="B187" s="73"/>
      <c r="C187" s="74"/>
      <c r="D187" s="73"/>
      <c r="E187" s="74"/>
      <c r="F187" s="73"/>
      <c r="G187" s="80">
        <f t="shared" si="14"/>
        <v>57.309999999999917</v>
      </c>
      <c r="H187" s="57">
        <f t="shared" si="14"/>
        <v>3</v>
      </c>
      <c r="I187" s="57"/>
      <c r="J187" s="57"/>
      <c r="K187" s="73"/>
      <c r="L187" s="57" t="str">
        <f t="shared" si="13"/>
        <v xml:space="preserve"> </v>
      </c>
      <c r="M187" s="73"/>
      <c r="N187" s="78"/>
      <c r="O187" s="78"/>
      <c r="P187" s="79">
        <f t="shared" si="12"/>
        <v>0</v>
      </c>
      <c r="Q187" s="73"/>
    </row>
    <row r="188" spans="1:17" ht="15" x14ac:dyDescent="0.2">
      <c r="A188" s="73"/>
      <c r="B188" s="73"/>
      <c r="C188" s="74"/>
      <c r="D188" s="73"/>
      <c r="E188" s="74"/>
      <c r="F188" s="73"/>
      <c r="G188" s="80">
        <f t="shared" si="14"/>
        <v>57.309999999999917</v>
      </c>
      <c r="H188" s="57">
        <f t="shared" si="14"/>
        <v>3</v>
      </c>
      <c r="I188" s="57"/>
      <c r="J188" s="57"/>
      <c r="K188" s="73"/>
      <c r="L188" s="57" t="str">
        <f t="shared" si="13"/>
        <v xml:space="preserve"> </v>
      </c>
      <c r="M188" s="73"/>
      <c r="N188" s="78"/>
      <c r="O188" s="78"/>
      <c r="P188" s="79">
        <f t="shared" si="12"/>
        <v>0</v>
      </c>
      <c r="Q188" s="73"/>
    </row>
    <row r="189" spans="1:17" ht="15" x14ac:dyDescent="0.2">
      <c r="A189" s="73"/>
      <c r="B189" s="73"/>
      <c r="C189" s="74"/>
      <c r="D189" s="73"/>
      <c r="E189" s="74"/>
      <c r="F189" s="73"/>
      <c r="G189" s="80">
        <f t="shared" si="14"/>
        <v>57.309999999999917</v>
      </c>
      <c r="H189" s="57">
        <f t="shared" si="14"/>
        <v>3</v>
      </c>
      <c r="I189" s="57"/>
      <c r="J189" s="57"/>
      <c r="K189" s="73"/>
      <c r="L189" s="57" t="str">
        <f t="shared" si="13"/>
        <v xml:space="preserve"> </v>
      </c>
      <c r="M189" s="73"/>
      <c r="N189" s="78"/>
      <c r="O189" s="78"/>
      <c r="P189" s="79">
        <f t="shared" si="12"/>
        <v>0</v>
      </c>
      <c r="Q189" s="73"/>
    </row>
    <row r="190" spans="1:17" ht="15" x14ac:dyDescent="0.2">
      <c r="A190" s="73"/>
      <c r="B190" s="73"/>
      <c r="C190" s="74"/>
      <c r="D190" s="73"/>
      <c r="E190" s="74"/>
      <c r="F190" s="73"/>
      <c r="G190" s="80">
        <f t="shared" si="14"/>
        <v>57.309999999999917</v>
      </c>
      <c r="H190" s="57">
        <f t="shared" si="14"/>
        <v>3</v>
      </c>
      <c r="I190" s="57"/>
      <c r="J190" s="57"/>
      <c r="K190" s="73"/>
      <c r="L190" s="57" t="str">
        <f t="shared" si="13"/>
        <v xml:space="preserve"> </v>
      </c>
      <c r="M190" s="73"/>
      <c r="N190" s="78"/>
      <c r="O190" s="78"/>
      <c r="P190" s="79">
        <f t="shared" si="12"/>
        <v>0</v>
      </c>
      <c r="Q190" s="73"/>
    </row>
    <row r="191" spans="1:17" ht="15" x14ac:dyDescent="0.2">
      <c r="A191" s="73"/>
      <c r="B191" s="73"/>
      <c r="C191" s="74"/>
      <c r="D191" s="73"/>
      <c r="E191" s="74"/>
      <c r="F191" s="73"/>
      <c r="G191" s="80">
        <f t="shared" si="14"/>
        <v>57.309999999999917</v>
      </c>
      <c r="H191" s="57">
        <f t="shared" si="14"/>
        <v>3</v>
      </c>
      <c r="I191" s="57"/>
      <c r="J191" s="57"/>
      <c r="K191" s="73"/>
      <c r="L191" s="57" t="str">
        <f t="shared" si="13"/>
        <v xml:space="preserve"> </v>
      </c>
      <c r="M191" s="73"/>
      <c r="N191" s="78"/>
      <c r="O191" s="78"/>
      <c r="P191" s="79">
        <f t="shared" si="12"/>
        <v>0</v>
      </c>
      <c r="Q191" s="73"/>
    </row>
    <row r="192" spans="1:17" ht="15" x14ac:dyDescent="0.2">
      <c r="A192" s="73"/>
      <c r="B192" s="73"/>
      <c r="C192" s="74"/>
      <c r="D192" s="73"/>
      <c r="E192" s="74"/>
      <c r="F192" s="73"/>
      <c r="G192" s="80">
        <f t="shared" si="14"/>
        <v>57.309999999999917</v>
      </c>
      <c r="H192" s="57">
        <f t="shared" si="14"/>
        <v>3</v>
      </c>
      <c r="I192" s="57"/>
      <c r="J192" s="57"/>
      <c r="K192" s="73"/>
      <c r="L192" s="57" t="str">
        <f t="shared" si="13"/>
        <v xml:space="preserve"> </v>
      </c>
      <c r="M192" s="73"/>
      <c r="N192" s="78"/>
      <c r="O192" s="78"/>
      <c r="P192" s="79">
        <f t="shared" si="12"/>
        <v>0</v>
      </c>
      <c r="Q192" s="73"/>
    </row>
    <row r="193" spans="1:17" ht="15" x14ac:dyDescent="0.2">
      <c r="A193" s="73"/>
      <c r="B193" s="73"/>
      <c r="C193" s="74"/>
      <c r="D193" s="73"/>
      <c r="E193" s="74"/>
      <c r="F193" s="73"/>
      <c r="G193" s="80">
        <f t="shared" si="14"/>
        <v>57.309999999999917</v>
      </c>
      <c r="H193" s="57">
        <f t="shared" si="14"/>
        <v>3</v>
      </c>
      <c r="I193" s="57"/>
      <c r="J193" s="57"/>
      <c r="K193" s="73"/>
      <c r="L193" s="57" t="str">
        <f t="shared" si="13"/>
        <v xml:space="preserve"> </v>
      </c>
      <c r="M193" s="73"/>
      <c r="N193" s="78"/>
      <c r="O193" s="78"/>
      <c r="P193" s="79">
        <f t="shared" si="12"/>
        <v>0</v>
      </c>
      <c r="Q193" s="73"/>
    </row>
    <row r="194" spans="1:17" ht="15" x14ac:dyDescent="0.2">
      <c r="A194" s="73"/>
      <c r="B194" s="73"/>
      <c r="C194" s="74"/>
      <c r="D194" s="73"/>
      <c r="E194" s="74"/>
      <c r="F194" s="73"/>
      <c r="G194" s="80">
        <f t="shared" si="14"/>
        <v>57.309999999999917</v>
      </c>
      <c r="H194" s="57">
        <f t="shared" si="14"/>
        <v>3</v>
      </c>
      <c r="I194" s="57"/>
      <c r="J194" s="57"/>
      <c r="K194" s="73"/>
      <c r="L194" s="57" t="str">
        <f t="shared" si="13"/>
        <v xml:space="preserve"> </v>
      </c>
      <c r="M194" s="73"/>
      <c r="N194" s="78"/>
      <c r="O194" s="78"/>
      <c r="P194" s="79">
        <f t="shared" si="12"/>
        <v>0</v>
      </c>
      <c r="Q194" s="73"/>
    </row>
    <row r="195" spans="1:17" ht="15" x14ac:dyDescent="0.2">
      <c r="A195" s="73"/>
      <c r="B195" s="73"/>
      <c r="C195" s="74"/>
      <c r="D195" s="73"/>
      <c r="E195" s="74"/>
      <c r="F195" s="73"/>
      <c r="G195" s="80">
        <f t="shared" si="14"/>
        <v>57.309999999999917</v>
      </c>
      <c r="H195" s="57">
        <f t="shared" si="14"/>
        <v>3</v>
      </c>
      <c r="I195" s="57"/>
      <c r="J195" s="57"/>
      <c r="K195" s="73"/>
      <c r="L195" s="57" t="str">
        <f t="shared" si="13"/>
        <v xml:space="preserve"> </v>
      </c>
      <c r="M195" s="73"/>
      <c r="N195" s="78"/>
      <c r="O195" s="78"/>
      <c r="P195" s="79">
        <f t="shared" si="12"/>
        <v>0</v>
      </c>
      <c r="Q195" s="73"/>
    </row>
    <row r="196" spans="1:17" ht="15" x14ac:dyDescent="0.2">
      <c r="A196" s="73"/>
      <c r="B196" s="73"/>
      <c r="C196" s="74"/>
      <c r="D196" s="73"/>
      <c r="E196" s="74"/>
      <c r="F196" s="73"/>
      <c r="G196" s="80">
        <f t="shared" si="14"/>
        <v>57.309999999999917</v>
      </c>
      <c r="H196" s="57">
        <f t="shared" si="14"/>
        <v>3</v>
      </c>
      <c r="I196" s="57"/>
      <c r="J196" s="57"/>
      <c r="K196" s="73"/>
      <c r="L196" s="57" t="str">
        <f t="shared" si="13"/>
        <v xml:space="preserve"> </v>
      </c>
      <c r="M196" s="73"/>
      <c r="N196" s="78"/>
      <c r="O196" s="78"/>
      <c r="P196" s="79">
        <f t="shared" si="12"/>
        <v>0</v>
      </c>
      <c r="Q196" s="73"/>
    </row>
    <row r="197" spans="1:17" ht="15" x14ac:dyDescent="0.2">
      <c r="A197" s="73"/>
      <c r="B197" s="73"/>
      <c r="C197" s="74"/>
      <c r="D197" s="73"/>
      <c r="E197" s="74"/>
      <c r="F197" s="73"/>
      <c r="G197" s="80">
        <f t="shared" si="14"/>
        <v>57.309999999999917</v>
      </c>
      <c r="H197" s="57">
        <f t="shared" si="14"/>
        <v>3</v>
      </c>
      <c r="I197" s="57"/>
      <c r="J197" s="57"/>
      <c r="K197" s="73"/>
      <c r="L197" s="57" t="str">
        <f t="shared" si="13"/>
        <v xml:space="preserve"> </v>
      </c>
      <c r="M197" s="73"/>
      <c r="N197" s="78"/>
      <c r="O197" s="78"/>
      <c r="P197" s="79">
        <f t="shared" si="12"/>
        <v>0</v>
      </c>
      <c r="Q197" s="73"/>
    </row>
    <row r="198" spans="1:17" ht="15" x14ac:dyDescent="0.2">
      <c r="A198" s="73"/>
      <c r="B198" s="73"/>
      <c r="C198" s="74"/>
      <c r="D198" s="73"/>
      <c r="E198" s="74"/>
      <c r="F198" s="73"/>
      <c r="G198" s="80">
        <f t="shared" si="14"/>
        <v>57.309999999999917</v>
      </c>
      <c r="H198" s="57">
        <f t="shared" si="14"/>
        <v>3</v>
      </c>
      <c r="I198" s="57"/>
      <c r="J198" s="57"/>
      <c r="K198" s="73"/>
      <c r="L198" s="57" t="str">
        <f t="shared" si="13"/>
        <v xml:space="preserve"> </v>
      </c>
      <c r="M198" s="73"/>
      <c r="N198" s="78"/>
      <c r="O198" s="78"/>
      <c r="P198" s="79">
        <f t="shared" si="12"/>
        <v>0</v>
      </c>
      <c r="Q198" s="73"/>
    </row>
    <row r="199" spans="1:17" ht="15" x14ac:dyDescent="0.2">
      <c r="A199" s="73"/>
      <c r="B199" s="73"/>
      <c r="C199" s="74"/>
      <c r="D199" s="73"/>
      <c r="E199" s="74"/>
      <c r="F199" s="73"/>
      <c r="G199" s="80">
        <f t="shared" si="14"/>
        <v>57.309999999999917</v>
      </c>
      <c r="H199" s="57">
        <f t="shared" si="14"/>
        <v>3</v>
      </c>
      <c r="I199" s="57"/>
      <c r="J199" s="57"/>
      <c r="K199" s="73"/>
      <c r="L199" s="57" t="str">
        <f t="shared" si="13"/>
        <v xml:space="preserve"> </v>
      </c>
      <c r="M199" s="73"/>
      <c r="N199" s="78"/>
      <c r="O199" s="78"/>
      <c r="P199" s="79">
        <f t="shared" si="12"/>
        <v>0</v>
      </c>
      <c r="Q199" s="73"/>
    </row>
    <row r="200" spans="1:17" ht="15" x14ac:dyDescent="0.2">
      <c r="A200" s="73"/>
      <c r="B200" s="73"/>
      <c r="C200" s="74"/>
      <c r="D200" s="73"/>
      <c r="E200" s="74"/>
      <c r="F200" s="73"/>
      <c r="G200" s="80">
        <f t="shared" si="14"/>
        <v>57.309999999999917</v>
      </c>
      <c r="H200" s="57">
        <f t="shared" si="14"/>
        <v>3</v>
      </c>
      <c r="I200" s="57"/>
      <c r="J200" s="57"/>
      <c r="K200" s="73"/>
      <c r="L200" s="57" t="str">
        <f t="shared" si="13"/>
        <v xml:space="preserve"> </v>
      </c>
      <c r="M200" s="73"/>
      <c r="N200" s="78"/>
      <c r="O200" s="78"/>
      <c r="P200" s="79">
        <f t="shared" si="12"/>
        <v>0</v>
      </c>
      <c r="Q200" s="73"/>
    </row>
    <row r="201" spans="1:17" ht="15" x14ac:dyDescent="0.2">
      <c r="A201" s="73"/>
      <c r="B201" s="73"/>
      <c r="C201" s="74"/>
      <c r="D201" s="73"/>
      <c r="E201" s="74"/>
      <c r="F201" s="73"/>
      <c r="G201" s="80">
        <f t="shared" si="14"/>
        <v>57.309999999999917</v>
      </c>
      <c r="H201" s="57">
        <f t="shared" si="14"/>
        <v>3</v>
      </c>
      <c r="I201" s="57"/>
      <c r="J201" s="57"/>
      <c r="K201" s="73"/>
      <c r="L201" s="57" t="str">
        <f t="shared" si="13"/>
        <v xml:space="preserve"> </v>
      </c>
      <c r="M201" s="73"/>
      <c r="N201" s="78"/>
      <c r="O201" s="78"/>
      <c r="P201" s="79">
        <f t="shared" si="12"/>
        <v>0</v>
      </c>
      <c r="Q201" s="73"/>
    </row>
    <row r="202" spans="1:17" ht="15" x14ac:dyDescent="0.2">
      <c r="A202" s="73"/>
      <c r="B202" s="73"/>
      <c r="C202" s="74"/>
      <c r="D202" s="73"/>
      <c r="E202" s="74"/>
      <c r="F202" s="73"/>
      <c r="G202" s="80">
        <f t="shared" si="14"/>
        <v>57.309999999999917</v>
      </c>
      <c r="H202" s="57">
        <f t="shared" si="14"/>
        <v>3</v>
      </c>
      <c r="I202" s="57"/>
      <c r="J202" s="57"/>
      <c r="K202" s="73"/>
      <c r="L202" s="57" t="str">
        <f t="shared" si="13"/>
        <v xml:space="preserve"> </v>
      </c>
      <c r="M202" s="73"/>
      <c r="N202" s="78"/>
      <c r="O202" s="78"/>
      <c r="P202" s="79">
        <f t="shared" ref="P202:P208" si="15">O202*G202</f>
        <v>0</v>
      </c>
      <c r="Q202" s="73"/>
    </row>
    <row r="203" spans="1:17" ht="15" x14ac:dyDescent="0.2">
      <c r="A203" s="73"/>
      <c r="B203" s="73"/>
      <c r="C203" s="74"/>
      <c r="D203" s="73"/>
      <c r="E203" s="74"/>
      <c r="F203" s="73"/>
      <c r="G203" s="80">
        <f t="shared" si="14"/>
        <v>57.309999999999917</v>
      </c>
      <c r="H203" s="57">
        <f t="shared" si="14"/>
        <v>3</v>
      </c>
      <c r="I203" s="57"/>
      <c r="J203" s="57"/>
      <c r="K203" s="73"/>
      <c r="L203" s="57" t="str">
        <f t="shared" si="13"/>
        <v xml:space="preserve"> </v>
      </c>
      <c r="M203" s="73"/>
      <c r="N203" s="78"/>
      <c r="O203" s="78"/>
      <c r="P203" s="79">
        <f t="shared" si="15"/>
        <v>0</v>
      </c>
      <c r="Q203" s="73"/>
    </row>
    <row r="204" spans="1:17" ht="15" x14ac:dyDescent="0.2">
      <c r="A204" s="73"/>
      <c r="B204" s="73"/>
      <c r="C204" s="74"/>
      <c r="D204" s="73"/>
      <c r="E204" s="74"/>
      <c r="F204" s="73"/>
      <c r="G204" s="80">
        <f t="shared" si="14"/>
        <v>57.309999999999917</v>
      </c>
      <c r="H204" s="57">
        <f t="shared" si="14"/>
        <v>3</v>
      </c>
      <c r="I204" s="57"/>
      <c r="J204" s="57"/>
      <c r="K204" s="73"/>
      <c r="L204" s="57" t="str">
        <f>IF(D204&gt;0,D204," ")</f>
        <v xml:space="preserve"> </v>
      </c>
      <c r="M204" s="73"/>
      <c r="N204" s="78"/>
      <c r="O204" s="78"/>
      <c r="P204" s="79">
        <f t="shared" si="15"/>
        <v>0</v>
      </c>
      <c r="Q204" s="73"/>
    </row>
    <row r="205" spans="1:17" ht="15" x14ac:dyDescent="0.2">
      <c r="A205" s="73"/>
      <c r="B205" s="73"/>
      <c r="C205" s="74"/>
      <c r="D205" s="73"/>
      <c r="E205" s="74"/>
      <c r="F205" s="73"/>
      <c r="G205" s="80">
        <f t="shared" si="14"/>
        <v>57.309999999999917</v>
      </c>
      <c r="H205" s="57">
        <f t="shared" si="14"/>
        <v>3</v>
      </c>
      <c r="I205" s="57"/>
      <c r="J205" s="57"/>
      <c r="K205" s="73"/>
      <c r="L205" s="57" t="str">
        <f>IF(D205&gt;0,D205," ")</f>
        <v xml:space="preserve"> </v>
      </c>
      <c r="M205" s="73"/>
      <c r="N205" s="78"/>
      <c r="O205" s="78"/>
      <c r="P205" s="79">
        <f t="shared" si="15"/>
        <v>0</v>
      </c>
      <c r="Q205" s="73"/>
    </row>
    <row r="206" spans="1:17" ht="15" x14ac:dyDescent="0.2">
      <c r="A206" s="73"/>
      <c r="B206" s="73"/>
      <c r="C206" s="74"/>
      <c r="D206" s="73"/>
      <c r="E206" s="74"/>
      <c r="F206" s="73"/>
      <c r="G206" s="80">
        <f t="shared" si="14"/>
        <v>57.309999999999917</v>
      </c>
      <c r="H206" s="57">
        <f t="shared" si="14"/>
        <v>3</v>
      </c>
      <c r="I206" s="57"/>
      <c r="J206" s="57"/>
      <c r="K206" s="73"/>
      <c r="L206" s="57" t="str">
        <f>IF(D206&gt;0,D206," ")</f>
        <v xml:space="preserve"> </v>
      </c>
      <c r="M206" s="73"/>
      <c r="N206" s="78"/>
      <c r="O206" s="78"/>
      <c r="P206" s="79">
        <f t="shared" si="15"/>
        <v>0</v>
      </c>
      <c r="Q206" s="73"/>
    </row>
    <row r="207" spans="1:17" ht="15" x14ac:dyDescent="0.2">
      <c r="A207" s="73"/>
      <c r="B207" s="73"/>
      <c r="C207" s="74"/>
      <c r="D207" s="73"/>
      <c r="E207" s="74"/>
      <c r="F207" s="73"/>
      <c r="G207" s="80">
        <f t="shared" si="14"/>
        <v>57.309999999999917</v>
      </c>
      <c r="H207" s="57">
        <f t="shared" si="14"/>
        <v>3</v>
      </c>
      <c r="I207" s="57"/>
      <c r="J207" s="57"/>
      <c r="K207" s="73"/>
      <c r="L207" s="57" t="str">
        <f>IF(D207&gt;0,D207," ")</f>
        <v xml:space="preserve"> </v>
      </c>
      <c r="M207" s="73"/>
      <c r="N207" s="78"/>
      <c r="O207" s="78"/>
      <c r="P207" s="79">
        <f t="shared" si="15"/>
        <v>0</v>
      </c>
      <c r="Q207" s="73"/>
    </row>
    <row r="208" spans="1:17" ht="15" x14ac:dyDescent="0.2">
      <c r="A208" s="73"/>
      <c r="B208" s="73"/>
      <c r="C208" s="74"/>
      <c r="D208" s="73"/>
      <c r="E208" s="74"/>
      <c r="F208" s="73"/>
      <c r="G208" s="80">
        <f t="shared" si="14"/>
        <v>57.309999999999917</v>
      </c>
      <c r="H208" s="57">
        <f t="shared" si="14"/>
        <v>3</v>
      </c>
      <c r="I208" s="57"/>
      <c r="J208" s="57"/>
      <c r="K208" s="73"/>
      <c r="L208" s="57" t="str">
        <f>IF(D208&gt;0,D208," ")</f>
        <v xml:space="preserve"> </v>
      </c>
      <c r="M208" s="73"/>
      <c r="N208" s="78"/>
      <c r="O208" s="78"/>
      <c r="P208" s="79">
        <f t="shared" si="15"/>
        <v>0</v>
      </c>
      <c r="Q208" s="73"/>
    </row>
    <row r="209" spans="1:17" ht="15" x14ac:dyDescent="0.2">
      <c r="A209" s="73"/>
      <c r="B209" s="73"/>
      <c r="C209" s="74"/>
      <c r="D209" s="73"/>
      <c r="E209" s="74"/>
      <c r="F209" s="73"/>
      <c r="G209" s="74"/>
      <c r="H209" s="73"/>
      <c r="I209" s="73"/>
      <c r="J209" s="73"/>
      <c r="K209" s="73"/>
      <c r="L209" s="73"/>
      <c r="M209" s="73"/>
      <c r="N209" s="78"/>
      <c r="O209" s="78"/>
      <c r="P209" s="78"/>
      <c r="Q209" s="73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00CC00"/>
  </sheetPr>
  <dimension ref="A2:R209"/>
  <sheetViews>
    <sheetView topLeftCell="A5" zoomScale="148" zoomScaleNormal="148" workbookViewId="0">
      <pane ySplit="4" topLeftCell="A15" activePane="bottomLeft" state="frozen"/>
      <selection activeCell="A5" sqref="A5"/>
      <selection pane="bottomLeft" activeCell="L18" sqref="L18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309</v>
      </c>
      <c r="D5" s="33"/>
      <c r="E5" s="32"/>
      <c r="F5" s="34"/>
      <c r="G5" s="4"/>
      <c r="H5" s="30" t="s">
        <v>1</v>
      </c>
      <c r="I5" s="32" t="s">
        <v>36</v>
      </c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70</v>
      </c>
      <c r="B9">
        <v>1</v>
      </c>
      <c r="G9" s="11">
        <v>2720.74</v>
      </c>
      <c r="H9" s="12">
        <v>145</v>
      </c>
      <c r="I9" s="9"/>
      <c r="J9" s="12" t="s">
        <v>23</v>
      </c>
      <c r="K9" s="8"/>
      <c r="L9" s="9"/>
      <c r="M9" s="9"/>
      <c r="P9" s="14">
        <f t="shared" ref="P9:P74" si="0">O9*G9</f>
        <v>0</v>
      </c>
      <c r="R9" s="3"/>
    </row>
    <row r="10" spans="1:18" s="773" customFormat="1" x14ac:dyDescent="0.2">
      <c r="B10" s="793">
        <v>1</v>
      </c>
      <c r="C10" s="782"/>
      <c r="E10" s="889">
        <v>388.5</v>
      </c>
      <c r="F10" s="793">
        <v>20</v>
      </c>
      <c r="G10" s="805">
        <f t="shared" ref="G10:H27" si="1">G9-E10+C10</f>
        <v>2332.2399999999998</v>
      </c>
      <c r="H10" s="773">
        <f t="shared" si="1"/>
        <v>125</v>
      </c>
      <c r="I10" s="890" t="s">
        <v>76</v>
      </c>
      <c r="J10" s="779" t="s">
        <v>52</v>
      </c>
      <c r="K10" s="789"/>
      <c r="N10" s="774"/>
      <c r="O10" s="774"/>
      <c r="P10" s="774">
        <f t="shared" si="0"/>
        <v>0</v>
      </c>
      <c r="R10" s="774"/>
    </row>
    <row r="11" spans="1:18" s="773" customFormat="1" x14ac:dyDescent="0.2">
      <c r="B11" s="793">
        <v>8</v>
      </c>
      <c r="C11" s="888"/>
      <c r="D11" s="793"/>
      <c r="E11" s="889">
        <v>91.65</v>
      </c>
      <c r="F11" s="793">
        <v>5</v>
      </c>
      <c r="G11" s="805">
        <f t="shared" si="1"/>
        <v>2240.5899999999997</v>
      </c>
      <c r="H11" s="773">
        <f t="shared" si="1"/>
        <v>120</v>
      </c>
      <c r="I11" s="890" t="s">
        <v>133</v>
      </c>
      <c r="J11" s="779" t="s">
        <v>53</v>
      </c>
      <c r="K11" s="789"/>
      <c r="N11" s="774"/>
      <c r="O11" s="774"/>
      <c r="P11" s="774">
        <f t="shared" si="0"/>
        <v>0</v>
      </c>
      <c r="R11" s="774"/>
    </row>
    <row r="12" spans="1:18" s="773" customFormat="1" x14ac:dyDescent="0.2">
      <c r="B12" s="793">
        <v>9</v>
      </c>
      <c r="C12" s="888"/>
      <c r="D12" s="793"/>
      <c r="E12" s="889">
        <v>91.98</v>
      </c>
      <c r="F12" s="793">
        <v>5</v>
      </c>
      <c r="G12" s="805">
        <f t="shared" si="1"/>
        <v>2148.6099999999997</v>
      </c>
      <c r="H12" s="773">
        <f t="shared" si="1"/>
        <v>115</v>
      </c>
      <c r="I12" s="890" t="s">
        <v>144</v>
      </c>
      <c r="J12" s="780" t="s">
        <v>53</v>
      </c>
      <c r="K12" s="789"/>
      <c r="L12" s="773" t="str">
        <f t="shared" ref="L12:L42" si="2">IF(D12&gt;0,D12," ")</f>
        <v xml:space="preserve"> </v>
      </c>
      <c r="N12" s="774"/>
      <c r="O12" s="774"/>
      <c r="P12" s="774">
        <f t="shared" si="0"/>
        <v>0</v>
      </c>
      <c r="R12" s="774"/>
    </row>
    <row r="13" spans="1:18" s="773" customFormat="1" x14ac:dyDescent="0.2">
      <c r="B13" s="794">
        <v>10</v>
      </c>
      <c r="C13" s="805"/>
      <c r="E13" s="889">
        <v>94.24</v>
      </c>
      <c r="F13" s="793">
        <v>5</v>
      </c>
      <c r="G13" s="805">
        <f t="shared" si="1"/>
        <v>2054.37</v>
      </c>
      <c r="H13" s="773">
        <f t="shared" si="1"/>
        <v>110</v>
      </c>
      <c r="I13" s="778" t="s">
        <v>146</v>
      </c>
      <c r="J13" s="780" t="s">
        <v>53</v>
      </c>
      <c r="K13" s="789"/>
      <c r="L13" s="773" t="str">
        <f t="shared" si="2"/>
        <v xml:space="preserve"> </v>
      </c>
      <c r="N13" s="774"/>
      <c r="O13" s="841"/>
      <c r="P13" s="774">
        <f t="shared" si="0"/>
        <v>0</v>
      </c>
      <c r="R13" s="774"/>
    </row>
    <row r="14" spans="1:18" s="773" customFormat="1" x14ac:dyDescent="0.2">
      <c r="B14" s="794">
        <v>11</v>
      </c>
      <c r="C14" s="805"/>
      <c r="E14" s="889">
        <v>142.97999999999999</v>
      </c>
      <c r="F14" s="793">
        <v>8</v>
      </c>
      <c r="G14" s="805">
        <f t="shared" si="1"/>
        <v>1911.3899999999999</v>
      </c>
      <c r="H14" s="773">
        <f t="shared" si="1"/>
        <v>102</v>
      </c>
      <c r="I14" s="778" t="s">
        <v>150</v>
      </c>
      <c r="J14" s="780" t="s">
        <v>53</v>
      </c>
      <c r="K14" s="789"/>
      <c r="L14" s="773" t="str">
        <f t="shared" si="2"/>
        <v xml:space="preserve"> </v>
      </c>
      <c r="N14" s="774"/>
      <c r="O14" s="774"/>
      <c r="P14" s="774">
        <f t="shared" si="0"/>
        <v>0</v>
      </c>
      <c r="R14" s="774"/>
    </row>
    <row r="15" spans="1:18" s="773" customFormat="1" x14ac:dyDescent="0.2">
      <c r="B15" s="794">
        <v>13</v>
      </c>
      <c r="C15" s="805"/>
      <c r="E15" s="889">
        <v>862.36</v>
      </c>
      <c r="F15" s="793">
        <v>45</v>
      </c>
      <c r="G15" s="805">
        <f t="shared" si="1"/>
        <v>1049.0299999999997</v>
      </c>
      <c r="H15" s="773">
        <f t="shared" si="1"/>
        <v>57</v>
      </c>
      <c r="I15" s="778" t="s">
        <v>157</v>
      </c>
      <c r="J15" s="780" t="s">
        <v>52</v>
      </c>
      <c r="L15" s="773" t="str">
        <f t="shared" si="2"/>
        <v xml:space="preserve"> </v>
      </c>
      <c r="N15" s="774"/>
      <c r="O15" s="774"/>
      <c r="P15" s="774">
        <f t="shared" si="0"/>
        <v>0</v>
      </c>
      <c r="R15" s="774"/>
    </row>
    <row r="16" spans="1:18" s="773" customFormat="1" x14ac:dyDescent="0.2">
      <c r="B16" s="793">
        <v>13</v>
      </c>
      <c r="C16" s="805"/>
      <c r="E16" s="889">
        <v>92.76</v>
      </c>
      <c r="F16" s="793">
        <v>5</v>
      </c>
      <c r="G16" s="805">
        <f t="shared" si="1"/>
        <v>956.26999999999975</v>
      </c>
      <c r="H16" s="773">
        <f t="shared" si="1"/>
        <v>52</v>
      </c>
      <c r="I16" s="778" t="s">
        <v>158</v>
      </c>
      <c r="J16" s="780" t="s">
        <v>53</v>
      </c>
      <c r="L16" s="773" t="str">
        <f t="shared" si="2"/>
        <v xml:space="preserve"> </v>
      </c>
      <c r="N16" s="774"/>
      <c r="O16" s="774"/>
      <c r="P16" s="774">
        <f t="shared" si="0"/>
        <v>0</v>
      </c>
      <c r="R16" s="774"/>
    </row>
    <row r="17" spans="1:16" s="773" customFormat="1" x14ac:dyDescent="0.2">
      <c r="B17" s="793">
        <v>16</v>
      </c>
      <c r="C17" s="805"/>
      <c r="E17" s="889">
        <v>185.06</v>
      </c>
      <c r="F17" s="793">
        <v>10</v>
      </c>
      <c r="G17" s="805">
        <f t="shared" si="1"/>
        <v>771.20999999999981</v>
      </c>
      <c r="H17" s="773">
        <f t="shared" si="1"/>
        <v>42</v>
      </c>
      <c r="I17" s="778" t="s">
        <v>185</v>
      </c>
      <c r="J17" s="780" t="s">
        <v>52</v>
      </c>
      <c r="L17" s="773" t="str">
        <f t="shared" si="2"/>
        <v xml:space="preserve"> </v>
      </c>
      <c r="N17" s="774"/>
      <c r="O17" s="774"/>
      <c r="P17" s="774">
        <f t="shared" si="0"/>
        <v>0</v>
      </c>
    </row>
    <row r="18" spans="1:16" s="773" customFormat="1" x14ac:dyDescent="0.2">
      <c r="B18" s="793">
        <v>16</v>
      </c>
      <c r="C18" s="805"/>
      <c r="E18" s="889">
        <v>96.42</v>
      </c>
      <c r="F18" s="793">
        <v>5</v>
      </c>
      <c r="G18" s="805">
        <f t="shared" si="1"/>
        <v>674.78999999999985</v>
      </c>
      <c r="H18" s="773">
        <f t="shared" si="1"/>
        <v>37</v>
      </c>
      <c r="I18" s="778" t="s">
        <v>189</v>
      </c>
      <c r="J18" s="780" t="s">
        <v>52</v>
      </c>
      <c r="L18" s="773" t="str">
        <f t="shared" si="2"/>
        <v xml:space="preserve"> </v>
      </c>
      <c r="N18" s="774"/>
      <c r="O18" s="774"/>
      <c r="P18" s="774">
        <f t="shared" si="0"/>
        <v>0</v>
      </c>
    </row>
    <row r="19" spans="1:16" s="773" customFormat="1" x14ac:dyDescent="0.2">
      <c r="B19" s="793">
        <v>16</v>
      </c>
      <c r="C19" s="805"/>
      <c r="E19" s="805">
        <v>110.91</v>
      </c>
      <c r="F19" s="793">
        <v>6</v>
      </c>
      <c r="G19" s="805">
        <f t="shared" si="1"/>
        <v>563.87999999999988</v>
      </c>
      <c r="H19" s="773">
        <f t="shared" si="1"/>
        <v>31</v>
      </c>
      <c r="I19" s="778" t="s">
        <v>191</v>
      </c>
      <c r="J19" s="780" t="s">
        <v>53</v>
      </c>
      <c r="L19" s="773" t="str">
        <f t="shared" si="2"/>
        <v xml:space="preserve"> </v>
      </c>
      <c r="N19" s="774"/>
      <c r="O19" s="774"/>
      <c r="P19" s="774">
        <f t="shared" si="0"/>
        <v>0</v>
      </c>
    </row>
    <row r="20" spans="1:16" s="773" customFormat="1" x14ac:dyDescent="0.2">
      <c r="B20" s="793">
        <v>17</v>
      </c>
      <c r="C20" s="805"/>
      <c r="E20" s="805">
        <v>278.98</v>
      </c>
      <c r="F20" s="793">
        <v>15</v>
      </c>
      <c r="G20" s="805">
        <f t="shared" si="1"/>
        <v>284.89999999999986</v>
      </c>
      <c r="H20" s="773">
        <f t="shared" si="1"/>
        <v>16</v>
      </c>
      <c r="I20" s="778" t="s">
        <v>196</v>
      </c>
      <c r="J20" s="780" t="s">
        <v>52</v>
      </c>
      <c r="L20" s="773" t="str">
        <f t="shared" si="2"/>
        <v xml:space="preserve"> </v>
      </c>
      <c r="N20" s="774"/>
      <c r="O20" s="774"/>
      <c r="P20" s="774">
        <f t="shared" si="0"/>
        <v>0</v>
      </c>
    </row>
    <row r="21" spans="1:16" s="773" customFormat="1" x14ac:dyDescent="0.2">
      <c r="B21" s="793">
        <v>17</v>
      </c>
      <c r="C21" s="805"/>
      <c r="E21" s="805">
        <v>86.06</v>
      </c>
      <c r="F21" s="793">
        <v>5</v>
      </c>
      <c r="G21" s="805">
        <f t="shared" si="1"/>
        <v>198.83999999999986</v>
      </c>
      <c r="H21" s="773">
        <f t="shared" si="1"/>
        <v>11</v>
      </c>
      <c r="I21" s="778" t="s">
        <v>198</v>
      </c>
      <c r="J21" s="780" t="s">
        <v>53</v>
      </c>
      <c r="L21" s="773" t="str">
        <f t="shared" si="2"/>
        <v xml:space="preserve"> </v>
      </c>
      <c r="N21" s="774"/>
      <c r="O21" s="774"/>
      <c r="P21" s="774">
        <f t="shared" si="0"/>
        <v>0</v>
      </c>
    </row>
    <row r="22" spans="1:16" s="773" customFormat="1" x14ac:dyDescent="0.2">
      <c r="B22" s="793">
        <v>20</v>
      </c>
      <c r="C22" s="805"/>
      <c r="E22" s="805">
        <v>92.5</v>
      </c>
      <c r="F22" s="793">
        <v>5</v>
      </c>
      <c r="G22" s="805">
        <f t="shared" si="1"/>
        <v>106.33999999999986</v>
      </c>
      <c r="H22" s="773">
        <f t="shared" si="1"/>
        <v>6</v>
      </c>
      <c r="I22" s="778" t="s">
        <v>230</v>
      </c>
      <c r="J22" s="780" t="s">
        <v>53</v>
      </c>
      <c r="N22" s="774"/>
      <c r="O22" s="774"/>
      <c r="P22" s="774"/>
    </row>
    <row r="23" spans="1:16" s="773" customFormat="1" x14ac:dyDescent="0.2">
      <c r="B23" s="793">
        <v>24</v>
      </c>
      <c r="C23" s="805"/>
      <c r="E23" s="805">
        <v>106.34</v>
      </c>
      <c r="F23" s="793">
        <v>6</v>
      </c>
      <c r="G23" s="805">
        <f t="shared" si="1"/>
        <v>-1.4210854715202004E-13</v>
      </c>
      <c r="H23" s="773">
        <f t="shared" si="1"/>
        <v>0</v>
      </c>
      <c r="I23" s="778" t="s">
        <v>272</v>
      </c>
      <c r="J23" s="779" t="s">
        <v>52</v>
      </c>
      <c r="L23" s="773" t="str">
        <f t="shared" si="2"/>
        <v xml:space="preserve"> </v>
      </c>
      <c r="N23" s="774"/>
      <c r="O23" s="774"/>
      <c r="P23" s="774">
        <f t="shared" si="0"/>
        <v>0</v>
      </c>
    </row>
    <row r="24" spans="1:16" s="130" customFormat="1" x14ac:dyDescent="0.2">
      <c r="B24" s="328">
        <v>31</v>
      </c>
      <c r="C24" s="254">
        <v>1025.99</v>
      </c>
      <c r="D24" s="130">
        <v>50</v>
      </c>
      <c r="E24" s="254"/>
      <c r="F24" s="328"/>
      <c r="G24" s="254">
        <f t="shared" si="1"/>
        <v>1025.9899999999998</v>
      </c>
      <c r="H24" s="130">
        <f t="shared" si="1"/>
        <v>50</v>
      </c>
      <c r="I24" s="269"/>
      <c r="J24" s="271" t="s">
        <v>285</v>
      </c>
      <c r="N24" s="284"/>
      <c r="O24" s="284"/>
      <c r="P24" s="284"/>
    </row>
    <row r="25" spans="1:16" s="773" customFormat="1" x14ac:dyDescent="0.2">
      <c r="A25" s="790"/>
      <c r="B25" s="793">
        <v>31</v>
      </c>
      <c r="C25" s="805"/>
      <c r="E25" s="805">
        <v>209.14</v>
      </c>
      <c r="F25" s="793">
        <v>10</v>
      </c>
      <c r="G25" s="805">
        <f t="shared" si="1"/>
        <v>816.8499999999998</v>
      </c>
      <c r="H25" s="773">
        <f t="shared" si="1"/>
        <v>40</v>
      </c>
      <c r="I25" s="778" t="s">
        <v>297</v>
      </c>
      <c r="J25" s="780" t="s">
        <v>52</v>
      </c>
      <c r="L25" s="773" t="str">
        <f t="shared" si="2"/>
        <v xml:space="preserve"> </v>
      </c>
      <c r="N25" s="774"/>
      <c r="O25" s="774"/>
      <c r="P25" s="774">
        <f t="shared" si="0"/>
        <v>0</v>
      </c>
    </row>
    <row r="26" spans="1:16" s="773" customFormat="1" x14ac:dyDescent="0.2">
      <c r="B26" s="793">
        <v>31</v>
      </c>
      <c r="C26" s="805"/>
      <c r="E26" s="805">
        <v>58.49</v>
      </c>
      <c r="F26" s="793">
        <v>3</v>
      </c>
      <c r="G26" s="805">
        <f t="shared" si="1"/>
        <v>758.35999999999979</v>
      </c>
      <c r="H26" s="773">
        <f t="shared" si="1"/>
        <v>37</v>
      </c>
      <c r="I26" s="778" t="s">
        <v>301</v>
      </c>
      <c r="J26" s="780" t="s">
        <v>52</v>
      </c>
      <c r="L26" s="773" t="str">
        <f t="shared" si="2"/>
        <v xml:space="preserve"> </v>
      </c>
      <c r="N26" s="774"/>
      <c r="O26" s="774"/>
      <c r="P26" s="774">
        <f t="shared" si="0"/>
        <v>0</v>
      </c>
    </row>
    <row r="27" spans="1:16" s="130" customFormat="1" x14ac:dyDescent="0.2">
      <c r="B27" s="328">
        <v>31</v>
      </c>
      <c r="C27" s="254"/>
      <c r="E27" s="254"/>
      <c r="G27" s="254">
        <f t="shared" si="1"/>
        <v>758.35999999999979</v>
      </c>
      <c r="H27" s="130">
        <f t="shared" si="1"/>
        <v>37</v>
      </c>
      <c r="I27" s="269"/>
      <c r="J27" s="271"/>
      <c r="L27" s="130" t="str">
        <f t="shared" si="2"/>
        <v xml:space="preserve"> </v>
      </c>
      <c r="N27" s="284"/>
      <c r="O27" s="284"/>
      <c r="P27" s="284">
        <f t="shared" si="0"/>
        <v>0</v>
      </c>
    </row>
    <row r="28" spans="1:16" s="130" customFormat="1" x14ac:dyDescent="0.2">
      <c r="B28" s="328"/>
      <c r="C28" s="254"/>
      <c r="E28" s="254"/>
      <c r="G28" s="254">
        <f t="shared" ref="G28:G37" si="3">G27-E28+C28</f>
        <v>758.35999999999979</v>
      </c>
      <c r="H28" s="130">
        <f t="shared" ref="G28:H91" si="4">H27-F28+D28</f>
        <v>37</v>
      </c>
      <c r="L28" s="130" t="str">
        <f t="shared" si="2"/>
        <v xml:space="preserve"> </v>
      </c>
      <c r="N28" s="284"/>
      <c r="O28" s="284"/>
      <c r="P28" s="284">
        <f t="shared" si="0"/>
        <v>0</v>
      </c>
    </row>
    <row r="29" spans="1:16" s="130" customFormat="1" x14ac:dyDescent="0.2">
      <c r="C29" s="254"/>
      <c r="E29" s="254"/>
      <c r="G29" s="254">
        <f t="shared" si="3"/>
        <v>758.35999999999979</v>
      </c>
      <c r="H29" s="130">
        <f t="shared" si="4"/>
        <v>37</v>
      </c>
      <c r="L29" s="130" t="str">
        <f t="shared" si="2"/>
        <v xml:space="preserve"> </v>
      </c>
      <c r="N29" s="284"/>
      <c r="O29" s="284"/>
      <c r="P29" s="284">
        <f t="shared" si="0"/>
        <v>0</v>
      </c>
    </row>
    <row r="30" spans="1:16" s="130" customFormat="1" ht="11.25" customHeight="1" x14ac:dyDescent="0.2">
      <c r="C30" s="254"/>
      <c r="E30" s="254"/>
      <c r="G30" s="254">
        <f t="shared" si="3"/>
        <v>758.35999999999979</v>
      </c>
      <c r="H30" s="130">
        <f t="shared" si="4"/>
        <v>37</v>
      </c>
      <c r="L30" s="130" t="str">
        <f t="shared" si="2"/>
        <v xml:space="preserve"> </v>
      </c>
      <c r="N30" s="284"/>
      <c r="O30" s="284"/>
      <c r="P30" s="284">
        <f t="shared" si="0"/>
        <v>0</v>
      </c>
    </row>
    <row r="31" spans="1:16" s="130" customFormat="1" x14ac:dyDescent="0.2">
      <c r="C31" s="254"/>
      <c r="E31" s="254"/>
      <c r="G31" s="254">
        <f t="shared" si="3"/>
        <v>758.35999999999979</v>
      </c>
      <c r="H31" s="130">
        <f t="shared" si="4"/>
        <v>37</v>
      </c>
      <c r="I31" s="304"/>
      <c r="J31" s="304"/>
      <c r="L31" s="130" t="str">
        <f t="shared" si="2"/>
        <v xml:space="preserve"> </v>
      </c>
      <c r="N31" s="284"/>
      <c r="O31" s="284"/>
      <c r="P31" s="284">
        <f t="shared" si="0"/>
        <v>0</v>
      </c>
    </row>
    <row r="32" spans="1:16" s="130" customFormat="1" x14ac:dyDescent="0.2">
      <c r="C32" s="254"/>
      <c r="E32" s="254"/>
      <c r="G32" s="254">
        <f t="shared" si="3"/>
        <v>758.35999999999979</v>
      </c>
      <c r="H32" s="130">
        <f t="shared" si="4"/>
        <v>37</v>
      </c>
      <c r="L32" s="130" t="str">
        <f t="shared" si="2"/>
        <v xml:space="preserve"> </v>
      </c>
      <c r="N32" s="284"/>
      <c r="O32" s="284"/>
      <c r="P32" s="284">
        <f t="shared" si="0"/>
        <v>0</v>
      </c>
    </row>
    <row r="33" spans="3:16" s="130" customFormat="1" x14ac:dyDescent="0.2">
      <c r="C33" s="254"/>
      <c r="E33" s="254"/>
      <c r="G33" s="254">
        <f t="shared" si="3"/>
        <v>758.35999999999979</v>
      </c>
      <c r="H33" s="130">
        <f t="shared" si="4"/>
        <v>37</v>
      </c>
      <c r="L33" s="130" t="str">
        <f t="shared" si="2"/>
        <v xml:space="preserve"> </v>
      </c>
      <c r="N33" s="284"/>
      <c r="O33" s="284"/>
      <c r="P33" s="284">
        <f t="shared" si="0"/>
        <v>0</v>
      </c>
    </row>
    <row r="34" spans="3:16" s="130" customFormat="1" x14ac:dyDescent="0.2">
      <c r="C34" s="254"/>
      <c r="E34" s="254"/>
      <c r="G34" s="254">
        <f t="shared" si="3"/>
        <v>758.35999999999979</v>
      </c>
      <c r="H34" s="130">
        <f t="shared" si="4"/>
        <v>37</v>
      </c>
      <c r="L34" s="130" t="str">
        <f t="shared" si="2"/>
        <v xml:space="preserve"> </v>
      </c>
      <c r="N34" s="284"/>
      <c r="O34" s="284"/>
      <c r="P34" s="284">
        <f t="shared" si="0"/>
        <v>0</v>
      </c>
    </row>
    <row r="35" spans="3:16" s="130" customFormat="1" x14ac:dyDescent="0.2">
      <c r="C35" s="254"/>
      <c r="E35" s="254"/>
      <c r="G35" s="254">
        <f t="shared" si="3"/>
        <v>758.35999999999979</v>
      </c>
      <c r="H35" s="130">
        <f t="shared" si="4"/>
        <v>37</v>
      </c>
      <c r="L35" s="130" t="str">
        <f t="shared" si="2"/>
        <v xml:space="preserve"> </v>
      </c>
      <c r="N35" s="284"/>
      <c r="O35" s="284"/>
      <c r="P35" s="284">
        <f t="shared" si="0"/>
        <v>0</v>
      </c>
    </row>
    <row r="36" spans="3:16" s="130" customFormat="1" x14ac:dyDescent="0.2">
      <c r="C36" s="254"/>
      <c r="E36" s="254"/>
      <c r="G36" s="254">
        <f t="shared" si="3"/>
        <v>758.35999999999979</v>
      </c>
      <c r="H36" s="130">
        <f t="shared" si="4"/>
        <v>37</v>
      </c>
      <c r="L36" s="130" t="str">
        <f t="shared" si="2"/>
        <v xml:space="preserve"> </v>
      </c>
      <c r="N36" s="284"/>
      <c r="O36" s="284"/>
      <c r="P36" s="284">
        <f t="shared" si="0"/>
        <v>0</v>
      </c>
    </row>
    <row r="37" spans="3:16" s="130" customFormat="1" x14ac:dyDescent="0.2">
      <c r="C37" s="254"/>
      <c r="E37" s="254"/>
      <c r="G37" s="254">
        <f t="shared" si="3"/>
        <v>758.35999999999979</v>
      </c>
      <c r="H37" s="130">
        <f t="shared" si="4"/>
        <v>37</v>
      </c>
      <c r="L37" s="130" t="str">
        <f t="shared" si="2"/>
        <v xml:space="preserve"> </v>
      </c>
      <c r="N37" s="284"/>
      <c r="O37" s="284"/>
      <c r="P37" s="284">
        <f t="shared" si="0"/>
        <v>0</v>
      </c>
    </row>
    <row r="38" spans="3:16" s="130" customFormat="1" x14ac:dyDescent="0.2">
      <c r="C38" s="254"/>
      <c r="E38" s="254"/>
      <c r="G38" s="254">
        <f t="shared" si="4"/>
        <v>758.35999999999979</v>
      </c>
      <c r="H38" s="130">
        <f t="shared" si="4"/>
        <v>37</v>
      </c>
      <c r="L38" s="130" t="str">
        <f t="shared" si="2"/>
        <v xml:space="preserve"> </v>
      </c>
      <c r="N38" s="284"/>
      <c r="O38" s="284"/>
      <c r="P38" s="284">
        <f t="shared" si="0"/>
        <v>0</v>
      </c>
    </row>
    <row r="39" spans="3:16" s="130" customFormat="1" x14ac:dyDescent="0.2">
      <c r="C39" s="254"/>
      <c r="E39" s="254"/>
      <c r="G39" s="254">
        <f t="shared" si="4"/>
        <v>758.35999999999979</v>
      </c>
      <c r="H39" s="130">
        <f t="shared" si="4"/>
        <v>37</v>
      </c>
      <c r="L39" s="130" t="str">
        <f t="shared" si="2"/>
        <v xml:space="preserve"> </v>
      </c>
      <c r="N39" s="284"/>
      <c r="O39" s="284"/>
      <c r="P39" s="284">
        <f t="shared" si="0"/>
        <v>0</v>
      </c>
    </row>
    <row r="40" spans="3:16" s="130" customFormat="1" x14ac:dyDescent="0.2">
      <c r="C40" s="254"/>
      <c r="E40" s="254"/>
      <c r="G40" s="254">
        <f t="shared" si="4"/>
        <v>758.35999999999979</v>
      </c>
      <c r="H40" s="130">
        <f t="shared" si="4"/>
        <v>37</v>
      </c>
      <c r="L40" s="130" t="str">
        <f t="shared" si="2"/>
        <v xml:space="preserve"> </v>
      </c>
      <c r="N40" s="284"/>
      <c r="O40" s="284"/>
      <c r="P40" s="284">
        <f t="shared" si="0"/>
        <v>0</v>
      </c>
    </row>
    <row r="41" spans="3:16" s="130" customFormat="1" x14ac:dyDescent="0.2">
      <c r="C41" s="254"/>
      <c r="E41" s="254"/>
      <c r="G41" s="254">
        <f t="shared" si="4"/>
        <v>758.35999999999979</v>
      </c>
      <c r="H41" s="130">
        <f t="shared" si="4"/>
        <v>37</v>
      </c>
      <c r="L41" s="130" t="str">
        <f t="shared" si="2"/>
        <v xml:space="preserve"> </v>
      </c>
      <c r="N41" s="284"/>
      <c r="O41" s="284"/>
      <c r="P41" s="284">
        <f t="shared" si="0"/>
        <v>0</v>
      </c>
    </row>
    <row r="42" spans="3:16" s="130" customFormat="1" x14ac:dyDescent="0.2">
      <c r="C42" s="254"/>
      <c r="E42" s="254"/>
      <c r="G42" s="254">
        <f t="shared" si="4"/>
        <v>758.35999999999979</v>
      </c>
      <c r="H42" s="130">
        <f t="shared" si="4"/>
        <v>37</v>
      </c>
      <c r="L42" s="130" t="str">
        <f t="shared" si="2"/>
        <v xml:space="preserve"> </v>
      </c>
      <c r="N42" s="284"/>
      <c r="O42" s="284"/>
      <c r="P42" s="284">
        <f t="shared" si="0"/>
        <v>0</v>
      </c>
    </row>
    <row r="43" spans="3:16" x14ac:dyDescent="0.2">
      <c r="G43" s="13">
        <f t="shared" si="4"/>
        <v>758.35999999999979</v>
      </c>
      <c r="H43" s="490">
        <f t="shared" si="4"/>
        <v>37</v>
      </c>
      <c r="I43" s="9"/>
      <c r="J43" s="9"/>
      <c r="L43" s="9" t="str">
        <f t="shared" ref="L43:L78" si="5">IF(D43&gt;0,D43," ")</f>
        <v xml:space="preserve"> </v>
      </c>
      <c r="P43" s="14">
        <f t="shared" si="0"/>
        <v>0</v>
      </c>
    </row>
    <row r="44" spans="3:16" x14ac:dyDescent="0.2">
      <c r="G44" s="13">
        <f t="shared" si="4"/>
        <v>758.35999999999979</v>
      </c>
      <c r="H44" s="490">
        <f t="shared" si="4"/>
        <v>37</v>
      </c>
      <c r="I44" s="9"/>
      <c r="J44" s="9"/>
      <c r="L44" s="9" t="str">
        <f t="shared" si="5"/>
        <v xml:space="preserve"> </v>
      </c>
      <c r="P44" s="14">
        <f t="shared" si="0"/>
        <v>0</v>
      </c>
    </row>
    <row r="45" spans="3:16" x14ac:dyDescent="0.2">
      <c r="G45" s="13">
        <f t="shared" si="4"/>
        <v>758.35999999999979</v>
      </c>
      <c r="H45" s="490">
        <f t="shared" si="4"/>
        <v>37</v>
      </c>
      <c r="I45" s="9"/>
      <c r="J45" s="9"/>
      <c r="L45" s="9" t="str">
        <f t="shared" si="5"/>
        <v xml:space="preserve"> </v>
      </c>
      <c r="P45" s="14">
        <f t="shared" si="0"/>
        <v>0</v>
      </c>
    </row>
    <row r="46" spans="3:16" x14ac:dyDescent="0.2">
      <c r="G46" s="13">
        <f t="shared" si="4"/>
        <v>758.35999999999979</v>
      </c>
      <c r="H46" s="490">
        <f t="shared" si="4"/>
        <v>37</v>
      </c>
      <c r="I46" s="9"/>
      <c r="J46" s="9"/>
      <c r="L46" s="9" t="str">
        <f t="shared" si="5"/>
        <v xml:space="preserve"> </v>
      </c>
      <c r="P46" s="14">
        <f t="shared" si="0"/>
        <v>0</v>
      </c>
    </row>
    <row r="47" spans="3:16" x14ac:dyDescent="0.2">
      <c r="G47" s="13">
        <f t="shared" si="4"/>
        <v>758.35999999999979</v>
      </c>
      <c r="H47" s="490">
        <f t="shared" si="4"/>
        <v>37</v>
      </c>
      <c r="I47" s="9"/>
      <c r="J47" s="9"/>
      <c r="L47" s="9" t="str">
        <f t="shared" si="5"/>
        <v xml:space="preserve"> </v>
      </c>
      <c r="P47" s="14">
        <f t="shared" si="0"/>
        <v>0</v>
      </c>
    </row>
    <row r="48" spans="3:16" x14ac:dyDescent="0.2">
      <c r="G48" s="13">
        <f t="shared" si="4"/>
        <v>758.35999999999979</v>
      </c>
      <c r="H48" s="9">
        <f t="shared" si="4"/>
        <v>37</v>
      </c>
      <c r="I48" s="9"/>
      <c r="J48" s="9"/>
      <c r="L48" s="9" t="str">
        <f t="shared" si="5"/>
        <v xml:space="preserve"> </v>
      </c>
      <c r="P48" s="14">
        <f t="shared" si="0"/>
        <v>0</v>
      </c>
    </row>
    <row r="49" spans="7:16" x14ac:dyDescent="0.2">
      <c r="G49" s="13">
        <f t="shared" si="4"/>
        <v>758.35999999999979</v>
      </c>
      <c r="H49" s="9">
        <f t="shared" si="4"/>
        <v>37</v>
      </c>
      <c r="I49" s="9"/>
      <c r="J49" s="9"/>
      <c r="L49" s="9" t="str">
        <f t="shared" si="5"/>
        <v xml:space="preserve"> </v>
      </c>
      <c r="P49" s="14">
        <f t="shared" si="0"/>
        <v>0</v>
      </c>
    </row>
    <row r="50" spans="7:16" x14ac:dyDescent="0.2">
      <c r="G50" s="13">
        <f t="shared" si="4"/>
        <v>758.35999999999979</v>
      </c>
      <c r="H50" s="9">
        <f t="shared" si="4"/>
        <v>37</v>
      </c>
      <c r="I50" s="9"/>
      <c r="J50" s="9"/>
      <c r="L50" s="9" t="str">
        <f t="shared" si="5"/>
        <v xml:space="preserve"> </v>
      </c>
      <c r="P50" s="14">
        <f t="shared" si="0"/>
        <v>0</v>
      </c>
    </row>
    <row r="51" spans="7:16" x14ac:dyDescent="0.2">
      <c r="G51" s="13">
        <f t="shared" si="4"/>
        <v>758.35999999999979</v>
      </c>
      <c r="H51" s="9">
        <f t="shared" si="4"/>
        <v>37</v>
      </c>
      <c r="I51" s="9"/>
      <c r="J51" s="9"/>
      <c r="L51" s="9" t="str">
        <f t="shared" si="5"/>
        <v xml:space="preserve"> </v>
      </c>
      <c r="P51" s="14">
        <f t="shared" si="0"/>
        <v>0</v>
      </c>
    </row>
    <row r="52" spans="7:16" x14ac:dyDescent="0.2">
      <c r="G52" s="13">
        <f t="shared" si="4"/>
        <v>758.35999999999979</v>
      </c>
      <c r="H52" s="9">
        <f t="shared" si="4"/>
        <v>37</v>
      </c>
      <c r="I52" s="9"/>
      <c r="J52" s="9"/>
      <c r="L52" s="9" t="str">
        <f t="shared" si="5"/>
        <v xml:space="preserve"> </v>
      </c>
      <c r="P52" s="14">
        <f t="shared" si="0"/>
        <v>0</v>
      </c>
    </row>
    <row r="53" spans="7:16" x14ac:dyDescent="0.2">
      <c r="G53" s="13">
        <f t="shared" si="4"/>
        <v>758.35999999999979</v>
      </c>
      <c r="H53" s="9">
        <f t="shared" si="4"/>
        <v>37</v>
      </c>
      <c r="I53" s="9"/>
      <c r="J53" s="9"/>
      <c r="L53" s="9" t="str">
        <f t="shared" si="5"/>
        <v xml:space="preserve"> </v>
      </c>
      <c r="P53" s="14">
        <f t="shared" si="0"/>
        <v>0</v>
      </c>
    </row>
    <row r="54" spans="7:16" x14ac:dyDescent="0.2">
      <c r="G54" s="13">
        <f t="shared" si="4"/>
        <v>758.35999999999979</v>
      </c>
      <c r="H54" s="9">
        <f t="shared" si="4"/>
        <v>37</v>
      </c>
      <c r="I54" s="9"/>
      <c r="J54" s="9"/>
      <c r="L54" s="9" t="str">
        <f t="shared" si="5"/>
        <v xml:space="preserve"> </v>
      </c>
      <c r="P54" s="14">
        <f t="shared" si="0"/>
        <v>0</v>
      </c>
    </row>
    <row r="55" spans="7:16" x14ac:dyDescent="0.2">
      <c r="G55" s="13">
        <f t="shared" si="4"/>
        <v>758.35999999999979</v>
      </c>
      <c r="H55" s="9">
        <f t="shared" si="4"/>
        <v>37</v>
      </c>
      <c r="I55" s="9"/>
      <c r="J55" s="9"/>
      <c r="L55" s="9" t="str">
        <f t="shared" si="5"/>
        <v xml:space="preserve"> </v>
      </c>
      <c r="P55" s="14">
        <f t="shared" si="0"/>
        <v>0</v>
      </c>
    </row>
    <row r="56" spans="7:16" x14ac:dyDescent="0.2">
      <c r="G56" s="13">
        <f t="shared" si="4"/>
        <v>758.35999999999979</v>
      </c>
      <c r="H56" s="9">
        <f t="shared" si="4"/>
        <v>37</v>
      </c>
      <c r="I56" s="9"/>
      <c r="J56" s="9"/>
      <c r="L56" s="9" t="str">
        <f t="shared" si="5"/>
        <v xml:space="preserve"> </v>
      </c>
      <c r="P56" s="14">
        <f t="shared" si="0"/>
        <v>0</v>
      </c>
    </row>
    <row r="57" spans="7:16" x14ac:dyDescent="0.2">
      <c r="G57" s="13">
        <f t="shared" si="4"/>
        <v>758.35999999999979</v>
      </c>
      <c r="H57" s="9">
        <f t="shared" si="4"/>
        <v>37</v>
      </c>
      <c r="I57" s="9"/>
      <c r="J57" s="9"/>
      <c r="L57" s="9" t="str">
        <f t="shared" si="5"/>
        <v xml:space="preserve"> </v>
      </c>
      <c r="P57" s="14">
        <f t="shared" si="0"/>
        <v>0</v>
      </c>
    </row>
    <row r="58" spans="7:16" x14ac:dyDescent="0.2">
      <c r="G58" s="13">
        <f t="shared" si="4"/>
        <v>758.35999999999979</v>
      </c>
      <c r="H58" s="9">
        <f t="shared" si="4"/>
        <v>37</v>
      </c>
      <c r="I58" s="9"/>
      <c r="J58" s="9"/>
      <c r="L58" s="9" t="str">
        <f t="shared" si="5"/>
        <v xml:space="preserve"> </v>
      </c>
      <c r="P58" s="14">
        <f t="shared" si="0"/>
        <v>0</v>
      </c>
    </row>
    <row r="59" spans="7:16" x14ac:dyDescent="0.2">
      <c r="G59" s="13">
        <f t="shared" si="4"/>
        <v>758.35999999999979</v>
      </c>
      <c r="H59" s="9">
        <f t="shared" si="4"/>
        <v>37</v>
      </c>
      <c r="I59" s="9"/>
      <c r="J59" s="9"/>
      <c r="L59" s="9" t="str">
        <f t="shared" si="5"/>
        <v xml:space="preserve"> </v>
      </c>
      <c r="P59" s="14">
        <f t="shared" si="0"/>
        <v>0</v>
      </c>
    </row>
    <row r="60" spans="7:16" x14ac:dyDescent="0.2">
      <c r="G60" s="13">
        <f t="shared" si="4"/>
        <v>758.35999999999979</v>
      </c>
      <c r="H60" s="9">
        <f t="shared" si="4"/>
        <v>37</v>
      </c>
      <c r="I60" s="9"/>
      <c r="J60" s="9"/>
      <c r="L60" s="9" t="str">
        <f t="shared" si="5"/>
        <v xml:space="preserve"> </v>
      </c>
      <c r="P60" s="14">
        <f t="shared" si="0"/>
        <v>0</v>
      </c>
    </row>
    <row r="61" spans="7:16" x14ac:dyDescent="0.2">
      <c r="G61" s="13">
        <f t="shared" si="4"/>
        <v>758.35999999999979</v>
      </c>
      <c r="H61" s="9">
        <f t="shared" si="4"/>
        <v>37</v>
      </c>
      <c r="I61" s="9"/>
      <c r="J61" s="9"/>
      <c r="L61" s="9" t="str">
        <f t="shared" si="5"/>
        <v xml:space="preserve"> </v>
      </c>
      <c r="P61" s="14">
        <f t="shared" si="0"/>
        <v>0</v>
      </c>
    </row>
    <row r="62" spans="7:16" x14ac:dyDescent="0.2">
      <c r="G62" s="13">
        <f t="shared" si="4"/>
        <v>758.35999999999979</v>
      </c>
      <c r="H62" s="9">
        <f t="shared" si="4"/>
        <v>37</v>
      </c>
      <c r="I62" s="9"/>
      <c r="J62" s="9"/>
      <c r="L62" s="9" t="str">
        <f t="shared" si="5"/>
        <v xml:space="preserve"> </v>
      </c>
      <c r="P62" s="14">
        <f t="shared" si="0"/>
        <v>0</v>
      </c>
    </row>
    <row r="63" spans="7:16" x14ac:dyDescent="0.2">
      <c r="G63" s="13">
        <f t="shared" si="4"/>
        <v>758.35999999999979</v>
      </c>
      <c r="H63" s="9">
        <f t="shared" si="4"/>
        <v>37</v>
      </c>
      <c r="I63" s="9"/>
      <c r="J63" s="9"/>
      <c r="L63" s="9" t="str">
        <f t="shared" si="5"/>
        <v xml:space="preserve"> </v>
      </c>
      <c r="P63" s="14">
        <f t="shared" si="0"/>
        <v>0</v>
      </c>
    </row>
    <row r="64" spans="7:16" x14ac:dyDescent="0.2">
      <c r="G64" s="13">
        <f t="shared" si="4"/>
        <v>758.35999999999979</v>
      </c>
      <c r="H64" s="9">
        <f t="shared" si="4"/>
        <v>37</v>
      </c>
      <c r="I64" s="9"/>
      <c r="J64" s="9"/>
      <c r="L64" s="9" t="str">
        <f t="shared" si="5"/>
        <v xml:space="preserve"> </v>
      </c>
      <c r="P64" s="14">
        <f t="shared" si="0"/>
        <v>0</v>
      </c>
    </row>
    <row r="65" spans="7:16" x14ac:dyDescent="0.2">
      <c r="G65" s="13">
        <f t="shared" si="4"/>
        <v>758.35999999999979</v>
      </c>
      <c r="H65" s="9">
        <f t="shared" si="4"/>
        <v>37</v>
      </c>
      <c r="I65" s="9"/>
      <c r="J65" s="9"/>
      <c r="L65" s="9" t="str">
        <f t="shared" si="5"/>
        <v xml:space="preserve"> </v>
      </c>
      <c r="P65" s="14">
        <f t="shared" si="0"/>
        <v>0</v>
      </c>
    </row>
    <row r="66" spans="7:16" x14ac:dyDescent="0.2">
      <c r="G66" s="13">
        <f t="shared" si="4"/>
        <v>758.35999999999979</v>
      </c>
      <c r="H66" s="9">
        <f t="shared" si="4"/>
        <v>37</v>
      </c>
      <c r="I66" s="9"/>
      <c r="J66" s="9"/>
      <c r="L66" s="9" t="str">
        <f t="shared" si="5"/>
        <v xml:space="preserve"> </v>
      </c>
      <c r="P66" s="14">
        <f t="shared" si="0"/>
        <v>0</v>
      </c>
    </row>
    <row r="67" spans="7:16" x14ac:dyDescent="0.2">
      <c r="G67" s="13">
        <f t="shared" si="4"/>
        <v>758.35999999999979</v>
      </c>
      <c r="H67" s="9">
        <f t="shared" si="4"/>
        <v>37</v>
      </c>
      <c r="I67" s="9"/>
      <c r="J67" s="9"/>
      <c r="L67" s="9" t="str">
        <f t="shared" si="5"/>
        <v xml:space="preserve"> </v>
      </c>
      <c r="P67" s="14">
        <f t="shared" si="0"/>
        <v>0</v>
      </c>
    </row>
    <row r="68" spans="7:16" x14ac:dyDescent="0.2">
      <c r="G68" s="13">
        <f t="shared" si="4"/>
        <v>758.35999999999979</v>
      </c>
      <c r="H68" s="9">
        <f t="shared" si="4"/>
        <v>37</v>
      </c>
      <c r="I68" s="9"/>
      <c r="J68" s="9"/>
      <c r="L68" s="9" t="str">
        <f t="shared" si="5"/>
        <v xml:space="preserve"> </v>
      </c>
      <c r="P68" s="14">
        <f t="shared" si="0"/>
        <v>0</v>
      </c>
    </row>
    <row r="69" spans="7:16" x14ac:dyDescent="0.2">
      <c r="G69" s="13">
        <f t="shared" si="4"/>
        <v>758.35999999999979</v>
      </c>
      <c r="H69" s="9">
        <f t="shared" si="4"/>
        <v>37</v>
      </c>
      <c r="I69" s="9"/>
      <c r="J69" s="9"/>
      <c r="L69" s="9" t="str">
        <f t="shared" si="5"/>
        <v xml:space="preserve"> </v>
      </c>
      <c r="P69" s="14">
        <f t="shared" si="0"/>
        <v>0</v>
      </c>
    </row>
    <row r="70" spans="7:16" x14ac:dyDescent="0.2">
      <c r="G70" s="13">
        <f t="shared" si="4"/>
        <v>758.35999999999979</v>
      </c>
      <c r="H70" s="9">
        <f t="shared" si="4"/>
        <v>37</v>
      </c>
      <c r="I70" s="9"/>
      <c r="J70" s="9"/>
      <c r="L70" s="9" t="str">
        <f t="shared" si="5"/>
        <v xml:space="preserve"> </v>
      </c>
      <c r="P70" s="14">
        <f t="shared" si="0"/>
        <v>0</v>
      </c>
    </row>
    <row r="71" spans="7:16" x14ac:dyDescent="0.2">
      <c r="G71" s="13">
        <f t="shared" si="4"/>
        <v>758.35999999999979</v>
      </c>
      <c r="H71" s="9">
        <f t="shared" si="4"/>
        <v>37</v>
      </c>
      <c r="I71" s="9"/>
      <c r="J71" s="9"/>
      <c r="L71" s="9" t="str">
        <f t="shared" si="5"/>
        <v xml:space="preserve"> </v>
      </c>
      <c r="P71" s="14">
        <f t="shared" si="0"/>
        <v>0</v>
      </c>
    </row>
    <row r="72" spans="7:16" x14ac:dyDescent="0.2">
      <c r="G72" s="13">
        <f t="shared" si="4"/>
        <v>758.35999999999979</v>
      </c>
      <c r="H72" s="9">
        <f t="shared" si="4"/>
        <v>37</v>
      </c>
      <c r="I72" s="9"/>
      <c r="J72" s="9"/>
      <c r="L72" s="9" t="str">
        <f t="shared" si="5"/>
        <v xml:space="preserve"> </v>
      </c>
      <c r="P72" s="14">
        <f t="shared" si="0"/>
        <v>0</v>
      </c>
    </row>
    <row r="73" spans="7:16" x14ac:dyDescent="0.2">
      <c r="G73" s="13">
        <f t="shared" si="4"/>
        <v>758.35999999999979</v>
      </c>
      <c r="H73" s="9">
        <f t="shared" si="4"/>
        <v>37</v>
      </c>
      <c r="I73" s="9"/>
      <c r="J73" s="9"/>
      <c r="L73" s="9" t="str">
        <f t="shared" si="5"/>
        <v xml:space="preserve"> </v>
      </c>
      <c r="P73" s="14">
        <f t="shared" si="0"/>
        <v>0</v>
      </c>
    </row>
    <row r="74" spans="7:16" x14ac:dyDescent="0.2">
      <c r="G74" s="13">
        <f t="shared" si="4"/>
        <v>758.35999999999979</v>
      </c>
      <c r="H74" s="9">
        <f t="shared" si="4"/>
        <v>37</v>
      </c>
      <c r="I74" s="9"/>
      <c r="J74" s="9"/>
      <c r="L74" s="9" t="str">
        <f t="shared" si="5"/>
        <v xml:space="preserve"> </v>
      </c>
      <c r="P74" s="14">
        <f t="shared" si="0"/>
        <v>0</v>
      </c>
    </row>
    <row r="75" spans="7:16" x14ac:dyDescent="0.2">
      <c r="G75" s="13">
        <f t="shared" si="4"/>
        <v>758.35999999999979</v>
      </c>
      <c r="H75" s="9">
        <f t="shared" si="4"/>
        <v>37</v>
      </c>
      <c r="I75" s="9"/>
      <c r="J75" s="9"/>
      <c r="L75" s="9" t="str">
        <f t="shared" si="5"/>
        <v xml:space="preserve"> </v>
      </c>
      <c r="P75" s="14">
        <f t="shared" ref="P75:P138" si="6">O75*G75</f>
        <v>0</v>
      </c>
    </row>
    <row r="76" spans="7:16" x14ac:dyDescent="0.2">
      <c r="G76" s="13">
        <f t="shared" si="4"/>
        <v>758.35999999999979</v>
      </c>
      <c r="H76" s="9">
        <f t="shared" si="4"/>
        <v>37</v>
      </c>
      <c r="I76" s="9"/>
      <c r="J76" s="9"/>
      <c r="L76" s="9" t="str">
        <f t="shared" si="5"/>
        <v xml:space="preserve"> </v>
      </c>
      <c r="P76" s="14">
        <f t="shared" si="6"/>
        <v>0</v>
      </c>
    </row>
    <row r="77" spans="7:16" x14ac:dyDescent="0.2">
      <c r="G77" s="13">
        <f t="shared" si="4"/>
        <v>758.35999999999979</v>
      </c>
      <c r="H77" s="9">
        <f t="shared" si="4"/>
        <v>37</v>
      </c>
      <c r="I77" s="9"/>
      <c r="J77" s="9"/>
      <c r="L77" s="9" t="str">
        <f t="shared" si="5"/>
        <v xml:space="preserve"> </v>
      </c>
      <c r="P77" s="14">
        <f t="shared" si="6"/>
        <v>0</v>
      </c>
    </row>
    <row r="78" spans="7:16" x14ac:dyDescent="0.2">
      <c r="G78" s="13">
        <f t="shared" si="4"/>
        <v>758.35999999999979</v>
      </c>
      <c r="H78" s="9">
        <f t="shared" si="4"/>
        <v>37</v>
      </c>
      <c r="I78" s="9"/>
      <c r="J78" s="9"/>
      <c r="L78" s="9" t="str">
        <f t="shared" si="5"/>
        <v xml:space="preserve"> </v>
      </c>
      <c r="P78" s="14">
        <f t="shared" si="6"/>
        <v>0</v>
      </c>
    </row>
    <row r="79" spans="7:16" x14ac:dyDescent="0.2">
      <c r="G79" s="13">
        <f t="shared" si="4"/>
        <v>758.35999999999979</v>
      </c>
      <c r="H79" s="9">
        <f t="shared" si="4"/>
        <v>37</v>
      </c>
      <c r="I79" s="9"/>
      <c r="J79" s="9"/>
      <c r="L79" s="9" t="str">
        <f t="shared" ref="L79:L142" si="7">IF(D79&gt;0,D79," ")</f>
        <v xml:space="preserve"> </v>
      </c>
      <c r="P79" s="14">
        <f t="shared" si="6"/>
        <v>0</v>
      </c>
    </row>
    <row r="80" spans="7:16" x14ac:dyDescent="0.2">
      <c r="G80" s="13">
        <f t="shared" si="4"/>
        <v>758.35999999999979</v>
      </c>
      <c r="H80" s="9">
        <f t="shared" si="4"/>
        <v>37</v>
      </c>
      <c r="I80" s="9"/>
      <c r="J80" s="9"/>
      <c r="L80" s="9" t="str">
        <f t="shared" si="7"/>
        <v xml:space="preserve"> </v>
      </c>
      <c r="P80" s="14">
        <f t="shared" si="6"/>
        <v>0</v>
      </c>
    </row>
    <row r="81" spans="7:16" x14ac:dyDescent="0.2">
      <c r="G81" s="13">
        <f t="shared" si="4"/>
        <v>758.35999999999979</v>
      </c>
      <c r="H81" s="9">
        <f t="shared" si="4"/>
        <v>37</v>
      </c>
      <c r="I81" s="9"/>
      <c r="J81" s="9"/>
      <c r="L81" s="9" t="str">
        <f t="shared" si="7"/>
        <v xml:space="preserve"> </v>
      </c>
      <c r="P81" s="14">
        <f t="shared" si="6"/>
        <v>0</v>
      </c>
    </row>
    <row r="82" spans="7:16" x14ac:dyDescent="0.2">
      <c r="G82" s="13">
        <f t="shared" si="4"/>
        <v>758.35999999999979</v>
      </c>
      <c r="H82" s="9">
        <f t="shared" si="4"/>
        <v>37</v>
      </c>
      <c r="I82" s="9"/>
      <c r="J82" s="9"/>
      <c r="L82" s="9" t="str">
        <f t="shared" si="7"/>
        <v xml:space="preserve"> </v>
      </c>
      <c r="P82" s="14">
        <f t="shared" si="6"/>
        <v>0</v>
      </c>
    </row>
    <row r="83" spans="7:16" x14ac:dyDescent="0.2">
      <c r="G83" s="13">
        <f t="shared" si="4"/>
        <v>758.35999999999979</v>
      </c>
      <c r="H83" s="9">
        <f t="shared" si="4"/>
        <v>37</v>
      </c>
      <c r="I83" s="9"/>
      <c r="J83" s="9"/>
      <c r="L83" s="9" t="str">
        <f t="shared" si="7"/>
        <v xml:space="preserve"> </v>
      </c>
      <c r="P83" s="14">
        <f t="shared" si="6"/>
        <v>0</v>
      </c>
    </row>
    <row r="84" spans="7:16" x14ac:dyDescent="0.2">
      <c r="G84" s="13">
        <f t="shared" si="4"/>
        <v>758.35999999999979</v>
      </c>
      <c r="H84" s="9">
        <f t="shared" si="4"/>
        <v>37</v>
      </c>
      <c r="I84" s="9"/>
      <c r="J84" s="9"/>
      <c r="L84" s="9" t="str">
        <f t="shared" si="7"/>
        <v xml:space="preserve"> </v>
      </c>
      <c r="P84" s="14">
        <f t="shared" si="6"/>
        <v>0</v>
      </c>
    </row>
    <row r="85" spans="7:16" x14ac:dyDescent="0.2">
      <c r="G85" s="13">
        <f t="shared" si="4"/>
        <v>758.35999999999979</v>
      </c>
      <c r="H85" s="9">
        <f t="shared" si="4"/>
        <v>37</v>
      </c>
      <c r="I85" s="9"/>
      <c r="J85" s="9"/>
      <c r="L85" s="9" t="str">
        <f t="shared" si="7"/>
        <v xml:space="preserve"> </v>
      </c>
      <c r="P85" s="14">
        <f t="shared" si="6"/>
        <v>0</v>
      </c>
    </row>
    <row r="86" spans="7:16" x14ac:dyDescent="0.2">
      <c r="G86" s="13">
        <f t="shared" si="4"/>
        <v>758.35999999999979</v>
      </c>
      <c r="H86" s="9">
        <f t="shared" si="4"/>
        <v>37</v>
      </c>
      <c r="I86" s="9"/>
      <c r="J86" s="9"/>
      <c r="L86" s="9" t="str">
        <f t="shared" si="7"/>
        <v xml:space="preserve"> </v>
      </c>
      <c r="P86" s="14">
        <f t="shared" si="6"/>
        <v>0</v>
      </c>
    </row>
    <row r="87" spans="7:16" x14ac:dyDescent="0.2">
      <c r="G87" s="13">
        <f t="shared" si="4"/>
        <v>758.35999999999979</v>
      </c>
      <c r="H87" s="9">
        <f t="shared" si="4"/>
        <v>37</v>
      </c>
      <c r="I87" s="9"/>
      <c r="J87" s="9"/>
      <c r="L87" s="9" t="str">
        <f t="shared" si="7"/>
        <v xml:space="preserve"> </v>
      </c>
      <c r="P87" s="14">
        <f t="shared" si="6"/>
        <v>0</v>
      </c>
    </row>
    <row r="88" spans="7:16" x14ac:dyDescent="0.2">
      <c r="G88" s="13">
        <f t="shared" si="4"/>
        <v>758.35999999999979</v>
      </c>
      <c r="H88" s="9">
        <f t="shared" si="4"/>
        <v>37</v>
      </c>
      <c r="I88" s="9"/>
      <c r="J88" s="9"/>
      <c r="L88" s="9" t="str">
        <f t="shared" si="7"/>
        <v xml:space="preserve"> </v>
      </c>
      <c r="P88" s="14">
        <f t="shared" si="6"/>
        <v>0</v>
      </c>
    </row>
    <row r="89" spans="7:16" x14ac:dyDescent="0.2">
      <c r="G89" s="13">
        <f t="shared" si="4"/>
        <v>758.35999999999979</v>
      </c>
      <c r="H89" s="9">
        <f t="shared" si="4"/>
        <v>37</v>
      </c>
      <c r="I89" s="9"/>
      <c r="J89" s="9"/>
      <c r="L89" s="9" t="str">
        <f t="shared" si="7"/>
        <v xml:space="preserve"> </v>
      </c>
      <c r="P89" s="14">
        <f t="shared" si="6"/>
        <v>0</v>
      </c>
    </row>
    <row r="90" spans="7:16" x14ac:dyDescent="0.2">
      <c r="G90" s="13">
        <f t="shared" si="4"/>
        <v>758.35999999999979</v>
      </c>
      <c r="H90" s="9">
        <f t="shared" si="4"/>
        <v>37</v>
      </c>
      <c r="I90" s="9"/>
      <c r="J90" s="9"/>
      <c r="L90" s="9" t="str">
        <f t="shared" si="7"/>
        <v xml:space="preserve"> </v>
      </c>
      <c r="P90" s="14">
        <f t="shared" si="6"/>
        <v>0</v>
      </c>
    </row>
    <row r="91" spans="7:16" x14ac:dyDescent="0.2">
      <c r="G91" s="13">
        <f t="shared" si="4"/>
        <v>758.35999999999979</v>
      </c>
      <c r="H91" s="9">
        <f t="shared" si="4"/>
        <v>37</v>
      </c>
      <c r="I91" s="9"/>
      <c r="J91" s="9"/>
      <c r="L91" s="9" t="str">
        <f t="shared" si="7"/>
        <v xml:space="preserve"> </v>
      </c>
      <c r="P91" s="14">
        <f t="shared" si="6"/>
        <v>0</v>
      </c>
    </row>
    <row r="92" spans="7:16" x14ac:dyDescent="0.2">
      <c r="G92" s="13">
        <f t="shared" ref="G92:H119" si="8">G91-E92+C92</f>
        <v>758.35999999999979</v>
      </c>
      <c r="H92" s="9">
        <f t="shared" si="8"/>
        <v>37</v>
      </c>
      <c r="I92" s="9"/>
      <c r="J92" s="9"/>
      <c r="L92" s="9" t="str">
        <f t="shared" si="7"/>
        <v xml:space="preserve"> </v>
      </c>
      <c r="P92" s="14">
        <f t="shared" si="6"/>
        <v>0</v>
      </c>
    </row>
    <row r="93" spans="7:16" x14ac:dyDescent="0.2">
      <c r="G93" s="13">
        <f t="shared" si="8"/>
        <v>758.35999999999979</v>
      </c>
      <c r="H93" s="9">
        <f t="shared" si="8"/>
        <v>37</v>
      </c>
      <c r="I93" s="9"/>
      <c r="J93" s="9"/>
      <c r="L93" s="9" t="str">
        <f t="shared" si="7"/>
        <v xml:space="preserve"> </v>
      </c>
      <c r="P93" s="14">
        <f t="shared" si="6"/>
        <v>0</v>
      </c>
    </row>
    <row r="94" spans="7:16" x14ac:dyDescent="0.2">
      <c r="G94" s="13">
        <f t="shared" si="8"/>
        <v>758.35999999999979</v>
      </c>
      <c r="H94" s="9">
        <f t="shared" si="8"/>
        <v>37</v>
      </c>
      <c r="I94" s="9"/>
      <c r="J94" s="9"/>
      <c r="L94" s="9" t="str">
        <f t="shared" si="7"/>
        <v xml:space="preserve"> </v>
      </c>
      <c r="P94" s="14">
        <f t="shared" si="6"/>
        <v>0</v>
      </c>
    </row>
    <row r="95" spans="7:16" x14ac:dyDescent="0.2">
      <c r="G95" s="13">
        <f t="shared" si="8"/>
        <v>758.35999999999979</v>
      </c>
      <c r="H95" s="9">
        <f t="shared" si="8"/>
        <v>37</v>
      </c>
      <c r="I95" s="9"/>
      <c r="J95" s="9"/>
      <c r="L95" s="9" t="str">
        <f t="shared" si="7"/>
        <v xml:space="preserve"> </v>
      </c>
      <c r="P95" s="14">
        <f t="shared" si="6"/>
        <v>0</v>
      </c>
    </row>
    <row r="96" spans="7:16" x14ac:dyDescent="0.2">
      <c r="G96" s="13">
        <f t="shared" si="8"/>
        <v>758.35999999999979</v>
      </c>
      <c r="H96" s="9">
        <f t="shared" si="8"/>
        <v>37</v>
      </c>
      <c r="I96" s="9"/>
      <c r="J96" s="9"/>
      <c r="L96" s="9" t="str">
        <f t="shared" si="7"/>
        <v xml:space="preserve"> </v>
      </c>
      <c r="P96" s="14">
        <f t="shared" si="6"/>
        <v>0</v>
      </c>
    </row>
    <row r="97" spans="7:16" x14ac:dyDescent="0.2">
      <c r="G97" s="13">
        <f t="shared" si="8"/>
        <v>758.35999999999979</v>
      </c>
      <c r="H97" s="9">
        <f t="shared" si="8"/>
        <v>37</v>
      </c>
      <c r="I97" s="9"/>
      <c r="J97" s="9"/>
      <c r="L97" s="9" t="str">
        <f t="shared" si="7"/>
        <v xml:space="preserve"> </v>
      </c>
      <c r="P97" s="14">
        <f t="shared" si="6"/>
        <v>0</v>
      </c>
    </row>
    <row r="98" spans="7:16" x14ac:dyDescent="0.2">
      <c r="G98" s="13">
        <f t="shared" si="8"/>
        <v>758.35999999999979</v>
      </c>
      <c r="H98" s="9">
        <f t="shared" si="8"/>
        <v>37</v>
      </c>
      <c r="I98" s="9"/>
      <c r="J98" s="9"/>
      <c r="L98" s="9" t="str">
        <f t="shared" si="7"/>
        <v xml:space="preserve"> </v>
      </c>
      <c r="P98" s="14">
        <f t="shared" si="6"/>
        <v>0</v>
      </c>
    </row>
    <row r="99" spans="7:16" x14ac:dyDescent="0.2">
      <c r="G99" s="13">
        <f t="shared" si="8"/>
        <v>758.35999999999979</v>
      </c>
      <c r="H99" s="9">
        <f t="shared" si="8"/>
        <v>37</v>
      </c>
      <c r="I99" s="9"/>
      <c r="J99" s="9"/>
      <c r="L99" s="9" t="str">
        <f t="shared" si="7"/>
        <v xml:space="preserve"> </v>
      </c>
      <c r="P99" s="14">
        <f t="shared" si="6"/>
        <v>0</v>
      </c>
    </row>
    <row r="100" spans="7:16" x14ac:dyDescent="0.2">
      <c r="G100" s="13">
        <f t="shared" si="8"/>
        <v>758.35999999999979</v>
      </c>
      <c r="H100" s="9">
        <f t="shared" si="8"/>
        <v>37</v>
      </c>
      <c r="I100" s="9"/>
      <c r="J100" s="9"/>
      <c r="L100" s="9" t="str">
        <f t="shared" si="7"/>
        <v xml:space="preserve"> </v>
      </c>
      <c r="P100" s="14">
        <f t="shared" si="6"/>
        <v>0</v>
      </c>
    </row>
    <row r="101" spans="7:16" x14ac:dyDescent="0.2">
      <c r="G101" s="13">
        <f t="shared" si="8"/>
        <v>758.35999999999979</v>
      </c>
      <c r="H101" s="9">
        <f t="shared" si="8"/>
        <v>37</v>
      </c>
      <c r="I101" s="9"/>
      <c r="J101" s="9"/>
      <c r="L101" s="9" t="str">
        <f t="shared" si="7"/>
        <v xml:space="preserve"> </v>
      </c>
      <c r="P101" s="14">
        <f t="shared" si="6"/>
        <v>0</v>
      </c>
    </row>
    <row r="102" spans="7:16" x14ac:dyDescent="0.2">
      <c r="G102" s="13">
        <f t="shared" si="8"/>
        <v>758.35999999999979</v>
      </c>
      <c r="H102" s="9">
        <f t="shared" si="8"/>
        <v>37</v>
      </c>
      <c r="I102" s="9"/>
      <c r="J102" s="9"/>
      <c r="L102" s="9" t="str">
        <f t="shared" si="7"/>
        <v xml:space="preserve"> </v>
      </c>
      <c r="P102" s="14">
        <f t="shared" si="6"/>
        <v>0</v>
      </c>
    </row>
    <row r="103" spans="7:16" x14ac:dyDescent="0.2">
      <c r="G103" s="13">
        <f t="shared" si="8"/>
        <v>758.35999999999979</v>
      </c>
      <c r="H103" s="9">
        <f t="shared" si="8"/>
        <v>37</v>
      </c>
      <c r="I103" s="9"/>
      <c r="J103" s="9"/>
      <c r="L103" s="9" t="str">
        <f t="shared" si="7"/>
        <v xml:space="preserve"> </v>
      </c>
      <c r="P103" s="14">
        <f t="shared" si="6"/>
        <v>0</v>
      </c>
    </row>
    <row r="104" spans="7:16" x14ac:dyDescent="0.2">
      <c r="G104" s="13">
        <f t="shared" si="8"/>
        <v>758.35999999999979</v>
      </c>
      <c r="H104" s="9">
        <f t="shared" si="8"/>
        <v>37</v>
      </c>
      <c r="I104" s="9"/>
      <c r="J104" s="9"/>
      <c r="L104" s="9" t="str">
        <f t="shared" si="7"/>
        <v xml:space="preserve"> </v>
      </c>
      <c r="P104" s="14">
        <f t="shared" si="6"/>
        <v>0</v>
      </c>
    </row>
    <row r="105" spans="7:16" x14ac:dyDescent="0.2">
      <c r="G105" s="13">
        <f t="shared" si="8"/>
        <v>758.35999999999979</v>
      </c>
      <c r="H105" s="9">
        <f t="shared" si="8"/>
        <v>37</v>
      </c>
      <c r="I105" s="9"/>
      <c r="J105" s="9"/>
      <c r="L105" s="9" t="str">
        <f t="shared" si="7"/>
        <v xml:space="preserve"> </v>
      </c>
      <c r="P105" s="14">
        <f t="shared" si="6"/>
        <v>0</v>
      </c>
    </row>
    <row r="106" spans="7:16" x14ac:dyDescent="0.2">
      <c r="G106" s="13">
        <f t="shared" si="8"/>
        <v>758.35999999999979</v>
      </c>
      <c r="H106" s="9">
        <f t="shared" si="8"/>
        <v>37</v>
      </c>
      <c r="I106" s="9"/>
      <c r="J106" s="9"/>
      <c r="L106" s="9" t="str">
        <f t="shared" si="7"/>
        <v xml:space="preserve"> </v>
      </c>
      <c r="P106" s="14">
        <f t="shared" si="6"/>
        <v>0</v>
      </c>
    </row>
    <row r="107" spans="7:16" x14ac:dyDescent="0.2">
      <c r="G107" s="13">
        <f t="shared" si="8"/>
        <v>758.35999999999979</v>
      </c>
      <c r="H107" s="9">
        <f t="shared" si="8"/>
        <v>37</v>
      </c>
      <c r="I107" s="9"/>
      <c r="J107" s="9"/>
      <c r="L107" s="9" t="str">
        <f t="shared" si="7"/>
        <v xml:space="preserve"> </v>
      </c>
      <c r="P107" s="14">
        <f t="shared" si="6"/>
        <v>0</v>
      </c>
    </row>
    <row r="108" spans="7:16" x14ac:dyDescent="0.2">
      <c r="G108" s="13">
        <f t="shared" si="8"/>
        <v>758.35999999999979</v>
      </c>
      <c r="H108" s="9">
        <f t="shared" si="8"/>
        <v>37</v>
      </c>
      <c r="I108" s="9"/>
      <c r="J108" s="9"/>
      <c r="L108" s="9" t="str">
        <f t="shared" si="7"/>
        <v xml:space="preserve"> </v>
      </c>
      <c r="P108" s="14">
        <f t="shared" si="6"/>
        <v>0</v>
      </c>
    </row>
    <row r="109" spans="7:16" x14ac:dyDescent="0.2">
      <c r="G109" s="13">
        <f t="shared" si="8"/>
        <v>758.35999999999979</v>
      </c>
      <c r="H109" s="9">
        <f t="shared" si="8"/>
        <v>37</v>
      </c>
      <c r="I109" s="9"/>
      <c r="J109" s="9"/>
      <c r="L109" s="9" t="str">
        <f t="shared" si="7"/>
        <v xml:space="preserve"> </v>
      </c>
      <c r="P109" s="14">
        <f t="shared" si="6"/>
        <v>0</v>
      </c>
    </row>
    <row r="110" spans="7:16" x14ac:dyDescent="0.2">
      <c r="G110" s="13">
        <f t="shared" si="8"/>
        <v>758.35999999999979</v>
      </c>
      <c r="H110" s="9">
        <f t="shared" si="8"/>
        <v>37</v>
      </c>
      <c r="I110" s="9"/>
      <c r="J110" s="9"/>
      <c r="L110" s="9" t="str">
        <f t="shared" si="7"/>
        <v xml:space="preserve"> </v>
      </c>
      <c r="P110" s="14">
        <f t="shared" si="6"/>
        <v>0</v>
      </c>
    </row>
    <row r="111" spans="7:16" x14ac:dyDescent="0.2">
      <c r="G111" s="13">
        <f t="shared" si="8"/>
        <v>758.35999999999979</v>
      </c>
      <c r="H111" s="9">
        <f t="shared" si="8"/>
        <v>37</v>
      </c>
      <c r="I111" s="9"/>
      <c r="J111" s="9"/>
      <c r="L111" s="9" t="str">
        <f t="shared" si="7"/>
        <v xml:space="preserve"> </v>
      </c>
      <c r="P111" s="14">
        <f t="shared" si="6"/>
        <v>0</v>
      </c>
    </row>
    <row r="112" spans="7:16" x14ac:dyDescent="0.2">
      <c r="G112" s="13">
        <f t="shared" si="8"/>
        <v>758.35999999999979</v>
      </c>
      <c r="H112" s="9">
        <f t="shared" si="8"/>
        <v>37</v>
      </c>
      <c r="I112" s="9"/>
      <c r="J112" s="9"/>
      <c r="L112" s="9" t="str">
        <f t="shared" si="7"/>
        <v xml:space="preserve"> </v>
      </c>
      <c r="P112" s="14">
        <f t="shared" si="6"/>
        <v>0</v>
      </c>
    </row>
    <row r="113" spans="7:16" x14ac:dyDescent="0.2">
      <c r="G113" s="13">
        <f t="shared" si="8"/>
        <v>758.35999999999979</v>
      </c>
      <c r="H113" s="9">
        <f t="shared" si="8"/>
        <v>37</v>
      </c>
      <c r="I113" s="9"/>
      <c r="J113" s="9"/>
      <c r="L113" s="9" t="str">
        <f t="shared" si="7"/>
        <v xml:space="preserve"> </v>
      </c>
      <c r="P113" s="14">
        <f t="shared" si="6"/>
        <v>0</v>
      </c>
    </row>
    <row r="114" spans="7:16" x14ac:dyDescent="0.2">
      <c r="G114" s="13">
        <f t="shared" si="8"/>
        <v>758.35999999999979</v>
      </c>
      <c r="H114" s="9">
        <f t="shared" si="8"/>
        <v>37</v>
      </c>
      <c r="I114" s="9"/>
      <c r="J114" s="9"/>
      <c r="L114" s="9" t="str">
        <f t="shared" si="7"/>
        <v xml:space="preserve"> </v>
      </c>
      <c r="P114" s="14">
        <f t="shared" si="6"/>
        <v>0</v>
      </c>
    </row>
    <row r="115" spans="7:16" x14ac:dyDescent="0.2">
      <c r="G115" s="13">
        <f t="shared" si="8"/>
        <v>758.35999999999979</v>
      </c>
      <c r="H115" s="9">
        <f t="shared" si="8"/>
        <v>37</v>
      </c>
      <c r="I115" s="9"/>
      <c r="J115" s="9"/>
      <c r="L115" s="9" t="str">
        <f t="shared" si="7"/>
        <v xml:space="preserve"> </v>
      </c>
      <c r="P115" s="14">
        <f t="shared" si="6"/>
        <v>0</v>
      </c>
    </row>
    <row r="116" spans="7:16" x14ac:dyDescent="0.2">
      <c r="G116" s="13">
        <f t="shared" si="8"/>
        <v>758.35999999999979</v>
      </c>
      <c r="H116" s="9">
        <f t="shared" si="8"/>
        <v>37</v>
      </c>
      <c r="I116" s="9"/>
      <c r="J116" s="9"/>
      <c r="L116" s="9" t="str">
        <f t="shared" si="7"/>
        <v xml:space="preserve"> </v>
      </c>
      <c r="P116" s="14">
        <f t="shared" si="6"/>
        <v>0</v>
      </c>
    </row>
    <row r="117" spans="7:16" x14ac:dyDescent="0.2">
      <c r="G117" s="13">
        <f t="shared" si="8"/>
        <v>758.35999999999979</v>
      </c>
      <c r="H117" s="9">
        <f t="shared" si="8"/>
        <v>37</v>
      </c>
      <c r="I117" s="9"/>
      <c r="J117" s="9"/>
      <c r="L117" s="9" t="str">
        <f t="shared" si="7"/>
        <v xml:space="preserve"> </v>
      </c>
      <c r="P117" s="14">
        <f t="shared" si="6"/>
        <v>0</v>
      </c>
    </row>
    <row r="118" spans="7:16" x14ac:dyDescent="0.2">
      <c r="G118" s="13">
        <f t="shared" si="8"/>
        <v>758.35999999999979</v>
      </c>
      <c r="H118" s="9">
        <f t="shared" si="8"/>
        <v>37</v>
      </c>
      <c r="I118" s="9"/>
      <c r="J118" s="9"/>
      <c r="L118" s="9" t="str">
        <f t="shared" si="7"/>
        <v xml:space="preserve"> </v>
      </c>
      <c r="P118" s="14">
        <f t="shared" si="6"/>
        <v>0</v>
      </c>
    </row>
    <row r="119" spans="7:16" x14ac:dyDescent="0.2">
      <c r="G119" s="13">
        <f t="shared" si="8"/>
        <v>758.35999999999979</v>
      </c>
      <c r="H119" s="9">
        <f t="shared" si="8"/>
        <v>37</v>
      </c>
      <c r="I119" s="9"/>
      <c r="J119" s="9"/>
      <c r="L119" s="9" t="str">
        <f t="shared" si="7"/>
        <v xml:space="preserve"> </v>
      </c>
      <c r="P119" s="14">
        <f t="shared" si="6"/>
        <v>0</v>
      </c>
    </row>
    <row r="120" spans="7:16" x14ac:dyDescent="0.2">
      <c r="G120" s="13">
        <f t="shared" ref="G120:H183" si="9">G119-E120+C120</f>
        <v>758.35999999999979</v>
      </c>
      <c r="H120" s="9">
        <f t="shared" si="9"/>
        <v>37</v>
      </c>
      <c r="I120" s="9"/>
      <c r="J120" s="9"/>
      <c r="L120" s="9" t="str">
        <f t="shared" si="7"/>
        <v xml:space="preserve"> </v>
      </c>
      <c r="P120" s="14">
        <f t="shared" si="6"/>
        <v>0</v>
      </c>
    </row>
    <row r="121" spans="7:16" x14ac:dyDescent="0.2">
      <c r="G121" s="13">
        <f t="shared" si="9"/>
        <v>758.35999999999979</v>
      </c>
      <c r="H121" s="9">
        <f t="shared" si="9"/>
        <v>37</v>
      </c>
      <c r="I121" s="9"/>
      <c r="J121" s="9"/>
      <c r="L121" s="9" t="str">
        <f t="shared" si="7"/>
        <v xml:space="preserve"> </v>
      </c>
      <c r="P121" s="14">
        <f t="shared" si="6"/>
        <v>0</v>
      </c>
    </row>
    <row r="122" spans="7:16" x14ac:dyDescent="0.2">
      <c r="G122" s="13">
        <f t="shared" si="9"/>
        <v>758.35999999999979</v>
      </c>
      <c r="H122" s="9">
        <f t="shared" si="9"/>
        <v>37</v>
      </c>
      <c r="I122" s="9"/>
      <c r="J122" s="9"/>
      <c r="L122" s="9" t="str">
        <f t="shared" si="7"/>
        <v xml:space="preserve"> </v>
      </c>
      <c r="P122" s="14">
        <f t="shared" si="6"/>
        <v>0</v>
      </c>
    </row>
    <row r="123" spans="7:16" x14ac:dyDescent="0.2">
      <c r="G123" s="13">
        <f t="shared" si="9"/>
        <v>758.35999999999979</v>
      </c>
      <c r="H123" s="9">
        <f t="shared" si="9"/>
        <v>37</v>
      </c>
      <c r="I123" s="9"/>
      <c r="J123" s="9"/>
      <c r="L123" s="9" t="str">
        <f t="shared" si="7"/>
        <v xml:space="preserve"> </v>
      </c>
      <c r="P123" s="14">
        <f t="shared" si="6"/>
        <v>0</v>
      </c>
    </row>
    <row r="124" spans="7:16" x14ac:dyDescent="0.2">
      <c r="G124" s="13">
        <f t="shared" si="9"/>
        <v>758.35999999999979</v>
      </c>
      <c r="H124" s="9">
        <f t="shared" si="9"/>
        <v>37</v>
      </c>
      <c r="I124" s="9"/>
      <c r="J124" s="9"/>
      <c r="L124" s="9" t="str">
        <f t="shared" si="7"/>
        <v xml:space="preserve"> </v>
      </c>
      <c r="P124" s="14">
        <f t="shared" si="6"/>
        <v>0</v>
      </c>
    </row>
    <row r="125" spans="7:16" x14ac:dyDescent="0.2">
      <c r="G125" s="13">
        <f t="shared" si="9"/>
        <v>758.35999999999979</v>
      </c>
      <c r="H125" s="9">
        <f t="shared" si="9"/>
        <v>37</v>
      </c>
      <c r="I125" s="9"/>
      <c r="J125" s="9"/>
      <c r="L125" s="9" t="str">
        <f t="shared" si="7"/>
        <v xml:space="preserve"> </v>
      </c>
      <c r="P125" s="14">
        <f t="shared" si="6"/>
        <v>0</v>
      </c>
    </row>
    <row r="126" spans="7:16" x14ac:dyDescent="0.2">
      <c r="G126" s="13">
        <f t="shared" si="9"/>
        <v>758.35999999999979</v>
      </c>
      <c r="H126" s="9">
        <f t="shared" si="9"/>
        <v>37</v>
      </c>
      <c r="I126" s="9"/>
      <c r="J126" s="9"/>
      <c r="L126" s="9" t="str">
        <f t="shared" si="7"/>
        <v xml:space="preserve"> </v>
      </c>
      <c r="P126" s="14">
        <f t="shared" si="6"/>
        <v>0</v>
      </c>
    </row>
    <row r="127" spans="7:16" x14ac:dyDescent="0.2">
      <c r="G127" s="13">
        <f t="shared" si="9"/>
        <v>758.35999999999979</v>
      </c>
      <c r="H127" s="9">
        <f t="shared" si="9"/>
        <v>37</v>
      </c>
      <c r="I127" s="9"/>
      <c r="J127" s="9"/>
      <c r="L127" s="9" t="str">
        <f t="shared" si="7"/>
        <v xml:space="preserve"> </v>
      </c>
      <c r="P127" s="14">
        <f t="shared" si="6"/>
        <v>0</v>
      </c>
    </row>
    <row r="128" spans="7:16" x14ac:dyDescent="0.2">
      <c r="G128" s="13">
        <f t="shared" si="9"/>
        <v>758.35999999999979</v>
      </c>
      <c r="H128" s="9">
        <f t="shared" si="9"/>
        <v>37</v>
      </c>
      <c r="I128" s="9"/>
      <c r="J128" s="9"/>
      <c r="L128" s="9" t="str">
        <f t="shared" si="7"/>
        <v xml:space="preserve"> </v>
      </c>
      <c r="P128" s="14">
        <f t="shared" si="6"/>
        <v>0</v>
      </c>
    </row>
    <row r="129" spans="7:16" x14ac:dyDescent="0.2">
      <c r="G129" s="13">
        <f t="shared" si="9"/>
        <v>758.35999999999979</v>
      </c>
      <c r="H129" s="9">
        <f t="shared" si="9"/>
        <v>37</v>
      </c>
      <c r="I129" s="9"/>
      <c r="J129" s="9"/>
      <c r="L129" s="9" t="str">
        <f t="shared" si="7"/>
        <v xml:space="preserve"> </v>
      </c>
      <c r="P129" s="14">
        <f t="shared" si="6"/>
        <v>0</v>
      </c>
    </row>
    <row r="130" spans="7:16" x14ac:dyDescent="0.2">
      <c r="G130" s="13">
        <f t="shared" si="9"/>
        <v>758.35999999999979</v>
      </c>
      <c r="H130" s="9">
        <f t="shared" si="9"/>
        <v>37</v>
      </c>
      <c r="I130" s="9"/>
      <c r="J130" s="9"/>
      <c r="L130" s="9" t="str">
        <f t="shared" si="7"/>
        <v xml:space="preserve"> </v>
      </c>
      <c r="P130" s="14">
        <f t="shared" si="6"/>
        <v>0</v>
      </c>
    </row>
    <row r="131" spans="7:16" x14ac:dyDescent="0.2">
      <c r="G131" s="13">
        <f t="shared" si="9"/>
        <v>758.35999999999979</v>
      </c>
      <c r="H131" s="9">
        <f t="shared" si="9"/>
        <v>37</v>
      </c>
      <c r="I131" s="9"/>
      <c r="J131" s="9"/>
      <c r="L131" s="9" t="str">
        <f t="shared" si="7"/>
        <v xml:space="preserve"> </v>
      </c>
      <c r="P131" s="14">
        <f t="shared" si="6"/>
        <v>0</v>
      </c>
    </row>
    <row r="132" spans="7:16" x14ac:dyDescent="0.2">
      <c r="G132" s="13">
        <f t="shared" si="9"/>
        <v>758.35999999999979</v>
      </c>
      <c r="H132" s="9">
        <f t="shared" si="9"/>
        <v>37</v>
      </c>
      <c r="I132" s="9"/>
      <c r="J132" s="9"/>
      <c r="L132" s="9" t="str">
        <f t="shared" si="7"/>
        <v xml:space="preserve"> </v>
      </c>
      <c r="P132" s="14">
        <f t="shared" si="6"/>
        <v>0</v>
      </c>
    </row>
    <row r="133" spans="7:16" x14ac:dyDescent="0.2">
      <c r="G133" s="13">
        <f t="shared" si="9"/>
        <v>758.35999999999979</v>
      </c>
      <c r="H133" s="9">
        <f t="shared" si="9"/>
        <v>37</v>
      </c>
      <c r="I133" s="9"/>
      <c r="J133" s="9"/>
      <c r="L133" s="9" t="str">
        <f t="shared" si="7"/>
        <v xml:space="preserve"> </v>
      </c>
      <c r="P133" s="14">
        <f t="shared" si="6"/>
        <v>0</v>
      </c>
    </row>
    <row r="134" spans="7:16" x14ac:dyDescent="0.2">
      <c r="G134" s="13">
        <f t="shared" si="9"/>
        <v>758.35999999999979</v>
      </c>
      <c r="H134" s="9">
        <f t="shared" si="9"/>
        <v>37</v>
      </c>
      <c r="I134" s="9"/>
      <c r="J134" s="9"/>
      <c r="L134" s="9" t="str">
        <f t="shared" si="7"/>
        <v xml:space="preserve"> </v>
      </c>
      <c r="P134" s="14">
        <f t="shared" si="6"/>
        <v>0</v>
      </c>
    </row>
    <row r="135" spans="7:16" x14ac:dyDescent="0.2">
      <c r="G135" s="13">
        <f t="shared" si="9"/>
        <v>758.35999999999979</v>
      </c>
      <c r="H135" s="9">
        <f t="shared" si="9"/>
        <v>37</v>
      </c>
      <c r="I135" s="9"/>
      <c r="J135" s="9"/>
      <c r="L135" s="9" t="str">
        <f t="shared" si="7"/>
        <v xml:space="preserve"> </v>
      </c>
      <c r="P135" s="14">
        <f t="shared" si="6"/>
        <v>0</v>
      </c>
    </row>
    <row r="136" spans="7:16" x14ac:dyDescent="0.2">
      <c r="G136" s="13">
        <f t="shared" si="9"/>
        <v>758.35999999999979</v>
      </c>
      <c r="H136" s="9">
        <f t="shared" si="9"/>
        <v>37</v>
      </c>
      <c r="I136" s="9"/>
      <c r="J136" s="9"/>
      <c r="L136" s="9" t="str">
        <f t="shared" si="7"/>
        <v xml:space="preserve"> </v>
      </c>
      <c r="P136" s="14">
        <f t="shared" si="6"/>
        <v>0</v>
      </c>
    </row>
    <row r="137" spans="7:16" x14ac:dyDescent="0.2">
      <c r="G137" s="13">
        <f t="shared" si="9"/>
        <v>758.35999999999979</v>
      </c>
      <c r="H137" s="9">
        <f t="shared" si="9"/>
        <v>37</v>
      </c>
      <c r="I137" s="9"/>
      <c r="J137" s="9"/>
      <c r="L137" s="9" t="str">
        <f t="shared" si="7"/>
        <v xml:space="preserve"> </v>
      </c>
      <c r="P137" s="14">
        <f t="shared" si="6"/>
        <v>0</v>
      </c>
    </row>
    <row r="138" spans="7:16" x14ac:dyDescent="0.2">
      <c r="G138" s="13">
        <f t="shared" si="9"/>
        <v>758.35999999999979</v>
      </c>
      <c r="H138" s="9">
        <f t="shared" si="9"/>
        <v>37</v>
      </c>
      <c r="I138" s="9"/>
      <c r="J138" s="9"/>
      <c r="L138" s="9" t="str">
        <f t="shared" si="7"/>
        <v xml:space="preserve"> </v>
      </c>
      <c r="P138" s="14">
        <f t="shared" si="6"/>
        <v>0</v>
      </c>
    </row>
    <row r="139" spans="7:16" x14ac:dyDescent="0.2">
      <c r="G139" s="13">
        <f t="shared" si="9"/>
        <v>758.35999999999979</v>
      </c>
      <c r="H139" s="9">
        <f t="shared" si="9"/>
        <v>37</v>
      </c>
      <c r="I139" s="9"/>
      <c r="J139" s="9"/>
      <c r="L139" s="9" t="str">
        <f t="shared" si="7"/>
        <v xml:space="preserve"> </v>
      </c>
      <c r="P139" s="14">
        <f t="shared" ref="P139:P202" si="10">O139*G139</f>
        <v>0</v>
      </c>
    </row>
    <row r="140" spans="7:16" x14ac:dyDescent="0.2">
      <c r="G140" s="13">
        <f t="shared" si="9"/>
        <v>758.35999999999979</v>
      </c>
      <c r="H140" s="9">
        <f t="shared" si="9"/>
        <v>37</v>
      </c>
      <c r="I140" s="9"/>
      <c r="J140" s="9"/>
      <c r="L140" s="9" t="str">
        <f t="shared" si="7"/>
        <v xml:space="preserve"> </v>
      </c>
      <c r="P140" s="14">
        <f t="shared" si="10"/>
        <v>0</v>
      </c>
    </row>
    <row r="141" spans="7:16" x14ac:dyDescent="0.2">
      <c r="G141" s="13">
        <f t="shared" si="9"/>
        <v>758.35999999999979</v>
      </c>
      <c r="H141" s="9">
        <f t="shared" si="9"/>
        <v>37</v>
      </c>
      <c r="I141" s="9"/>
      <c r="J141" s="9"/>
      <c r="L141" s="9" t="str">
        <f t="shared" si="7"/>
        <v xml:space="preserve"> </v>
      </c>
      <c r="P141" s="14">
        <f t="shared" si="10"/>
        <v>0</v>
      </c>
    </row>
    <row r="142" spans="7:16" x14ac:dyDescent="0.2">
      <c r="G142" s="13">
        <f t="shared" si="9"/>
        <v>758.35999999999979</v>
      </c>
      <c r="H142" s="9">
        <f t="shared" si="9"/>
        <v>37</v>
      </c>
      <c r="I142" s="9"/>
      <c r="J142" s="9"/>
      <c r="L142" s="9" t="str">
        <f t="shared" si="7"/>
        <v xml:space="preserve"> </v>
      </c>
      <c r="P142" s="14">
        <f t="shared" si="10"/>
        <v>0</v>
      </c>
    </row>
    <row r="143" spans="7:16" x14ac:dyDescent="0.2">
      <c r="G143" s="13">
        <f t="shared" si="9"/>
        <v>758.35999999999979</v>
      </c>
      <c r="H143" s="9">
        <f t="shared" si="9"/>
        <v>37</v>
      </c>
      <c r="I143" s="9"/>
      <c r="J143" s="9"/>
      <c r="L143" s="9" t="str">
        <f t="shared" ref="L143:L204" si="11">IF(D143&gt;0,D143," ")</f>
        <v xml:space="preserve"> </v>
      </c>
      <c r="P143" s="14">
        <f t="shared" si="10"/>
        <v>0</v>
      </c>
    </row>
    <row r="144" spans="7:16" x14ac:dyDescent="0.2">
      <c r="G144" s="13">
        <f t="shared" si="9"/>
        <v>758.35999999999979</v>
      </c>
      <c r="H144" s="9">
        <f t="shared" si="9"/>
        <v>37</v>
      </c>
      <c r="I144" s="9"/>
      <c r="J144" s="9"/>
      <c r="L144" s="9" t="str">
        <f t="shared" si="11"/>
        <v xml:space="preserve"> </v>
      </c>
      <c r="P144" s="14">
        <f t="shared" si="10"/>
        <v>0</v>
      </c>
    </row>
    <row r="145" spans="7:16" x14ac:dyDescent="0.2">
      <c r="G145" s="13">
        <f t="shared" si="9"/>
        <v>758.35999999999979</v>
      </c>
      <c r="H145" s="9">
        <f t="shared" si="9"/>
        <v>37</v>
      </c>
      <c r="I145" s="9"/>
      <c r="J145" s="9"/>
      <c r="L145" s="9" t="str">
        <f t="shared" si="11"/>
        <v xml:space="preserve"> </v>
      </c>
      <c r="P145" s="14">
        <f t="shared" si="10"/>
        <v>0</v>
      </c>
    </row>
    <row r="146" spans="7:16" x14ac:dyDescent="0.2">
      <c r="G146" s="13">
        <f t="shared" si="9"/>
        <v>758.35999999999979</v>
      </c>
      <c r="H146" s="9">
        <f t="shared" si="9"/>
        <v>37</v>
      </c>
      <c r="I146" s="9"/>
      <c r="J146" s="9"/>
      <c r="L146" s="9" t="str">
        <f t="shared" si="11"/>
        <v xml:space="preserve"> </v>
      </c>
      <c r="P146" s="14">
        <f t="shared" si="10"/>
        <v>0</v>
      </c>
    </row>
    <row r="147" spans="7:16" x14ac:dyDescent="0.2">
      <c r="G147" s="13">
        <f t="shared" si="9"/>
        <v>758.35999999999979</v>
      </c>
      <c r="H147" s="9">
        <f t="shared" si="9"/>
        <v>37</v>
      </c>
      <c r="I147" s="9"/>
      <c r="J147" s="9"/>
      <c r="L147" s="9" t="str">
        <f t="shared" si="11"/>
        <v xml:space="preserve"> </v>
      </c>
      <c r="P147" s="14">
        <f t="shared" si="10"/>
        <v>0</v>
      </c>
    </row>
    <row r="148" spans="7:16" x14ac:dyDescent="0.2">
      <c r="G148" s="13">
        <f t="shared" si="9"/>
        <v>758.35999999999979</v>
      </c>
      <c r="H148" s="9">
        <f t="shared" si="9"/>
        <v>37</v>
      </c>
      <c r="I148" s="9"/>
      <c r="J148" s="9"/>
      <c r="L148" s="9" t="str">
        <f t="shared" si="11"/>
        <v xml:space="preserve"> </v>
      </c>
      <c r="P148" s="14">
        <f t="shared" si="10"/>
        <v>0</v>
      </c>
    </row>
    <row r="149" spans="7:16" x14ac:dyDescent="0.2">
      <c r="G149" s="13">
        <f t="shared" si="9"/>
        <v>758.35999999999979</v>
      </c>
      <c r="H149" s="9">
        <f t="shared" si="9"/>
        <v>37</v>
      </c>
      <c r="I149" s="9"/>
      <c r="J149" s="9"/>
      <c r="L149" s="9" t="str">
        <f t="shared" si="11"/>
        <v xml:space="preserve"> </v>
      </c>
      <c r="P149" s="14">
        <f t="shared" si="10"/>
        <v>0</v>
      </c>
    </row>
    <row r="150" spans="7:16" x14ac:dyDescent="0.2">
      <c r="G150" s="13">
        <f t="shared" si="9"/>
        <v>758.35999999999979</v>
      </c>
      <c r="H150" s="9">
        <f t="shared" si="9"/>
        <v>37</v>
      </c>
      <c r="I150" s="9"/>
      <c r="J150" s="9"/>
      <c r="L150" s="9" t="str">
        <f t="shared" si="11"/>
        <v xml:space="preserve"> </v>
      </c>
      <c r="P150" s="14">
        <f t="shared" si="10"/>
        <v>0</v>
      </c>
    </row>
    <row r="151" spans="7:16" x14ac:dyDescent="0.2">
      <c r="G151" s="13">
        <f t="shared" si="9"/>
        <v>758.35999999999979</v>
      </c>
      <c r="H151" s="9">
        <f t="shared" si="9"/>
        <v>37</v>
      </c>
      <c r="I151" s="9"/>
      <c r="J151" s="9"/>
      <c r="L151" s="9" t="str">
        <f t="shared" si="11"/>
        <v xml:space="preserve"> </v>
      </c>
      <c r="P151" s="14">
        <f t="shared" si="10"/>
        <v>0</v>
      </c>
    </row>
    <row r="152" spans="7:16" x14ac:dyDescent="0.2">
      <c r="G152" s="13">
        <f t="shared" si="9"/>
        <v>758.35999999999979</v>
      </c>
      <c r="H152" s="9">
        <f t="shared" si="9"/>
        <v>37</v>
      </c>
      <c r="I152" s="9"/>
      <c r="J152" s="9"/>
      <c r="L152" s="9" t="str">
        <f t="shared" si="11"/>
        <v xml:space="preserve"> </v>
      </c>
      <c r="P152" s="14">
        <f t="shared" si="10"/>
        <v>0</v>
      </c>
    </row>
    <row r="153" spans="7:16" x14ac:dyDescent="0.2">
      <c r="G153" s="13">
        <f t="shared" si="9"/>
        <v>758.35999999999979</v>
      </c>
      <c r="H153" s="9">
        <f t="shared" si="9"/>
        <v>37</v>
      </c>
      <c r="I153" s="9"/>
      <c r="J153" s="9"/>
      <c r="L153" s="9" t="str">
        <f t="shared" si="11"/>
        <v xml:space="preserve"> </v>
      </c>
      <c r="P153" s="14">
        <f t="shared" si="10"/>
        <v>0</v>
      </c>
    </row>
    <row r="154" spans="7:16" x14ac:dyDescent="0.2">
      <c r="G154" s="13">
        <f t="shared" si="9"/>
        <v>758.35999999999979</v>
      </c>
      <c r="H154" s="9">
        <f t="shared" si="9"/>
        <v>37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7:16" x14ac:dyDescent="0.2">
      <c r="G155" s="13">
        <f t="shared" si="9"/>
        <v>758.35999999999979</v>
      </c>
      <c r="H155" s="9">
        <f t="shared" si="9"/>
        <v>37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7:16" x14ac:dyDescent="0.2">
      <c r="G156" s="13">
        <f t="shared" si="9"/>
        <v>758.35999999999979</v>
      </c>
      <c r="H156" s="9">
        <f t="shared" si="9"/>
        <v>37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7:16" x14ac:dyDescent="0.2">
      <c r="G157" s="13">
        <f t="shared" si="9"/>
        <v>758.35999999999979</v>
      </c>
      <c r="H157" s="9">
        <f t="shared" si="9"/>
        <v>37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7:16" x14ac:dyDescent="0.2">
      <c r="G158" s="13">
        <f t="shared" si="9"/>
        <v>758.35999999999979</v>
      </c>
      <c r="H158" s="9">
        <f t="shared" si="9"/>
        <v>37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7:16" x14ac:dyDescent="0.2">
      <c r="G159" s="13">
        <f t="shared" si="9"/>
        <v>758.35999999999979</v>
      </c>
      <c r="H159" s="9">
        <f t="shared" si="9"/>
        <v>37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7:16" x14ac:dyDescent="0.2">
      <c r="G160" s="13">
        <f t="shared" si="9"/>
        <v>758.35999999999979</v>
      </c>
      <c r="H160" s="9">
        <f t="shared" si="9"/>
        <v>37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7:16" x14ac:dyDescent="0.2">
      <c r="G161" s="13">
        <f t="shared" si="9"/>
        <v>758.35999999999979</v>
      </c>
      <c r="H161" s="9">
        <f t="shared" si="9"/>
        <v>37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7:16" x14ac:dyDescent="0.2">
      <c r="G162" s="13">
        <f t="shared" si="9"/>
        <v>758.35999999999979</v>
      </c>
      <c r="H162" s="9">
        <f t="shared" si="9"/>
        <v>37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7:16" x14ac:dyDescent="0.2">
      <c r="G163" s="13">
        <f t="shared" si="9"/>
        <v>758.35999999999979</v>
      </c>
      <c r="H163" s="9">
        <f t="shared" si="9"/>
        <v>37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7:16" x14ac:dyDescent="0.2">
      <c r="G164" s="13">
        <f t="shared" si="9"/>
        <v>758.35999999999979</v>
      </c>
      <c r="H164" s="9">
        <f t="shared" si="9"/>
        <v>37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7:16" x14ac:dyDescent="0.2">
      <c r="G165" s="13">
        <f t="shared" si="9"/>
        <v>758.35999999999979</v>
      </c>
      <c r="H165" s="9">
        <f t="shared" si="9"/>
        <v>37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7:16" x14ac:dyDescent="0.2">
      <c r="G166" s="13">
        <f t="shared" si="9"/>
        <v>758.35999999999979</v>
      </c>
      <c r="H166" s="9">
        <f t="shared" si="9"/>
        <v>37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7:16" x14ac:dyDescent="0.2">
      <c r="G167" s="13">
        <f t="shared" si="9"/>
        <v>758.35999999999979</v>
      </c>
      <c r="H167" s="9">
        <f t="shared" si="9"/>
        <v>37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7:16" x14ac:dyDescent="0.2">
      <c r="G168" s="13">
        <f t="shared" si="9"/>
        <v>758.35999999999979</v>
      </c>
      <c r="H168" s="9">
        <f t="shared" si="9"/>
        <v>37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7:16" x14ac:dyDescent="0.2">
      <c r="G169" s="13">
        <f t="shared" si="9"/>
        <v>758.35999999999979</v>
      </c>
      <c r="H169" s="9">
        <f t="shared" si="9"/>
        <v>37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7:16" x14ac:dyDescent="0.2">
      <c r="G170" s="13">
        <f t="shared" si="9"/>
        <v>758.35999999999979</v>
      </c>
      <c r="H170" s="9">
        <f t="shared" si="9"/>
        <v>37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7:16" x14ac:dyDescent="0.2">
      <c r="G171" s="13">
        <f t="shared" si="9"/>
        <v>758.35999999999979</v>
      </c>
      <c r="H171" s="9">
        <f t="shared" si="9"/>
        <v>37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7:16" x14ac:dyDescent="0.2">
      <c r="G172" s="13">
        <f t="shared" si="9"/>
        <v>758.35999999999979</v>
      </c>
      <c r="H172" s="9">
        <f t="shared" si="9"/>
        <v>37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7:16" x14ac:dyDescent="0.2">
      <c r="G173" s="13">
        <f t="shared" si="9"/>
        <v>758.35999999999979</v>
      </c>
      <c r="H173" s="9">
        <f t="shared" si="9"/>
        <v>37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7:16" x14ac:dyDescent="0.2">
      <c r="G174" s="13">
        <f t="shared" si="9"/>
        <v>758.35999999999979</v>
      </c>
      <c r="H174" s="9">
        <f t="shared" si="9"/>
        <v>37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7:16" x14ac:dyDescent="0.2">
      <c r="G175" s="13">
        <f t="shared" si="9"/>
        <v>758.35999999999979</v>
      </c>
      <c r="H175" s="9">
        <f t="shared" si="9"/>
        <v>37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7:16" x14ac:dyDescent="0.2">
      <c r="G176" s="13">
        <f t="shared" si="9"/>
        <v>758.35999999999979</v>
      </c>
      <c r="H176" s="9">
        <f t="shared" si="9"/>
        <v>37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7:16" x14ac:dyDescent="0.2">
      <c r="G177" s="13">
        <f t="shared" si="9"/>
        <v>758.35999999999979</v>
      </c>
      <c r="H177" s="9">
        <f t="shared" si="9"/>
        <v>37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7:16" x14ac:dyDescent="0.2">
      <c r="G178" s="13">
        <f t="shared" si="9"/>
        <v>758.35999999999979</v>
      </c>
      <c r="H178" s="9">
        <f t="shared" si="9"/>
        <v>37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7:16" x14ac:dyDescent="0.2">
      <c r="G179" s="13">
        <f t="shared" si="9"/>
        <v>758.35999999999979</v>
      </c>
      <c r="H179" s="9">
        <f t="shared" si="9"/>
        <v>37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7:16" x14ac:dyDescent="0.2">
      <c r="G180" s="13">
        <f t="shared" si="9"/>
        <v>758.35999999999979</v>
      </c>
      <c r="H180" s="9">
        <f t="shared" si="9"/>
        <v>37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7:16" x14ac:dyDescent="0.2">
      <c r="G181" s="13">
        <f t="shared" si="9"/>
        <v>758.35999999999979</v>
      </c>
      <c r="H181" s="9">
        <f t="shared" si="9"/>
        <v>37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7:16" x14ac:dyDescent="0.2">
      <c r="G182" s="13">
        <f t="shared" si="9"/>
        <v>758.35999999999979</v>
      </c>
      <c r="H182" s="9">
        <f t="shared" si="9"/>
        <v>37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7:16" x14ac:dyDescent="0.2">
      <c r="G183" s="13">
        <f t="shared" si="9"/>
        <v>758.35999999999979</v>
      </c>
      <c r="H183" s="9">
        <f t="shared" si="9"/>
        <v>37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7:16" x14ac:dyDescent="0.2">
      <c r="G184" s="13">
        <f t="shared" ref="G184:H209" si="12">G183-E184+C184</f>
        <v>758.35999999999979</v>
      </c>
      <c r="H184" s="9">
        <f t="shared" si="12"/>
        <v>37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7:16" x14ac:dyDescent="0.2">
      <c r="G185" s="13">
        <f t="shared" si="12"/>
        <v>758.35999999999979</v>
      </c>
      <c r="H185" s="9">
        <f t="shared" si="12"/>
        <v>37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7:16" x14ac:dyDescent="0.2">
      <c r="G186" s="13">
        <f t="shared" si="12"/>
        <v>758.35999999999979</v>
      </c>
      <c r="H186" s="9">
        <f t="shared" si="12"/>
        <v>37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7:16" x14ac:dyDescent="0.2">
      <c r="G187" s="13">
        <f t="shared" si="12"/>
        <v>758.35999999999979</v>
      </c>
      <c r="H187" s="9">
        <f t="shared" si="12"/>
        <v>37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7:16" x14ac:dyDescent="0.2">
      <c r="G188" s="13">
        <f t="shared" si="12"/>
        <v>758.35999999999979</v>
      </c>
      <c r="H188" s="9">
        <f t="shared" si="12"/>
        <v>37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7:16" x14ac:dyDescent="0.2">
      <c r="G189" s="13">
        <f t="shared" si="12"/>
        <v>758.35999999999979</v>
      </c>
      <c r="H189" s="9">
        <f t="shared" si="12"/>
        <v>37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7:16" x14ac:dyDescent="0.2">
      <c r="G190" s="13">
        <f t="shared" si="12"/>
        <v>758.35999999999979</v>
      </c>
      <c r="H190" s="9">
        <f t="shared" si="12"/>
        <v>37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7:16" x14ac:dyDescent="0.2">
      <c r="G191" s="13">
        <f t="shared" si="12"/>
        <v>758.35999999999979</v>
      </c>
      <c r="H191" s="9">
        <f t="shared" si="12"/>
        <v>37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7:16" x14ac:dyDescent="0.2">
      <c r="G192" s="13">
        <f t="shared" si="12"/>
        <v>758.35999999999979</v>
      </c>
      <c r="H192" s="9">
        <f t="shared" si="12"/>
        <v>37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 x14ac:dyDescent="0.2">
      <c r="G193" s="13">
        <f t="shared" si="12"/>
        <v>758.35999999999979</v>
      </c>
      <c r="H193" s="9">
        <f t="shared" si="12"/>
        <v>37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 x14ac:dyDescent="0.2">
      <c r="G194" s="13">
        <f t="shared" si="12"/>
        <v>758.35999999999979</v>
      </c>
      <c r="H194" s="9">
        <f t="shared" si="12"/>
        <v>37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 x14ac:dyDescent="0.2">
      <c r="G195" s="13">
        <f t="shared" si="12"/>
        <v>758.35999999999979</v>
      </c>
      <c r="H195" s="9">
        <f t="shared" si="12"/>
        <v>37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 x14ac:dyDescent="0.2">
      <c r="G196" s="13">
        <f t="shared" si="12"/>
        <v>758.35999999999979</v>
      </c>
      <c r="H196" s="9">
        <f t="shared" si="12"/>
        <v>37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 x14ac:dyDescent="0.2">
      <c r="G197" s="13">
        <f t="shared" si="12"/>
        <v>758.35999999999979</v>
      </c>
      <c r="H197" s="9">
        <f t="shared" si="12"/>
        <v>37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 x14ac:dyDescent="0.2">
      <c r="G198" s="13">
        <f t="shared" si="12"/>
        <v>758.35999999999979</v>
      </c>
      <c r="H198" s="9">
        <f t="shared" si="12"/>
        <v>37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 x14ac:dyDescent="0.2">
      <c r="G199" s="13">
        <f t="shared" si="12"/>
        <v>758.35999999999979</v>
      </c>
      <c r="H199" s="9">
        <f t="shared" si="12"/>
        <v>37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 x14ac:dyDescent="0.2">
      <c r="G200" s="13">
        <f t="shared" si="12"/>
        <v>758.35999999999979</v>
      </c>
      <c r="H200" s="9">
        <f t="shared" si="12"/>
        <v>37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 x14ac:dyDescent="0.2">
      <c r="G201" s="13">
        <f t="shared" si="12"/>
        <v>758.35999999999979</v>
      </c>
      <c r="H201" s="9">
        <f t="shared" si="12"/>
        <v>37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 x14ac:dyDescent="0.2">
      <c r="G202" s="13">
        <f t="shared" si="12"/>
        <v>758.35999999999979</v>
      </c>
      <c r="H202" s="9">
        <f t="shared" si="12"/>
        <v>37</v>
      </c>
      <c r="I202" s="9"/>
      <c r="J202" s="9"/>
      <c r="L202" s="9" t="str">
        <f t="shared" si="11"/>
        <v xml:space="preserve"> </v>
      </c>
      <c r="P202" s="14">
        <f t="shared" si="10"/>
        <v>0</v>
      </c>
    </row>
    <row r="203" spans="7:16" x14ac:dyDescent="0.2">
      <c r="G203" s="13">
        <f t="shared" si="12"/>
        <v>758.35999999999979</v>
      </c>
      <c r="H203" s="9">
        <f t="shared" si="12"/>
        <v>37</v>
      </c>
      <c r="I203" s="9"/>
      <c r="J203" s="9"/>
      <c r="L203" s="9" t="str">
        <f t="shared" si="11"/>
        <v xml:space="preserve"> </v>
      </c>
      <c r="P203" s="14">
        <f t="shared" ref="P203:P209" si="13">O203*G203</f>
        <v>0</v>
      </c>
    </row>
    <row r="204" spans="7:16" x14ac:dyDescent="0.2">
      <c r="G204" s="13">
        <f t="shared" si="12"/>
        <v>758.35999999999979</v>
      </c>
      <c r="H204" s="9">
        <f t="shared" si="12"/>
        <v>37</v>
      </c>
      <c r="I204" s="9"/>
      <c r="J204" s="9"/>
      <c r="L204" s="9" t="str">
        <f t="shared" si="11"/>
        <v xml:space="preserve"> </v>
      </c>
      <c r="P204" s="14">
        <f t="shared" si="13"/>
        <v>0</v>
      </c>
    </row>
    <row r="205" spans="7:16" x14ac:dyDescent="0.2">
      <c r="G205" s="13">
        <f t="shared" si="12"/>
        <v>758.35999999999979</v>
      </c>
      <c r="H205" s="9">
        <f t="shared" si="12"/>
        <v>37</v>
      </c>
      <c r="I205" s="9"/>
      <c r="J205" s="9"/>
      <c r="L205" s="9" t="str">
        <f>IF(D205&gt;0,D205," ")</f>
        <v xml:space="preserve"> </v>
      </c>
      <c r="P205" s="14">
        <f t="shared" si="13"/>
        <v>0</v>
      </c>
    </row>
    <row r="206" spans="7:16" x14ac:dyDescent="0.2">
      <c r="G206" s="13">
        <f t="shared" si="12"/>
        <v>758.35999999999979</v>
      </c>
      <c r="H206" s="9">
        <f t="shared" si="12"/>
        <v>37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 x14ac:dyDescent="0.2">
      <c r="G207" s="13">
        <f t="shared" si="12"/>
        <v>758.35999999999979</v>
      </c>
      <c r="H207" s="9">
        <f t="shared" si="12"/>
        <v>37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 x14ac:dyDescent="0.2">
      <c r="G208" s="13">
        <f t="shared" si="12"/>
        <v>758.35999999999979</v>
      </c>
      <c r="H208" s="9">
        <f t="shared" si="12"/>
        <v>37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  <row r="209" spans="7:16" x14ac:dyDescent="0.2">
      <c r="G209" s="13">
        <f t="shared" si="12"/>
        <v>758.35999999999979</v>
      </c>
      <c r="H209" s="9">
        <f t="shared" si="12"/>
        <v>37</v>
      </c>
      <c r="I209" s="9"/>
      <c r="J209" s="9"/>
      <c r="L209" s="9" t="str">
        <f>IF(D209&gt;0,D209," ")</f>
        <v xml:space="preserve"> </v>
      </c>
      <c r="P209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K20" sqref="K20"/>
    </sheetView>
  </sheetViews>
  <sheetFormatPr baseColWidth="10" defaultRowHeight="18" x14ac:dyDescent="0.25"/>
  <cols>
    <col min="1" max="1" width="7.85546875" style="31" customWidth="1"/>
    <col min="2" max="2" width="9.140625" style="31" customWidth="1"/>
    <col min="3" max="3" width="12.28515625" style="92" customWidth="1"/>
    <col min="4" max="4" width="6.7109375" style="31" customWidth="1"/>
    <col min="5" max="5" width="11.85546875" style="92" customWidth="1"/>
    <col min="6" max="6" width="4.85546875" style="31" customWidth="1"/>
    <col min="7" max="7" width="17.7109375" style="92" customWidth="1"/>
    <col min="8" max="8" width="8.42578125" style="31" customWidth="1"/>
    <col min="9" max="9" width="10.140625" style="31" bestFit="1" customWidth="1"/>
    <col min="10" max="10" width="26.85546875" style="31" customWidth="1"/>
    <col min="11" max="11" width="13.28515625" style="31" customWidth="1"/>
    <col min="12" max="12" width="6.28515625" style="31" bestFit="1" customWidth="1"/>
    <col min="13" max="13" width="12.42578125" style="31" customWidth="1"/>
    <col min="14" max="14" width="11.42578125" style="84"/>
    <col min="15" max="15" width="14.28515625" style="84" bestFit="1" customWidth="1"/>
    <col min="16" max="16" width="14.140625" style="84" bestFit="1" customWidth="1"/>
    <col min="17" max="16384" width="11.42578125" style="31"/>
  </cols>
  <sheetData>
    <row r="2" spans="1:18" ht="18.75" x14ac:dyDescent="0.3">
      <c r="C2" s="127" t="s">
        <v>24</v>
      </c>
    </row>
    <row r="3" spans="1:18" ht="18.75" x14ac:dyDescent="0.3">
      <c r="A3" s="128"/>
    </row>
    <row r="4" spans="1:18" ht="18.75" x14ac:dyDescent="0.3">
      <c r="A4" s="128"/>
    </row>
    <row r="5" spans="1:18" ht="18.75" x14ac:dyDescent="0.3">
      <c r="A5" s="128"/>
    </row>
    <row r="6" spans="1:18" ht="18.75" thickBot="1" x14ac:dyDescent="0.3">
      <c r="A6" s="30" t="s">
        <v>0</v>
      </c>
      <c r="C6" s="32" t="s">
        <v>60</v>
      </c>
      <c r="D6" s="33"/>
      <c r="E6" s="32"/>
      <c r="F6" s="33"/>
      <c r="G6" s="32"/>
      <c r="H6" s="30" t="s">
        <v>1</v>
      </c>
      <c r="I6" s="32" t="s">
        <v>28</v>
      </c>
    </row>
    <row r="7" spans="1:18" ht="18.75" thickBot="1" x14ac:dyDescent="0.3">
      <c r="B7" s="30"/>
      <c r="C7" s="91"/>
      <c r="F7" s="30"/>
      <c r="G7" s="91"/>
      <c r="K7" s="1015" t="s">
        <v>22</v>
      </c>
      <c r="L7" s="1016"/>
      <c r="M7" s="1017"/>
    </row>
    <row r="8" spans="1:18" x14ac:dyDescent="0.25">
      <c r="A8" s="1015" t="s">
        <v>2</v>
      </c>
      <c r="B8" s="1017"/>
      <c r="C8" s="1018" t="s">
        <v>3</v>
      </c>
      <c r="D8" s="1019"/>
      <c r="E8" s="1018" t="s">
        <v>4</v>
      </c>
      <c r="F8" s="1019"/>
      <c r="G8" s="1018" t="s">
        <v>5</v>
      </c>
      <c r="H8" s="1019"/>
      <c r="I8" s="94" t="s">
        <v>17</v>
      </c>
      <c r="J8" s="93" t="s">
        <v>9</v>
      </c>
      <c r="K8" s="95" t="s">
        <v>6</v>
      </c>
      <c r="L8" s="96" t="s">
        <v>21</v>
      </c>
      <c r="M8" s="97"/>
      <c r="N8" s="98" t="s">
        <v>10</v>
      </c>
      <c r="O8" s="99" t="s">
        <v>11</v>
      </c>
      <c r="P8" s="98" t="s">
        <v>10</v>
      </c>
      <c r="Q8" s="113"/>
      <c r="R8" s="129"/>
    </row>
    <row r="9" spans="1:18" ht="18.75" thickBot="1" x14ac:dyDescent="0.3">
      <c r="A9" s="100" t="s">
        <v>19</v>
      </c>
      <c r="B9" s="101" t="s">
        <v>20</v>
      </c>
      <c r="C9" s="102" t="s">
        <v>12</v>
      </c>
      <c r="D9" s="103" t="s">
        <v>7</v>
      </c>
      <c r="E9" s="104" t="s">
        <v>12</v>
      </c>
      <c r="F9" s="105" t="s">
        <v>7</v>
      </c>
      <c r="G9" s="104" t="s">
        <v>12</v>
      </c>
      <c r="H9" s="105" t="s">
        <v>7</v>
      </c>
      <c r="I9" s="105" t="s">
        <v>18</v>
      </c>
      <c r="J9" s="105"/>
      <c r="K9" s="105" t="s">
        <v>13</v>
      </c>
      <c r="L9" s="105" t="s">
        <v>7</v>
      </c>
      <c r="M9" s="105" t="s">
        <v>8</v>
      </c>
      <c r="N9" s="106" t="s">
        <v>14</v>
      </c>
      <c r="O9" s="106" t="s">
        <v>15</v>
      </c>
      <c r="P9" s="106" t="s">
        <v>16</v>
      </c>
    </row>
    <row r="10" spans="1:18" x14ac:dyDescent="0.25">
      <c r="A10" s="56" t="s">
        <v>70</v>
      </c>
      <c r="B10" s="238"/>
      <c r="C10" s="56"/>
      <c r="D10" s="56"/>
      <c r="E10" s="111"/>
      <c r="F10" s="56"/>
      <c r="G10" s="255">
        <v>170.1</v>
      </c>
      <c r="H10" s="257">
        <v>11</v>
      </c>
      <c r="I10" s="56"/>
      <c r="J10" s="108" t="s">
        <v>23</v>
      </c>
      <c r="K10" s="109"/>
      <c r="L10" s="56"/>
      <c r="P10" s="110">
        <f t="shared" ref="P10:P78" si="0">O10*G10</f>
        <v>0</v>
      </c>
      <c r="R10" s="84"/>
    </row>
    <row r="11" spans="1:18" s="811" customFormat="1" x14ac:dyDescent="0.25">
      <c r="B11" s="847">
        <v>4</v>
      </c>
      <c r="C11" s="821"/>
      <c r="D11" s="822"/>
      <c r="E11" s="820">
        <v>32.799999999999997</v>
      </c>
      <c r="F11" s="822">
        <v>2</v>
      </c>
      <c r="G11" s="810">
        <f t="shared" ref="G11:G53" si="1">G10-E11+C11</f>
        <v>137.30000000000001</v>
      </c>
      <c r="H11" s="811">
        <f t="shared" ref="H11:H53" si="2">H10-F11+D11</f>
        <v>9</v>
      </c>
      <c r="I11" s="848" t="s">
        <v>97</v>
      </c>
      <c r="J11" s="822" t="s">
        <v>53</v>
      </c>
      <c r="K11" s="849"/>
      <c r="L11" s="822"/>
      <c r="M11" s="822"/>
      <c r="N11" s="850"/>
      <c r="O11" s="814"/>
      <c r="P11" s="814">
        <f t="shared" si="0"/>
        <v>0</v>
      </c>
      <c r="R11" s="814"/>
    </row>
    <row r="12" spans="1:18" s="811" customFormat="1" x14ac:dyDescent="0.25">
      <c r="B12" s="847">
        <v>6</v>
      </c>
      <c r="C12" s="821"/>
      <c r="D12" s="822"/>
      <c r="E12" s="820">
        <v>137.30000000000001</v>
      </c>
      <c r="F12" s="822">
        <v>9</v>
      </c>
      <c r="G12" s="810">
        <f t="shared" si="1"/>
        <v>0</v>
      </c>
      <c r="H12" s="811">
        <f t="shared" si="2"/>
        <v>0</v>
      </c>
      <c r="I12" s="864" t="s">
        <v>108</v>
      </c>
      <c r="J12" s="865" t="s">
        <v>53</v>
      </c>
      <c r="K12" s="849"/>
      <c r="L12" s="822"/>
      <c r="M12" s="866"/>
      <c r="N12" s="850"/>
      <c r="O12" s="814"/>
      <c r="P12" s="814">
        <f t="shared" si="0"/>
        <v>0</v>
      </c>
      <c r="R12" s="814"/>
    </row>
    <row r="13" spans="1:18" s="262" customFormat="1" x14ac:dyDescent="0.25">
      <c r="B13" s="514">
        <v>8</v>
      </c>
      <c r="C13" s="263">
        <v>71.900000000000006</v>
      </c>
      <c r="D13" s="260">
        <v>5</v>
      </c>
      <c r="E13" s="263"/>
      <c r="F13" s="260"/>
      <c r="G13" s="261">
        <f t="shared" si="1"/>
        <v>71.900000000000006</v>
      </c>
      <c r="H13" s="262">
        <f t="shared" si="2"/>
        <v>5</v>
      </c>
      <c r="I13" s="515"/>
      <c r="J13" s="260" t="s">
        <v>155</v>
      </c>
      <c r="K13" s="260"/>
      <c r="L13" s="260"/>
      <c r="M13" s="260"/>
      <c r="N13" s="516"/>
      <c r="O13" s="343"/>
      <c r="P13" s="343">
        <f t="shared" si="0"/>
        <v>0</v>
      </c>
      <c r="R13" s="343"/>
    </row>
    <row r="14" spans="1:18" s="811" customFormat="1" x14ac:dyDescent="0.25">
      <c r="B14" s="847">
        <v>24</v>
      </c>
      <c r="C14" s="821"/>
      <c r="D14" s="822"/>
      <c r="E14" s="821">
        <v>15.1</v>
      </c>
      <c r="F14" s="822">
        <v>1</v>
      </c>
      <c r="G14" s="810">
        <f t="shared" si="1"/>
        <v>56.800000000000004</v>
      </c>
      <c r="H14" s="811">
        <f t="shared" si="2"/>
        <v>4</v>
      </c>
      <c r="I14" s="848" t="s">
        <v>266</v>
      </c>
      <c r="J14" s="822" t="s">
        <v>52</v>
      </c>
      <c r="K14" s="849"/>
      <c r="L14" s="822"/>
      <c r="M14" s="822"/>
      <c r="N14" s="850"/>
      <c r="O14" s="862"/>
      <c r="P14" s="814">
        <f t="shared" si="0"/>
        <v>0</v>
      </c>
      <c r="R14" s="814"/>
    </row>
    <row r="15" spans="1:18" s="811" customFormat="1" x14ac:dyDescent="0.25">
      <c r="B15" s="847">
        <v>30</v>
      </c>
      <c r="C15" s="821"/>
      <c r="D15" s="822"/>
      <c r="E15" s="821">
        <v>14.12</v>
      </c>
      <c r="F15" s="822">
        <v>1</v>
      </c>
      <c r="G15" s="810">
        <f t="shared" si="1"/>
        <v>42.680000000000007</v>
      </c>
      <c r="H15" s="811">
        <f t="shared" si="2"/>
        <v>3</v>
      </c>
      <c r="I15" s="848" t="s">
        <v>316</v>
      </c>
      <c r="J15" s="822" t="s">
        <v>52</v>
      </c>
      <c r="K15" s="849"/>
      <c r="L15" s="822"/>
      <c r="M15" s="822"/>
      <c r="N15" s="850"/>
      <c r="O15" s="814"/>
      <c r="P15" s="814">
        <f t="shared" si="0"/>
        <v>0</v>
      </c>
      <c r="R15" s="814"/>
    </row>
    <row r="16" spans="1:18" s="262" customFormat="1" x14ac:dyDescent="0.25">
      <c r="B16" s="514"/>
      <c r="C16" s="261"/>
      <c r="E16" s="261"/>
      <c r="G16" s="261">
        <f t="shared" si="1"/>
        <v>42.680000000000007</v>
      </c>
      <c r="H16" s="262">
        <f t="shared" si="2"/>
        <v>3</v>
      </c>
      <c r="J16" s="260"/>
      <c r="L16" s="262" t="str">
        <f t="shared" ref="L16:L80" si="3">IF(D16&gt;0,D16," ")</f>
        <v xml:space="preserve"> </v>
      </c>
      <c r="N16" s="409"/>
      <c r="O16" s="343"/>
      <c r="P16" s="343">
        <f t="shared" si="0"/>
        <v>0</v>
      </c>
      <c r="R16" s="343"/>
    </row>
    <row r="17" spans="1:18" s="262" customFormat="1" x14ac:dyDescent="0.25">
      <c r="B17" s="260"/>
      <c r="C17" s="261"/>
      <c r="E17" s="261"/>
      <c r="G17" s="261">
        <f t="shared" si="1"/>
        <v>42.680000000000007</v>
      </c>
      <c r="H17" s="262">
        <f t="shared" si="2"/>
        <v>3</v>
      </c>
      <c r="J17" s="260"/>
      <c r="L17" s="262" t="str">
        <f t="shared" si="3"/>
        <v xml:space="preserve"> </v>
      </c>
      <c r="N17" s="409"/>
      <c r="O17" s="343"/>
      <c r="P17" s="343">
        <f t="shared" si="0"/>
        <v>0</v>
      </c>
      <c r="R17" s="343"/>
    </row>
    <row r="18" spans="1:18" s="262" customFormat="1" x14ac:dyDescent="0.25">
      <c r="B18" s="260"/>
      <c r="C18" s="261"/>
      <c r="E18" s="261"/>
      <c r="G18" s="261">
        <f t="shared" si="1"/>
        <v>42.680000000000007</v>
      </c>
      <c r="H18" s="262">
        <f t="shared" si="2"/>
        <v>3</v>
      </c>
      <c r="J18" s="260"/>
      <c r="L18" s="262" t="str">
        <f t="shared" si="3"/>
        <v xml:space="preserve"> </v>
      </c>
      <c r="N18" s="409"/>
      <c r="O18" s="343"/>
      <c r="P18" s="343">
        <f t="shared" si="0"/>
        <v>0</v>
      </c>
    </row>
    <row r="19" spans="1:18" s="262" customFormat="1" x14ac:dyDescent="0.25">
      <c r="B19" s="260"/>
      <c r="C19" s="263"/>
      <c r="E19" s="261"/>
      <c r="G19" s="261">
        <f t="shared" si="1"/>
        <v>42.680000000000007</v>
      </c>
      <c r="H19" s="262">
        <f t="shared" si="2"/>
        <v>3</v>
      </c>
      <c r="J19" s="260"/>
      <c r="L19" s="262" t="str">
        <f t="shared" si="3"/>
        <v xml:space="preserve"> </v>
      </c>
      <c r="N19" s="409"/>
      <c r="O19" s="343"/>
      <c r="P19" s="343">
        <f t="shared" si="0"/>
        <v>0</v>
      </c>
    </row>
    <row r="20" spans="1:18" s="262" customFormat="1" x14ac:dyDescent="0.25">
      <c r="B20" s="260"/>
      <c r="C20" s="263"/>
      <c r="E20" s="261"/>
      <c r="G20" s="261">
        <f t="shared" si="1"/>
        <v>42.680000000000007</v>
      </c>
      <c r="H20" s="262">
        <f t="shared" si="2"/>
        <v>3</v>
      </c>
      <c r="J20" s="260"/>
      <c r="N20" s="409"/>
      <c r="O20" s="343"/>
      <c r="P20" s="343"/>
    </row>
    <row r="21" spans="1:18" s="262" customFormat="1" x14ac:dyDescent="0.25">
      <c r="B21" s="260"/>
      <c r="C21" s="261"/>
      <c r="E21" s="261"/>
      <c r="G21" s="261">
        <f>G19-E21+C21</f>
        <v>42.680000000000007</v>
      </c>
      <c r="H21" s="262">
        <f t="shared" si="2"/>
        <v>3</v>
      </c>
      <c r="J21" s="260"/>
      <c r="L21" s="262" t="str">
        <f t="shared" si="3"/>
        <v xml:space="preserve"> </v>
      </c>
      <c r="N21" s="409"/>
      <c r="O21" s="343"/>
      <c r="P21" s="343">
        <f t="shared" si="0"/>
        <v>0</v>
      </c>
    </row>
    <row r="22" spans="1:18" s="262" customFormat="1" x14ac:dyDescent="0.25">
      <c r="B22" s="260"/>
      <c r="C22" s="261"/>
      <c r="E22" s="261"/>
      <c r="G22" s="261">
        <f t="shared" si="1"/>
        <v>42.680000000000007</v>
      </c>
      <c r="H22" s="262">
        <f t="shared" si="2"/>
        <v>3</v>
      </c>
      <c r="J22" s="260"/>
      <c r="L22" s="262" t="str">
        <f t="shared" si="3"/>
        <v xml:space="preserve"> </v>
      </c>
      <c r="N22" s="409"/>
      <c r="O22" s="343"/>
      <c r="P22" s="343">
        <f t="shared" si="0"/>
        <v>0</v>
      </c>
    </row>
    <row r="23" spans="1:18" s="262" customFormat="1" x14ac:dyDescent="0.25">
      <c r="B23" s="260"/>
      <c r="C23" s="261"/>
      <c r="E23" s="261"/>
      <c r="G23" s="261">
        <f t="shared" si="1"/>
        <v>42.680000000000007</v>
      </c>
      <c r="H23" s="262">
        <f t="shared" si="2"/>
        <v>3</v>
      </c>
      <c r="J23" s="260"/>
      <c r="L23" s="262" t="str">
        <f t="shared" si="3"/>
        <v xml:space="preserve"> </v>
      </c>
      <c r="N23" s="409"/>
      <c r="O23" s="343"/>
      <c r="P23" s="343">
        <f t="shared" si="0"/>
        <v>0</v>
      </c>
    </row>
    <row r="24" spans="1:18" s="262" customFormat="1" x14ac:dyDescent="0.25">
      <c r="B24" s="260"/>
      <c r="C24" s="261"/>
      <c r="E24" s="261"/>
      <c r="G24" s="261">
        <f t="shared" si="1"/>
        <v>42.680000000000007</v>
      </c>
      <c r="H24" s="262">
        <f t="shared" si="2"/>
        <v>3</v>
      </c>
      <c r="J24" s="260"/>
      <c r="L24" s="262" t="str">
        <f t="shared" si="3"/>
        <v xml:space="preserve"> </v>
      </c>
      <c r="N24" s="409"/>
      <c r="O24" s="343"/>
      <c r="P24" s="343">
        <f t="shared" si="0"/>
        <v>0</v>
      </c>
    </row>
    <row r="25" spans="1:18" x14ac:dyDescent="0.25">
      <c r="A25" s="56"/>
      <c r="B25" s="112"/>
      <c r="C25" s="111"/>
      <c r="D25" s="56"/>
      <c r="E25" s="111"/>
      <c r="F25" s="56"/>
      <c r="G25" s="111">
        <f t="shared" si="1"/>
        <v>42.680000000000007</v>
      </c>
      <c r="H25" s="476">
        <f t="shared" si="2"/>
        <v>3</v>
      </c>
      <c r="I25" s="56"/>
      <c r="J25" s="112"/>
      <c r="L25" s="56" t="str">
        <f t="shared" si="3"/>
        <v xml:space="preserve"> </v>
      </c>
      <c r="N25" s="168"/>
      <c r="P25" s="110">
        <f t="shared" si="0"/>
        <v>0</v>
      </c>
    </row>
    <row r="26" spans="1:18" x14ac:dyDescent="0.25">
      <c r="A26" s="56"/>
      <c r="B26" s="112"/>
      <c r="C26" s="111"/>
      <c r="D26" s="56"/>
      <c r="E26" s="111"/>
      <c r="F26" s="56"/>
      <c r="G26" s="111">
        <f>G25-E26+C26</f>
        <v>42.680000000000007</v>
      </c>
      <c r="H26" s="476">
        <f t="shared" si="2"/>
        <v>3</v>
      </c>
      <c r="I26" s="56"/>
      <c r="J26" s="112"/>
      <c r="L26" s="56" t="str">
        <f t="shared" si="3"/>
        <v xml:space="preserve"> </v>
      </c>
      <c r="N26" s="168"/>
      <c r="P26" s="110">
        <f t="shared" si="0"/>
        <v>0</v>
      </c>
    </row>
    <row r="27" spans="1:18" x14ac:dyDescent="0.25">
      <c r="A27" s="56"/>
      <c r="B27" s="56"/>
      <c r="C27" s="111"/>
      <c r="D27" s="56"/>
      <c r="E27" s="111"/>
      <c r="F27" s="56"/>
      <c r="G27" s="111">
        <f>G26-E27+C27</f>
        <v>42.680000000000007</v>
      </c>
      <c r="H27" s="56">
        <f>H26-F27+D27</f>
        <v>3</v>
      </c>
      <c r="I27" s="56"/>
      <c r="J27" s="112"/>
      <c r="L27" s="56" t="str">
        <f t="shared" si="3"/>
        <v xml:space="preserve"> </v>
      </c>
      <c r="N27" s="168"/>
      <c r="P27" s="110">
        <f t="shared" si="0"/>
        <v>0</v>
      </c>
    </row>
    <row r="28" spans="1:18" x14ac:dyDescent="0.25">
      <c r="A28" s="56"/>
      <c r="B28" s="56"/>
      <c r="C28" s="111"/>
      <c r="D28" s="56"/>
      <c r="E28" s="111"/>
      <c r="F28" s="56"/>
      <c r="G28" s="111">
        <f t="shared" si="1"/>
        <v>42.680000000000007</v>
      </c>
      <c r="H28" s="56">
        <f t="shared" si="2"/>
        <v>3</v>
      </c>
      <c r="I28" s="56"/>
      <c r="J28" s="112"/>
      <c r="L28" s="56" t="str">
        <f t="shared" si="3"/>
        <v xml:space="preserve"> </v>
      </c>
      <c r="N28" s="168"/>
      <c r="P28" s="110">
        <f t="shared" si="0"/>
        <v>0</v>
      </c>
    </row>
    <row r="29" spans="1:18" x14ac:dyDescent="0.25">
      <c r="A29" s="56"/>
      <c r="B29" s="56"/>
      <c r="C29" s="111"/>
      <c r="D29" s="56"/>
      <c r="E29" s="111"/>
      <c r="F29" s="56"/>
      <c r="G29" s="111">
        <f t="shared" si="1"/>
        <v>42.680000000000007</v>
      </c>
      <c r="H29" s="56">
        <f t="shared" si="2"/>
        <v>3</v>
      </c>
      <c r="I29" s="56"/>
      <c r="J29" s="112"/>
      <c r="L29" s="56" t="str">
        <f t="shared" si="3"/>
        <v xml:space="preserve"> </v>
      </c>
      <c r="N29" s="168"/>
      <c r="P29" s="110">
        <f t="shared" si="0"/>
        <v>0</v>
      </c>
    </row>
    <row r="30" spans="1:18" x14ac:dyDescent="0.25">
      <c r="A30" s="56"/>
      <c r="B30" s="56"/>
      <c r="C30" s="111"/>
      <c r="D30" s="56"/>
      <c r="E30" s="111"/>
      <c r="F30" s="56"/>
      <c r="G30" s="111">
        <f t="shared" si="1"/>
        <v>42.680000000000007</v>
      </c>
      <c r="H30" s="56">
        <f t="shared" si="2"/>
        <v>3</v>
      </c>
      <c r="I30" s="56"/>
      <c r="J30" s="112"/>
      <c r="L30" s="56" t="str">
        <f t="shared" si="3"/>
        <v xml:space="preserve"> </v>
      </c>
      <c r="N30" s="168"/>
      <c r="P30" s="110">
        <f t="shared" si="0"/>
        <v>0</v>
      </c>
    </row>
    <row r="31" spans="1:18" x14ac:dyDescent="0.25">
      <c r="A31" s="56"/>
      <c r="B31" s="56"/>
      <c r="C31" s="111"/>
      <c r="D31" s="56"/>
      <c r="E31" s="111"/>
      <c r="F31" s="56"/>
      <c r="G31" s="111">
        <f t="shared" si="1"/>
        <v>42.680000000000007</v>
      </c>
      <c r="H31" s="56">
        <f t="shared" si="2"/>
        <v>3</v>
      </c>
      <c r="I31" s="56"/>
      <c r="J31" s="112"/>
      <c r="L31" s="56" t="str">
        <f t="shared" si="3"/>
        <v xml:space="preserve"> </v>
      </c>
      <c r="N31" s="168"/>
      <c r="P31" s="110">
        <f t="shared" si="0"/>
        <v>0</v>
      </c>
    </row>
    <row r="32" spans="1:18" x14ac:dyDescent="0.25">
      <c r="A32" s="56"/>
      <c r="B32" s="56"/>
      <c r="C32" s="111"/>
      <c r="D32" s="56"/>
      <c r="E32" s="111"/>
      <c r="F32" s="56"/>
      <c r="G32" s="111">
        <f t="shared" si="1"/>
        <v>42.680000000000007</v>
      </c>
      <c r="H32" s="56">
        <f t="shared" si="2"/>
        <v>3</v>
      </c>
      <c r="I32" s="56"/>
      <c r="J32" s="112"/>
      <c r="L32" s="56" t="str">
        <f t="shared" si="3"/>
        <v xml:space="preserve"> </v>
      </c>
      <c r="N32" s="168"/>
      <c r="P32" s="110">
        <f t="shared" si="0"/>
        <v>0</v>
      </c>
    </row>
    <row r="33" spans="1:16" x14ac:dyDescent="0.25">
      <c r="A33" s="56"/>
      <c r="B33" s="56"/>
      <c r="C33" s="111"/>
      <c r="D33" s="56"/>
      <c r="E33" s="111"/>
      <c r="F33" s="56"/>
      <c r="G33" s="111">
        <f t="shared" si="1"/>
        <v>42.680000000000007</v>
      </c>
      <c r="H33" s="56">
        <f t="shared" si="2"/>
        <v>3</v>
      </c>
      <c r="I33" s="56"/>
      <c r="J33" s="112"/>
      <c r="K33" s="56"/>
      <c r="L33" s="56" t="str">
        <f t="shared" si="3"/>
        <v xml:space="preserve"> </v>
      </c>
      <c r="N33" s="168"/>
      <c r="P33" s="110">
        <f t="shared" si="0"/>
        <v>0</v>
      </c>
    </row>
    <row r="34" spans="1:16" x14ac:dyDescent="0.25">
      <c r="A34" s="56"/>
      <c r="B34" s="56"/>
      <c r="C34" s="111"/>
      <c r="D34" s="56"/>
      <c r="E34" s="111"/>
      <c r="F34" s="56"/>
      <c r="G34" s="111">
        <f t="shared" si="1"/>
        <v>42.680000000000007</v>
      </c>
      <c r="H34" s="56">
        <f t="shared" si="2"/>
        <v>3</v>
      </c>
      <c r="I34" s="56"/>
      <c r="J34" s="112"/>
      <c r="L34" s="56" t="str">
        <f t="shared" si="3"/>
        <v xml:space="preserve"> </v>
      </c>
      <c r="N34" s="168"/>
      <c r="P34" s="110">
        <f t="shared" si="0"/>
        <v>0</v>
      </c>
    </row>
    <row r="35" spans="1:16" x14ac:dyDescent="0.25">
      <c r="A35" s="56"/>
      <c r="B35" s="56"/>
      <c r="C35" s="111"/>
      <c r="D35" s="56"/>
      <c r="E35" s="111"/>
      <c r="F35" s="56"/>
      <c r="G35" s="111">
        <f t="shared" si="1"/>
        <v>42.680000000000007</v>
      </c>
      <c r="H35" s="56">
        <f t="shared" si="2"/>
        <v>3</v>
      </c>
      <c r="I35" s="56"/>
      <c r="J35" s="112"/>
      <c r="L35" s="56" t="str">
        <f t="shared" si="3"/>
        <v xml:space="preserve"> </v>
      </c>
      <c r="N35" s="168"/>
      <c r="P35" s="110">
        <f t="shared" si="0"/>
        <v>0</v>
      </c>
    </row>
    <row r="36" spans="1:16" x14ac:dyDescent="0.25">
      <c r="A36" s="56"/>
      <c r="B36" s="56"/>
      <c r="C36" s="111"/>
      <c r="D36" s="56"/>
      <c r="E36" s="111"/>
      <c r="F36" s="56"/>
      <c r="G36" s="111">
        <f t="shared" si="1"/>
        <v>42.680000000000007</v>
      </c>
      <c r="H36" s="56">
        <f t="shared" si="2"/>
        <v>3</v>
      </c>
      <c r="I36" s="56"/>
      <c r="J36" s="112"/>
      <c r="L36" s="56" t="str">
        <f t="shared" si="3"/>
        <v xml:space="preserve"> </v>
      </c>
      <c r="N36" s="168"/>
      <c r="P36" s="110">
        <f t="shared" si="0"/>
        <v>0</v>
      </c>
    </row>
    <row r="37" spans="1:16" x14ac:dyDescent="0.25">
      <c r="A37" s="56"/>
      <c r="B37" s="56"/>
      <c r="C37" s="111"/>
      <c r="D37" s="56"/>
      <c r="E37" s="111"/>
      <c r="F37" s="56"/>
      <c r="G37" s="111">
        <f t="shared" si="1"/>
        <v>42.680000000000007</v>
      </c>
      <c r="H37" s="56">
        <f t="shared" si="2"/>
        <v>3</v>
      </c>
      <c r="I37" s="56"/>
      <c r="J37" s="112"/>
      <c r="L37" s="56" t="str">
        <f t="shared" si="3"/>
        <v xml:space="preserve"> </v>
      </c>
      <c r="N37" s="168"/>
      <c r="P37" s="110">
        <f t="shared" si="0"/>
        <v>0</v>
      </c>
    </row>
    <row r="38" spans="1:16" x14ac:dyDescent="0.25">
      <c r="A38" s="56"/>
      <c r="B38" s="56"/>
      <c r="C38" s="111"/>
      <c r="D38" s="56"/>
      <c r="E38" s="111"/>
      <c r="F38" s="56"/>
      <c r="G38" s="111">
        <f t="shared" si="1"/>
        <v>42.680000000000007</v>
      </c>
      <c r="H38" s="56">
        <f t="shared" si="2"/>
        <v>3</v>
      </c>
      <c r="I38" s="56"/>
      <c r="J38" s="112"/>
      <c r="L38" s="56" t="str">
        <f t="shared" si="3"/>
        <v xml:space="preserve"> </v>
      </c>
      <c r="P38" s="110">
        <f t="shared" si="0"/>
        <v>0</v>
      </c>
    </row>
    <row r="39" spans="1:16" x14ac:dyDescent="0.25">
      <c r="A39" s="56"/>
      <c r="B39" s="56"/>
      <c r="C39" s="111"/>
      <c r="D39" s="56"/>
      <c r="E39" s="111"/>
      <c r="F39" s="56"/>
      <c r="G39" s="111">
        <f t="shared" si="1"/>
        <v>42.680000000000007</v>
      </c>
      <c r="H39" s="56">
        <f t="shared" si="2"/>
        <v>3</v>
      </c>
      <c r="I39" s="56"/>
      <c r="J39" s="112"/>
      <c r="L39" s="56" t="str">
        <f t="shared" si="3"/>
        <v xml:space="preserve"> </v>
      </c>
      <c r="P39" s="110">
        <f t="shared" si="0"/>
        <v>0</v>
      </c>
    </row>
    <row r="40" spans="1:16" x14ac:dyDescent="0.25">
      <c r="A40" s="56"/>
      <c r="B40" s="56"/>
      <c r="C40" s="111"/>
      <c r="D40" s="56"/>
      <c r="E40" s="111"/>
      <c r="F40" s="56"/>
      <c r="G40" s="111">
        <f t="shared" si="1"/>
        <v>42.680000000000007</v>
      </c>
      <c r="H40" s="56">
        <f t="shared" si="2"/>
        <v>3</v>
      </c>
      <c r="I40" s="56"/>
      <c r="J40" s="112"/>
      <c r="L40" s="56" t="str">
        <f t="shared" si="3"/>
        <v xml:space="preserve"> </v>
      </c>
      <c r="P40" s="110">
        <f t="shared" si="0"/>
        <v>0</v>
      </c>
    </row>
    <row r="41" spans="1:16" x14ac:dyDescent="0.25">
      <c r="A41" s="56"/>
      <c r="B41" s="56"/>
      <c r="C41" s="111"/>
      <c r="D41" s="56"/>
      <c r="E41" s="111"/>
      <c r="F41" s="56"/>
      <c r="G41" s="111">
        <f t="shared" si="1"/>
        <v>42.680000000000007</v>
      </c>
      <c r="H41" s="56">
        <f t="shared" si="2"/>
        <v>3</v>
      </c>
      <c r="I41" s="56"/>
      <c r="J41" s="56"/>
      <c r="L41" s="56" t="str">
        <f t="shared" si="3"/>
        <v xml:space="preserve"> </v>
      </c>
      <c r="P41" s="110">
        <f t="shared" si="0"/>
        <v>0</v>
      </c>
    </row>
    <row r="42" spans="1:16" x14ac:dyDescent="0.25">
      <c r="A42" s="56"/>
      <c r="B42" s="56"/>
      <c r="C42" s="111"/>
      <c r="D42" s="56"/>
      <c r="E42" s="111"/>
      <c r="F42" s="56"/>
      <c r="G42" s="111">
        <f t="shared" si="1"/>
        <v>42.680000000000007</v>
      </c>
      <c r="H42" s="56">
        <f t="shared" si="2"/>
        <v>3</v>
      </c>
      <c r="I42" s="56"/>
      <c r="J42" s="56"/>
      <c r="L42" s="56" t="str">
        <f t="shared" si="3"/>
        <v xml:space="preserve"> </v>
      </c>
      <c r="P42" s="110">
        <f t="shared" si="0"/>
        <v>0</v>
      </c>
    </row>
    <row r="43" spans="1:16" x14ac:dyDescent="0.25">
      <c r="A43" s="56"/>
      <c r="B43" s="56"/>
      <c r="C43" s="111"/>
      <c r="D43" s="56"/>
      <c r="E43" s="111"/>
      <c r="F43" s="56"/>
      <c r="G43" s="111">
        <f t="shared" si="1"/>
        <v>42.680000000000007</v>
      </c>
      <c r="H43" s="56">
        <f t="shared" si="2"/>
        <v>3</v>
      </c>
      <c r="I43" s="56"/>
      <c r="J43" s="56"/>
      <c r="L43" s="56" t="str">
        <f t="shared" si="3"/>
        <v xml:space="preserve"> </v>
      </c>
      <c r="P43" s="110">
        <f t="shared" si="0"/>
        <v>0</v>
      </c>
    </row>
    <row r="44" spans="1:16" x14ac:dyDescent="0.25">
      <c r="A44" s="56"/>
      <c r="B44" s="56"/>
      <c r="C44" s="111"/>
      <c r="D44" s="56"/>
      <c r="E44" s="111"/>
      <c r="F44" s="56"/>
      <c r="G44" s="111">
        <f t="shared" si="1"/>
        <v>42.680000000000007</v>
      </c>
      <c r="H44" s="56">
        <f t="shared" si="2"/>
        <v>3</v>
      </c>
      <c r="I44" s="56"/>
      <c r="J44" s="56"/>
      <c r="L44" s="56" t="str">
        <f t="shared" si="3"/>
        <v xml:space="preserve"> </v>
      </c>
      <c r="P44" s="110">
        <f t="shared" si="0"/>
        <v>0</v>
      </c>
    </row>
    <row r="45" spans="1:16" x14ac:dyDescent="0.25">
      <c r="A45" s="56"/>
      <c r="B45" s="56"/>
      <c r="C45" s="111"/>
      <c r="D45" s="56"/>
      <c r="E45" s="111"/>
      <c r="F45" s="56"/>
      <c r="G45" s="111">
        <f t="shared" si="1"/>
        <v>42.680000000000007</v>
      </c>
      <c r="H45" s="56">
        <f t="shared" si="2"/>
        <v>3</v>
      </c>
      <c r="I45" s="56"/>
      <c r="J45" s="56"/>
      <c r="L45" s="56" t="str">
        <f t="shared" si="3"/>
        <v xml:space="preserve"> </v>
      </c>
      <c r="P45" s="110">
        <f t="shared" si="0"/>
        <v>0</v>
      </c>
    </row>
    <row r="46" spans="1:16" x14ac:dyDescent="0.25">
      <c r="A46" s="56"/>
      <c r="B46" s="56"/>
      <c r="C46" s="111"/>
      <c r="D46" s="56"/>
      <c r="E46" s="111"/>
      <c r="F46" s="56"/>
      <c r="G46" s="111">
        <f t="shared" si="1"/>
        <v>42.680000000000007</v>
      </c>
      <c r="H46" s="56">
        <f t="shared" si="2"/>
        <v>3</v>
      </c>
      <c r="I46" s="56"/>
      <c r="J46" s="56"/>
      <c r="L46" s="56" t="str">
        <f t="shared" si="3"/>
        <v xml:space="preserve"> </v>
      </c>
      <c r="P46" s="110">
        <f t="shared" si="0"/>
        <v>0</v>
      </c>
    </row>
    <row r="47" spans="1:16" x14ac:dyDescent="0.25">
      <c r="A47" s="56"/>
      <c r="B47" s="56"/>
      <c r="C47" s="111"/>
      <c r="D47" s="56"/>
      <c r="E47" s="111"/>
      <c r="F47" s="56"/>
      <c r="G47" s="111">
        <f t="shared" si="1"/>
        <v>42.680000000000007</v>
      </c>
      <c r="H47" s="56">
        <f t="shared" si="2"/>
        <v>3</v>
      </c>
      <c r="I47" s="56"/>
      <c r="J47" s="56"/>
      <c r="L47" s="56" t="str">
        <f t="shared" si="3"/>
        <v xml:space="preserve"> </v>
      </c>
      <c r="P47" s="110">
        <f t="shared" si="0"/>
        <v>0</v>
      </c>
    </row>
    <row r="48" spans="1:16" x14ac:dyDescent="0.25">
      <c r="A48" s="56"/>
      <c r="B48" s="56"/>
      <c r="C48" s="111"/>
      <c r="D48" s="56"/>
      <c r="E48" s="111"/>
      <c r="F48" s="56"/>
      <c r="G48" s="111">
        <f t="shared" si="1"/>
        <v>42.680000000000007</v>
      </c>
      <c r="H48" s="56">
        <f t="shared" si="2"/>
        <v>3</v>
      </c>
      <c r="I48" s="56"/>
      <c r="J48" s="56"/>
      <c r="L48" s="56" t="str">
        <f t="shared" si="3"/>
        <v xml:space="preserve"> </v>
      </c>
      <c r="P48" s="110">
        <f t="shared" si="0"/>
        <v>0</v>
      </c>
    </row>
    <row r="49" spans="1:16" x14ac:dyDescent="0.25">
      <c r="A49" s="56"/>
      <c r="B49" s="56"/>
      <c r="C49" s="111"/>
      <c r="D49" s="56"/>
      <c r="E49" s="111"/>
      <c r="F49" s="56"/>
      <c r="G49" s="111">
        <f t="shared" si="1"/>
        <v>42.680000000000007</v>
      </c>
      <c r="H49" s="56">
        <f t="shared" si="2"/>
        <v>3</v>
      </c>
      <c r="I49" s="56"/>
      <c r="J49" s="56"/>
      <c r="L49" s="56" t="str">
        <f t="shared" si="3"/>
        <v xml:space="preserve"> </v>
      </c>
      <c r="P49" s="110">
        <f t="shared" si="0"/>
        <v>0</v>
      </c>
    </row>
    <row r="50" spans="1:16" x14ac:dyDescent="0.25">
      <c r="A50" s="56"/>
      <c r="B50" s="56"/>
      <c r="C50" s="111"/>
      <c r="D50" s="56"/>
      <c r="E50" s="111"/>
      <c r="F50" s="56"/>
      <c r="G50" s="111">
        <f t="shared" si="1"/>
        <v>42.680000000000007</v>
      </c>
      <c r="H50" s="56">
        <f t="shared" si="2"/>
        <v>3</v>
      </c>
      <c r="I50" s="56"/>
      <c r="J50" s="56"/>
      <c r="L50" s="56" t="str">
        <f t="shared" si="3"/>
        <v xml:space="preserve"> </v>
      </c>
      <c r="P50" s="110">
        <f t="shared" si="0"/>
        <v>0</v>
      </c>
    </row>
    <row r="51" spans="1:16" x14ac:dyDescent="0.25">
      <c r="A51" s="56"/>
      <c r="B51" s="56"/>
      <c r="C51" s="111"/>
      <c r="D51" s="56"/>
      <c r="E51" s="111"/>
      <c r="F51" s="56"/>
      <c r="G51" s="111">
        <f t="shared" si="1"/>
        <v>42.680000000000007</v>
      </c>
      <c r="H51" s="56">
        <f t="shared" si="2"/>
        <v>3</v>
      </c>
      <c r="I51" s="56"/>
      <c r="J51" s="56"/>
      <c r="K51" s="56"/>
      <c r="L51" s="56"/>
      <c r="P51" s="110"/>
    </row>
    <row r="52" spans="1:16" x14ac:dyDescent="0.25">
      <c r="A52" s="56"/>
      <c r="B52" s="56"/>
      <c r="C52" s="111"/>
      <c r="D52" s="56"/>
      <c r="E52" s="111"/>
      <c r="F52" s="56"/>
      <c r="G52" s="111">
        <f t="shared" si="1"/>
        <v>42.680000000000007</v>
      </c>
      <c r="H52" s="56">
        <f t="shared" si="2"/>
        <v>3</v>
      </c>
      <c r="I52" s="56"/>
      <c r="J52" s="56"/>
      <c r="L52" s="56" t="str">
        <f t="shared" si="3"/>
        <v xml:space="preserve"> </v>
      </c>
      <c r="P52" s="110">
        <f t="shared" si="0"/>
        <v>0</v>
      </c>
    </row>
    <row r="53" spans="1:16" x14ac:dyDescent="0.25">
      <c r="A53" s="56"/>
      <c r="B53" s="56"/>
      <c r="C53" s="111"/>
      <c r="D53" s="56"/>
      <c r="E53" s="111"/>
      <c r="F53" s="56"/>
      <c r="G53" s="111">
        <f t="shared" si="1"/>
        <v>42.680000000000007</v>
      </c>
      <c r="H53" s="56">
        <f t="shared" si="2"/>
        <v>3</v>
      </c>
      <c r="I53" s="56"/>
      <c r="J53" s="56"/>
      <c r="L53" s="56" t="str">
        <f t="shared" si="3"/>
        <v xml:space="preserve"> </v>
      </c>
      <c r="P53" s="110">
        <f t="shared" si="0"/>
        <v>0</v>
      </c>
    </row>
    <row r="54" spans="1:16" x14ac:dyDescent="0.25">
      <c r="G54" s="111">
        <f t="shared" ref="G54:H95" si="4">G53-E54+C54</f>
        <v>42.680000000000007</v>
      </c>
      <c r="H54" s="56">
        <f t="shared" si="4"/>
        <v>3</v>
      </c>
      <c r="I54" s="56"/>
      <c r="J54" s="56"/>
      <c r="L54" s="56" t="str">
        <f t="shared" si="3"/>
        <v xml:space="preserve"> </v>
      </c>
      <c r="P54" s="110">
        <f t="shared" si="0"/>
        <v>0</v>
      </c>
    </row>
    <row r="55" spans="1:16" x14ac:dyDescent="0.25">
      <c r="G55" s="111">
        <f t="shared" si="4"/>
        <v>42.680000000000007</v>
      </c>
      <c r="H55" s="56">
        <f t="shared" si="4"/>
        <v>3</v>
      </c>
      <c r="I55" s="56"/>
      <c r="J55" s="56"/>
      <c r="L55" s="56" t="str">
        <f t="shared" si="3"/>
        <v xml:space="preserve"> </v>
      </c>
      <c r="P55" s="110">
        <f t="shared" si="0"/>
        <v>0</v>
      </c>
    </row>
    <row r="56" spans="1:16" x14ac:dyDescent="0.25">
      <c r="G56" s="111">
        <f t="shared" si="4"/>
        <v>42.680000000000007</v>
      </c>
      <c r="H56" s="56">
        <f t="shared" si="4"/>
        <v>3</v>
      </c>
      <c r="I56" s="56"/>
      <c r="J56" s="56"/>
      <c r="L56" s="56" t="str">
        <f t="shared" si="3"/>
        <v xml:space="preserve"> </v>
      </c>
      <c r="P56" s="110">
        <f t="shared" si="0"/>
        <v>0</v>
      </c>
    </row>
    <row r="57" spans="1:16" x14ac:dyDescent="0.25">
      <c r="G57" s="111">
        <f t="shared" si="4"/>
        <v>42.680000000000007</v>
      </c>
      <c r="H57" s="56">
        <f t="shared" si="4"/>
        <v>3</v>
      </c>
      <c r="I57" s="56"/>
      <c r="J57" s="56"/>
      <c r="L57" s="56" t="str">
        <f t="shared" si="3"/>
        <v xml:space="preserve"> </v>
      </c>
      <c r="P57" s="110">
        <f t="shared" si="0"/>
        <v>0</v>
      </c>
    </row>
    <row r="58" spans="1:16" x14ac:dyDescent="0.25">
      <c r="G58" s="111">
        <f t="shared" si="4"/>
        <v>42.680000000000007</v>
      </c>
      <c r="H58" s="56">
        <f t="shared" si="4"/>
        <v>3</v>
      </c>
      <c r="I58" s="56"/>
      <c r="J58" s="56"/>
      <c r="L58" s="56" t="str">
        <f t="shared" si="3"/>
        <v xml:space="preserve"> </v>
      </c>
      <c r="P58" s="110">
        <f t="shared" si="0"/>
        <v>0</v>
      </c>
    </row>
    <row r="59" spans="1:16" x14ac:dyDescent="0.25">
      <c r="G59" s="111">
        <f t="shared" si="4"/>
        <v>42.680000000000007</v>
      </c>
      <c r="H59" s="56">
        <f t="shared" si="4"/>
        <v>3</v>
      </c>
      <c r="I59" s="56"/>
      <c r="J59" s="56"/>
      <c r="L59" s="56" t="str">
        <f t="shared" si="3"/>
        <v xml:space="preserve"> </v>
      </c>
      <c r="P59" s="110">
        <f t="shared" si="0"/>
        <v>0</v>
      </c>
    </row>
    <row r="60" spans="1:16" x14ac:dyDescent="0.25">
      <c r="G60" s="111">
        <f t="shared" si="4"/>
        <v>42.680000000000007</v>
      </c>
      <c r="H60" s="56">
        <f t="shared" si="4"/>
        <v>3</v>
      </c>
      <c r="I60" s="56"/>
      <c r="J60" s="56"/>
      <c r="L60" s="56" t="str">
        <f t="shared" si="3"/>
        <v xml:space="preserve"> </v>
      </c>
      <c r="P60" s="110">
        <f t="shared" si="0"/>
        <v>0</v>
      </c>
    </row>
    <row r="61" spans="1:16" x14ac:dyDescent="0.25">
      <c r="G61" s="111">
        <f t="shared" si="4"/>
        <v>42.680000000000007</v>
      </c>
      <c r="H61" s="56">
        <f t="shared" si="4"/>
        <v>3</v>
      </c>
      <c r="I61" s="56"/>
      <c r="J61" s="56"/>
      <c r="L61" s="56" t="str">
        <f t="shared" si="3"/>
        <v xml:space="preserve"> </v>
      </c>
      <c r="P61" s="110">
        <f t="shared" si="0"/>
        <v>0</v>
      </c>
    </row>
    <row r="62" spans="1:16" x14ac:dyDescent="0.25">
      <c r="G62" s="111">
        <f t="shared" si="4"/>
        <v>42.680000000000007</v>
      </c>
      <c r="H62" s="56">
        <f t="shared" si="4"/>
        <v>3</v>
      </c>
      <c r="I62" s="56"/>
      <c r="J62" s="56"/>
      <c r="L62" s="56" t="str">
        <f t="shared" si="3"/>
        <v xml:space="preserve"> </v>
      </c>
      <c r="P62" s="110">
        <f t="shared" si="0"/>
        <v>0</v>
      </c>
    </row>
    <row r="63" spans="1:16" x14ac:dyDescent="0.25">
      <c r="G63" s="111">
        <f t="shared" si="4"/>
        <v>42.680000000000007</v>
      </c>
      <c r="H63" s="56">
        <f t="shared" si="4"/>
        <v>3</v>
      </c>
      <c r="I63" s="56"/>
      <c r="J63" s="56"/>
      <c r="L63" s="56" t="str">
        <f t="shared" si="3"/>
        <v xml:space="preserve"> </v>
      </c>
      <c r="P63" s="110">
        <f t="shared" si="0"/>
        <v>0</v>
      </c>
    </row>
    <row r="64" spans="1:16" x14ac:dyDescent="0.25">
      <c r="G64" s="111">
        <f t="shared" si="4"/>
        <v>42.680000000000007</v>
      </c>
      <c r="H64" s="56">
        <f t="shared" si="4"/>
        <v>3</v>
      </c>
      <c r="I64" s="56"/>
      <c r="J64" s="56"/>
      <c r="L64" s="56" t="str">
        <f t="shared" si="3"/>
        <v xml:space="preserve"> </v>
      </c>
      <c r="P64" s="110">
        <f t="shared" si="0"/>
        <v>0</v>
      </c>
    </row>
    <row r="65" spans="7:16" x14ac:dyDescent="0.25">
      <c r="G65" s="111">
        <f t="shared" si="4"/>
        <v>42.680000000000007</v>
      </c>
      <c r="H65" s="56">
        <f t="shared" si="4"/>
        <v>3</v>
      </c>
      <c r="I65" s="56"/>
      <c r="J65" s="56"/>
      <c r="L65" s="56" t="str">
        <f t="shared" si="3"/>
        <v xml:space="preserve"> </v>
      </c>
      <c r="P65" s="110">
        <f t="shared" si="0"/>
        <v>0</v>
      </c>
    </row>
    <row r="66" spans="7:16" x14ac:dyDescent="0.25">
      <c r="G66" s="111">
        <f t="shared" si="4"/>
        <v>42.680000000000007</v>
      </c>
      <c r="H66" s="56">
        <f t="shared" si="4"/>
        <v>3</v>
      </c>
      <c r="I66" s="56"/>
      <c r="J66" s="56"/>
      <c r="L66" s="56" t="str">
        <f t="shared" si="3"/>
        <v xml:space="preserve"> </v>
      </c>
      <c r="P66" s="110">
        <f t="shared" si="0"/>
        <v>0</v>
      </c>
    </row>
    <row r="67" spans="7:16" x14ac:dyDescent="0.25">
      <c r="G67" s="111">
        <f t="shared" si="4"/>
        <v>42.680000000000007</v>
      </c>
      <c r="H67" s="56">
        <f t="shared" si="4"/>
        <v>3</v>
      </c>
      <c r="I67" s="56"/>
      <c r="J67" s="56"/>
      <c r="L67" s="56" t="str">
        <f t="shared" si="3"/>
        <v xml:space="preserve"> </v>
      </c>
      <c r="P67" s="110">
        <f t="shared" si="0"/>
        <v>0</v>
      </c>
    </row>
    <row r="68" spans="7:16" x14ac:dyDescent="0.25">
      <c r="G68" s="111">
        <f t="shared" si="4"/>
        <v>42.680000000000007</v>
      </c>
      <c r="H68" s="56">
        <f t="shared" si="4"/>
        <v>3</v>
      </c>
      <c r="I68" s="56"/>
      <c r="J68" s="56"/>
      <c r="L68" s="56" t="str">
        <f t="shared" si="3"/>
        <v xml:space="preserve"> </v>
      </c>
      <c r="P68" s="110">
        <f t="shared" si="0"/>
        <v>0</v>
      </c>
    </row>
    <row r="69" spans="7:16" x14ac:dyDescent="0.25">
      <c r="G69" s="111">
        <f t="shared" si="4"/>
        <v>42.680000000000007</v>
      </c>
      <c r="H69" s="56">
        <f t="shared" si="4"/>
        <v>3</v>
      </c>
      <c r="I69" s="56"/>
      <c r="J69" s="56"/>
      <c r="L69" s="56" t="str">
        <f t="shared" si="3"/>
        <v xml:space="preserve"> </v>
      </c>
      <c r="P69" s="110">
        <f t="shared" si="0"/>
        <v>0</v>
      </c>
    </row>
    <row r="70" spans="7:16" x14ac:dyDescent="0.25">
      <c r="G70" s="111">
        <f t="shared" si="4"/>
        <v>42.680000000000007</v>
      </c>
      <c r="H70" s="56">
        <f t="shared" si="4"/>
        <v>3</v>
      </c>
      <c r="I70" s="56"/>
      <c r="J70" s="56"/>
      <c r="L70" s="56" t="str">
        <f t="shared" si="3"/>
        <v xml:space="preserve"> </v>
      </c>
      <c r="P70" s="110">
        <f t="shared" si="0"/>
        <v>0</v>
      </c>
    </row>
    <row r="71" spans="7:16" x14ac:dyDescent="0.25">
      <c r="G71" s="111">
        <f t="shared" si="4"/>
        <v>42.680000000000007</v>
      </c>
      <c r="H71" s="56">
        <f t="shared" si="4"/>
        <v>3</v>
      </c>
      <c r="I71" s="56"/>
      <c r="J71" s="56"/>
      <c r="L71" s="56" t="str">
        <f t="shared" si="3"/>
        <v xml:space="preserve"> </v>
      </c>
      <c r="P71" s="110">
        <f t="shared" si="0"/>
        <v>0</v>
      </c>
    </row>
    <row r="72" spans="7:16" x14ac:dyDescent="0.25">
      <c r="G72" s="111">
        <f t="shared" si="4"/>
        <v>42.680000000000007</v>
      </c>
      <c r="H72" s="56">
        <f t="shared" si="4"/>
        <v>3</v>
      </c>
      <c r="I72" s="56"/>
      <c r="J72" s="56"/>
      <c r="L72" s="56" t="str">
        <f t="shared" si="3"/>
        <v xml:space="preserve"> </v>
      </c>
      <c r="P72" s="110">
        <f t="shared" si="0"/>
        <v>0</v>
      </c>
    </row>
    <row r="73" spans="7:16" x14ac:dyDescent="0.25">
      <c r="G73" s="111">
        <f t="shared" si="4"/>
        <v>42.680000000000007</v>
      </c>
      <c r="H73" s="56">
        <f t="shared" si="4"/>
        <v>3</v>
      </c>
      <c r="I73" s="56"/>
      <c r="J73" s="56"/>
      <c r="L73" s="56" t="str">
        <f t="shared" si="3"/>
        <v xml:space="preserve"> </v>
      </c>
      <c r="P73" s="110">
        <f t="shared" si="0"/>
        <v>0</v>
      </c>
    </row>
    <row r="74" spans="7:16" x14ac:dyDescent="0.25">
      <c r="G74" s="111">
        <f t="shared" si="4"/>
        <v>42.680000000000007</v>
      </c>
      <c r="H74" s="56">
        <f t="shared" si="4"/>
        <v>3</v>
      </c>
      <c r="I74" s="56"/>
      <c r="J74" s="56"/>
      <c r="L74" s="56" t="str">
        <f t="shared" si="3"/>
        <v xml:space="preserve"> </v>
      </c>
      <c r="P74" s="110">
        <f t="shared" si="0"/>
        <v>0</v>
      </c>
    </row>
    <row r="75" spans="7:16" x14ac:dyDescent="0.25">
      <c r="G75" s="111">
        <f t="shared" si="4"/>
        <v>42.680000000000007</v>
      </c>
      <c r="H75" s="56">
        <f t="shared" si="4"/>
        <v>3</v>
      </c>
      <c r="I75" s="56"/>
      <c r="J75" s="56"/>
      <c r="L75" s="56" t="str">
        <f t="shared" si="3"/>
        <v xml:space="preserve"> </v>
      </c>
      <c r="P75" s="110">
        <f t="shared" si="0"/>
        <v>0</v>
      </c>
    </row>
    <row r="76" spans="7:16" x14ac:dyDescent="0.25">
      <c r="G76" s="111">
        <f t="shared" si="4"/>
        <v>42.680000000000007</v>
      </c>
      <c r="H76" s="56">
        <f t="shared" si="4"/>
        <v>3</v>
      </c>
      <c r="I76" s="56"/>
      <c r="J76" s="56"/>
      <c r="L76" s="56" t="str">
        <f t="shared" si="3"/>
        <v xml:space="preserve"> </v>
      </c>
      <c r="P76" s="110">
        <f t="shared" si="0"/>
        <v>0</v>
      </c>
    </row>
    <row r="77" spans="7:16" x14ac:dyDescent="0.25">
      <c r="G77" s="111">
        <f t="shared" si="4"/>
        <v>42.680000000000007</v>
      </c>
      <c r="H77" s="56">
        <f t="shared" si="4"/>
        <v>3</v>
      </c>
      <c r="I77" s="56"/>
      <c r="J77" s="56"/>
      <c r="L77" s="56" t="str">
        <f t="shared" si="3"/>
        <v xml:space="preserve"> </v>
      </c>
      <c r="P77" s="110">
        <f t="shared" si="0"/>
        <v>0</v>
      </c>
    </row>
    <row r="78" spans="7:16" x14ac:dyDescent="0.25">
      <c r="G78" s="111">
        <f t="shared" si="4"/>
        <v>42.680000000000007</v>
      </c>
      <c r="H78" s="56">
        <f t="shared" si="4"/>
        <v>3</v>
      </c>
      <c r="I78" s="56"/>
      <c r="J78" s="56"/>
      <c r="L78" s="56" t="str">
        <f t="shared" si="3"/>
        <v xml:space="preserve"> </v>
      </c>
      <c r="P78" s="110">
        <f t="shared" si="0"/>
        <v>0</v>
      </c>
    </row>
    <row r="79" spans="7:16" x14ac:dyDescent="0.25">
      <c r="G79" s="111">
        <f t="shared" si="4"/>
        <v>42.680000000000007</v>
      </c>
      <c r="H79" s="56">
        <f t="shared" si="4"/>
        <v>3</v>
      </c>
      <c r="I79" s="56"/>
      <c r="J79" s="56"/>
      <c r="L79" s="56" t="str">
        <f t="shared" si="3"/>
        <v xml:space="preserve"> </v>
      </c>
      <c r="P79" s="110">
        <f t="shared" ref="P79:P142" si="5">O79*G79</f>
        <v>0</v>
      </c>
    </row>
    <row r="80" spans="7:16" x14ac:dyDescent="0.25">
      <c r="G80" s="111">
        <f t="shared" si="4"/>
        <v>42.680000000000007</v>
      </c>
      <c r="H80" s="56">
        <f t="shared" si="4"/>
        <v>3</v>
      </c>
      <c r="I80" s="56"/>
      <c r="J80" s="56"/>
      <c r="L80" s="56" t="str">
        <f t="shared" si="3"/>
        <v xml:space="preserve"> </v>
      </c>
      <c r="P80" s="110">
        <f t="shared" si="5"/>
        <v>0</v>
      </c>
    </row>
    <row r="81" spans="7:16" x14ac:dyDescent="0.25">
      <c r="G81" s="111">
        <f t="shared" si="4"/>
        <v>42.680000000000007</v>
      </c>
      <c r="H81" s="56">
        <f t="shared" si="4"/>
        <v>3</v>
      </c>
      <c r="I81" s="56"/>
      <c r="J81" s="56"/>
      <c r="L81" s="56" t="str">
        <f t="shared" ref="L81:L144" si="6">IF(D81&gt;0,D81," ")</f>
        <v xml:space="preserve"> </v>
      </c>
      <c r="P81" s="110">
        <f t="shared" si="5"/>
        <v>0</v>
      </c>
    </row>
    <row r="82" spans="7:16" x14ac:dyDescent="0.25">
      <c r="G82" s="111">
        <f t="shared" si="4"/>
        <v>42.680000000000007</v>
      </c>
      <c r="H82" s="56">
        <f t="shared" si="4"/>
        <v>3</v>
      </c>
      <c r="I82" s="56"/>
      <c r="J82" s="56"/>
      <c r="L82" s="56" t="str">
        <f t="shared" si="6"/>
        <v xml:space="preserve"> </v>
      </c>
      <c r="P82" s="110">
        <f t="shared" si="5"/>
        <v>0</v>
      </c>
    </row>
    <row r="83" spans="7:16" x14ac:dyDescent="0.25">
      <c r="G83" s="111">
        <f t="shared" si="4"/>
        <v>42.680000000000007</v>
      </c>
      <c r="H83" s="56">
        <f t="shared" si="4"/>
        <v>3</v>
      </c>
      <c r="I83" s="56"/>
      <c r="J83" s="56"/>
      <c r="L83" s="56" t="str">
        <f t="shared" si="6"/>
        <v xml:space="preserve"> </v>
      </c>
      <c r="P83" s="110">
        <f t="shared" si="5"/>
        <v>0</v>
      </c>
    </row>
    <row r="84" spans="7:16" x14ac:dyDescent="0.25">
      <c r="G84" s="111">
        <f t="shared" si="4"/>
        <v>42.680000000000007</v>
      </c>
      <c r="H84" s="56">
        <f t="shared" si="4"/>
        <v>3</v>
      </c>
      <c r="I84" s="56"/>
      <c r="J84" s="56"/>
      <c r="L84" s="56" t="str">
        <f t="shared" si="6"/>
        <v xml:space="preserve"> </v>
      </c>
      <c r="P84" s="110">
        <f t="shared" si="5"/>
        <v>0</v>
      </c>
    </row>
    <row r="85" spans="7:16" x14ac:dyDescent="0.25">
      <c r="G85" s="111">
        <f t="shared" si="4"/>
        <v>42.680000000000007</v>
      </c>
      <c r="H85" s="56">
        <f t="shared" si="4"/>
        <v>3</v>
      </c>
      <c r="I85" s="56"/>
      <c r="J85" s="56"/>
      <c r="L85" s="56" t="str">
        <f t="shared" si="6"/>
        <v xml:space="preserve"> </v>
      </c>
      <c r="P85" s="110">
        <f t="shared" si="5"/>
        <v>0</v>
      </c>
    </row>
    <row r="86" spans="7:16" x14ac:dyDescent="0.25">
      <c r="G86" s="111">
        <f t="shared" si="4"/>
        <v>42.680000000000007</v>
      </c>
      <c r="H86" s="56">
        <f t="shared" si="4"/>
        <v>3</v>
      </c>
      <c r="I86" s="56"/>
      <c r="J86" s="56"/>
      <c r="L86" s="56" t="str">
        <f t="shared" si="6"/>
        <v xml:space="preserve"> </v>
      </c>
      <c r="P86" s="110">
        <f t="shared" si="5"/>
        <v>0</v>
      </c>
    </row>
    <row r="87" spans="7:16" x14ac:dyDescent="0.25">
      <c r="G87" s="111">
        <f t="shared" si="4"/>
        <v>42.680000000000007</v>
      </c>
      <c r="H87" s="56">
        <f t="shared" si="4"/>
        <v>3</v>
      </c>
      <c r="I87" s="56"/>
      <c r="J87" s="56"/>
      <c r="L87" s="56" t="str">
        <f t="shared" si="6"/>
        <v xml:space="preserve"> </v>
      </c>
      <c r="P87" s="110">
        <f t="shared" si="5"/>
        <v>0</v>
      </c>
    </row>
    <row r="88" spans="7:16" x14ac:dyDescent="0.25">
      <c r="G88" s="111">
        <f t="shared" si="4"/>
        <v>42.680000000000007</v>
      </c>
      <c r="H88" s="56">
        <f t="shared" si="4"/>
        <v>3</v>
      </c>
      <c r="I88" s="56"/>
      <c r="J88" s="56"/>
      <c r="L88" s="56" t="str">
        <f t="shared" si="6"/>
        <v xml:space="preserve"> </v>
      </c>
      <c r="P88" s="110">
        <f t="shared" si="5"/>
        <v>0</v>
      </c>
    </row>
    <row r="89" spans="7:16" x14ac:dyDescent="0.25">
      <c r="G89" s="111">
        <f t="shared" si="4"/>
        <v>42.680000000000007</v>
      </c>
      <c r="H89" s="56">
        <f t="shared" si="4"/>
        <v>3</v>
      </c>
      <c r="I89" s="56"/>
      <c r="J89" s="56"/>
      <c r="L89" s="56" t="str">
        <f t="shared" si="6"/>
        <v xml:space="preserve"> </v>
      </c>
      <c r="P89" s="110">
        <f t="shared" si="5"/>
        <v>0</v>
      </c>
    </row>
    <row r="90" spans="7:16" x14ac:dyDescent="0.25">
      <c r="G90" s="111">
        <f t="shared" si="4"/>
        <v>42.680000000000007</v>
      </c>
      <c r="H90" s="56">
        <f t="shared" si="4"/>
        <v>3</v>
      </c>
      <c r="I90" s="56"/>
      <c r="J90" s="56"/>
      <c r="L90" s="56" t="str">
        <f t="shared" si="6"/>
        <v xml:space="preserve"> </v>
      </c>
      <c r="P90" s="110">
        <f t="shared" si="5"/>
        <v>0</v>
      </c>
    </row>
    <row r="91" spans="7:16" x14ac:dyDescent="0.25">
      <c r="G91" s="111">
        <f t="shared" si="4"/>
        <v>42.680000000000007</v>
      </c>
      <c r="H91" s="56">
        <f t="shared" si="4"/>
        <v>3</v>
      </c>
      <c r="I91" s="56"/>
      <c r="J91" s="56"/>
      <c r="L91" s="56" t="str">
        <f t="shared" si="6"/>
        <v xml:space="preserve"> </v>
      </c>
      <c r="P91" s="110">
        <f t="shared" si="5"/>
        <v>0</v>
      </c>
    </row>
    <row r="92" spans="7:16" x14ac:dyDescent="0.25">
      <c r="G92" s="111">
        <f t="shared" si="4"/>
        <v>42.680000000000007</v>
      </c>
      <c r="H92" s="56">
        <f t="shared" si="4"/>
        <v>3</v>
      </c>
      <c r="I92" s="56"/>
      <c r="J92" s="56"/>
      <c r="L92" s="56" t="str">
        <f t="shared" si="6"/>
        <v xml:space="preserve"> </v>
      </c>
      <c r="P92" s="110">
        <f t="shared" si="5"/>
        <v>0</v>
      </c>
    </row>
    <row r="93" spans="7:16" x14ac:dyDescent="0.25">
      <c r="G93" s="111">
        <f t="shared" si="4"/>
        <v>42.680000000000007</v>
      </c>
      <c r="H93" s="56">
        <f t="shared" si="4"/>
        <v>3</v>
      </c>
      <c r="I93" s="56"/>
      <c r="J93" s="56"/>
      <c r="L93" s="56" t="str">
        <f t="shared" si="6"/>
        <v xml:space="preserve"> </v>
      </c>
      <c r="P93" s="110">
        <f t="shared" si="5"/>
        <v>0</v>
      </c>
    </row>
    <row r="94" spans="7:16" x14ac:dyDescent="0.25">
      <c r="G94" s="111">
        <f t="shared" si="4"/>
        <v>42.680000000000007</v>
      </c>
      <c r="H94" s="56">
        <f t="shared" si="4"/>
        <v>3</v>
      </c>
      <c r="I94" s="56"/>
      <c r="J94" s="56"/>
      <c r="L94" s="56" t="str">
        <f t="shared" si="6"/>
        <v xml:space="preserve"> </v>
      </c>
      <c r="P94" s="110">
        <f t="shared" si="5"/>
        <v>0</v>
      </c>
    </row>
    <row r="95" spans="7:16" x14ac:dyDescent="0.25">
      <c r="G95" s="111">
        <f t="shared" si="4"/>
        <v>42.680000000000007</v>
      </c>
      <c r="H95" s="56">
        <f t="shared" si="4"/>
        <v>3</v>
      </c>
      <c r="I95" s="56"/>
      <c r="J95" s="56"/>
      <c r="L95" s="56" t="str">
        <f t="shared" si="6"/>
        <v xml:space="preserve"> </v>
      </c>
      <c r="P95" s="110">
        <f t="shared" si="5"/>
        <v>0</v>
      </c>
    </row>
    <row r="96" spans="7:16" x14ac:dyDescent="0.25">
      <c r="G96" s="111">
        <f t="shared" ref="G96:H123" si="7">G95-E96+C96</f>
        <v>42.680000000000007</v>
      </c>
      <c r="H96" s="56">
        <f t="shared" si="7"/>
        <v>3</v>
      </c>
      <c r="I96" s="56"/>
      <c r="J96" s="56"/>
      <c r="L96" s="56" t="str">
        <f t="shared" si="6"/>
        <v xml:space="preserve"> </v>
      </c>
      <c r="P96" s="110">
        <f t="shared" si="5"/>
        <v>0</v>
      </c>
    </row>
    <row r="97" spans="7:16" x14ac:dyDescent="0.25">
      <c r="G97" s="111">
        <f t="shared" si="7"/>
        <v>42.680000000000007</v>
      </c>
      <c r="H97" s="56">
        <f t="shared" si="7"/>
        <v>3</v>
      </c>
      <c r="I97" s="56"/>
      <c r="J97" s="56"/>
      <c r="L97" s="56" t="str">
        <f t="shared" si="6"/>
        <v xml:space="preserve"> </v>
      </c>
      <c r="P97" s="110">
        <f t="shared" si="5"/>
        <v>0</v>
      </c>
    </row>
    <row r="98" spans="7:16" x14ac:dyDescent="0.25">
      <c r="G98" s="111">
        <f t="shared" si="7"/>
        <v>42.680000000000007</v>
      </c>
      <c r="H98" s="56">
        <f t="shared" si="7"/>
        <v>3</v>
      </c>
      <c r="I98" s="56"/>
      <c r="J98" s="56"/>
      <c r="L98" s="56" t="str">
        <f t="shared" si="6"/>
        <v xml:space="preserve"> </v>
      </c>
      <c r="P98" s="110">
        <f t="shared" si="5"/>
        <v>0</v>
      </c>
    </row>
    <row r="99" spans="7:16" x14ac:dyDescent="0.25">
      <c r="G99" s="111">
        <f t="shared" si="7"/>
        <v>42.680000000000007</v>
      </c>
      <c r="H99" s="56">
        <f t="shared" si="7"/>
        <v>3</v>
      </c>
      <c r="I99" s="56"/>
      <c r="J99" s="56"/>
      <c r="L99" s="56" t="str">
        <f t="shared" si="6"/>
        <v xml:space="preserve"> </v>
      </c>
      <c r="P99" s="110">
        <f t="shared" si="5"/>
        <v>0</v>
      </c>
    </row>
    <row r="100" spans="7:16" x14ac:dyDescent="0.25">
      <c r="G100" s="111">
        <f t="shared" si="7"/>
        <v>42.680000000000007</v>
      </c>
      <c r="H100" s="56">
        <f t="shared" si="7"/>
        <v>3</v>
      </c>
      <c r="I100" s="56"/>
      <c r="J100" s="56"/>
      <c r="L100" s="56" t="str">
        <f t="shared" si="6"/>
        <v xml:space="preserve"> </v>
      </c>
      <c r="P100" s="110">
        <f t="shared" si="5"/>
        <v>0</v>
      </c>
    </row>
    <row r="101" spans="7:16" x14ac:dyDescent="0.25">
      <c r="G101" s="111">
        <f t="shared" si="7"/>
        <v>42.680000000000007</v>
      </c>
      <c r="H101" s="56">
        <f t="shared" si="7"/>
        <v>3</v>
      </c>
      <c r="I101" s="56"/>
      <c r="J101" s="56"/>
      <c r="L101" s="56" t="str">
        <f t="shared" si="6"/>
        <v xml:space="preserve"> </v>
      </c>
      <c r="P101" s="110">
        <f t="shared" si="5"/>
        <v>0</v>
      </c>
    </row>
    <row r="102" spans="7:16" x14ac:dyDescent="0.25">
      <c r="G102" s="111">
        <f t="shared" si="7"/>
        <v>42.680000000000007</v>
      </c>
      <c r="H102" s="56">
        <f t="shared" si="7"/>
        <v>3</v>
      </c>
      <c r="I102" s="56"/>
      <c r="J102" s="56"/>
      <c r="L102" s="56" t="str">
        <f t="shared" si="6"/>
        <v xml:space="preserve"> </v>
      </c>
      <c r="P102" s="110">
        <f t="shared" si="5"/>
        <v>0</v>
      </c>
    </row>
    <row r="103" spans="7:16" x14ac:dyDescent="0.25">
      <c r="G103" s="111">
        <f t="shared" si="7"/>
        <v>42.680000000000007</v>
      </c>
      <c r="H103" s="56">
        <f t="shared" si="7"/>
        <v>3</v>
      </c>
      <c r="I103" s="56"/>
      <c r="J103" s="56"/>
      <c r="L103" s="56" t="str">
        <f t="shared" si="6"/>
        <v xml:space="preserve"> </v>
      </c>
      <c r="P103" s="110">
        <f t="shared" si="5"/>
        <v>0</v>
      </c>
    </row>
    <row r="104" spans="7:16" x14ac:dyDescent="0.25">
      <c r="G104" s="111">
        <f t="shared" si="7"/>
        <v>42.680000000000007</v>
      </c>
      <c r="H104" s="56">
        <f t="shared" si="7"/>
        <v>3</v>
      </c>
      <c r="I104" s="56"/>
      <c r="J104" s="56"/>
      <c r="L104" s="56" t="str">
        <f t="shared" si="6"/>
        <v xml:space="preserve"> </v>
      </c>
      <c r="P104" s="110">
        <f t="shared" si="5"/>
        <v>0</v>
      </c>
    </row>
    <row r="105" spans="7:16" x14ac:dyDescent="0.25">
      <c r="G105" s="111">
        <f t="shared" si="7"/>
        <v>42.680000000000007</v>
      </c>
      <c r="H105" s="56">
        <f t="shared" si="7"/>
        <v>3</v>
      </c>
      <c r="I105" s="56"/>
      <c r="J105" s="56"/>
      <c r="L105" s="56" t="str">
        <f t="shared" si="6"/>
        <v xml:space="preserve"> </v>
      </c>
      <c r="P105" s="110">
        <f t="shared" si="5"/>
        <v>0</v>
      </c>
    </row>
    <row r="106" spans="7:16" x14ac:dyDescent="0.25">
      <c r="G106" s="111">
        <f t="shared" si="7"/>
        <v>42.680000000000007</v>
      </c>
      <c r="H106" s="56">
        <f t="shared" si="7"/>
        <v>3</v>
      </c>
      <c r="I106" s="56"/>
      <c r="J106" s="56"/>
      <c r="L106" s="56" t="str">
        <f t="shared" si="6"/>
        <v xml:space="preserve"> </v>
      </c>
      <c r="P106" s="110">
        <f t="shared" si="5"/>
        <v>0</v>
      </c>
    </row>
    <row r="107" spans="7:16" x14ac:dyDescent="0.25">
      <c r="G107" s="111">
        <f t="shared" si="7"/>
        <v>42.680000000000007</v>
      </c>
      <c r="H107" s="56">
        <f t="shared" si="7"/>
        <v>3</v>
      </c>
      <c r="I107" s="56"/>
      <c r="J107" s="56"/>
      <c r="L107" s="56" t="str">
        <f t="shared" si="6"/>
        <v xml:space="preserve"> </v>
      </c>
      <c r="P107" s="110">
        <f t="shared" si="5"/>
        <v>0</v>
      </c>
    </row>
    <row r="108" spans="7:16" x14ac:dyDescent="0.25">
      <c r="G108" s="111">
        <f t="shared" si="7"/>
        <v>42.680000000000007</v>
      </c>
      <c r="H108" s="56">
        <f t="shared" si="7"/>
        <v>3</v>
      </c>
      <c r="I108" s="56"/>
      <c r="J108" s="56"/>
      <c r="L108" s="56" t="str">
        <f t="shared" si="6"/>
        <v xml:space="preserve"> </v>
      </c>
      <c r="P108" s="110">
        <f t="shared" si="5"/>
        <v>0</v>
      </c>
    </row>
    <row r="109" spans="7:16" x14ac:dyDescent="0.25">
      <c r="G109" s="111">
        <f t="shared" si="7"/>
        <v>42.680000000000007</v>
      </c>
      <c r="H109" s="56">
        <f t="shared" si="7"/>
        <v>3</v>
      </c>
      <c r="I109" s="56"/>
      <c r="J109" s="56"/>
      <c r="L109" s="56" t="str">
        <f t="shared" si="6"/>
        <v xml:space="preserve"> </v>
      </c>
      <c r="P109" s="110">
        <f t="shared" si="5"/>
        <v>0</v>
      </c>
    </row>
    <row r="110" spans="7:16" x14ac:dyDescent="0.25">
      <c r="G110" s="111">
        <f t="shared" si="7"/>
        <v>42.680000000000007</v>
      </c>
      <c r="H110" s="56">
        <f t="shared" si="7"/>
        <v>3</v>
      </c>
      <c r="I110" s="56"/>
      <c r="J110" s="56"/>
      <c r="L110" s="56" t="str">
        <f t="shared" si="6"/>
        <v xml:space="preserve"> </v>
      </c>
      <c r="P110" s="110">
        <f t="shared" si="5"/>
        <v>0</v>
      </c>
    </row>
    <row r="111" spans="7:16" x14ac:dyDescent="0.25">
      <c r="G111" s="111">
        <f t="shared" si="7"/>
        <v>42.680000000000007</v>
      </c>
      <c r="H111" s="56">
        <f t="shared" si="7"/>
        <v>3</v>
      </c>
      <c r="I111" s="56"/>
      <c r="J111" s="56"/>
      <c r="L111" s="56" t="str">
        <f t="shared" si="6"/>
        <v xml:space="preserve"> </v>
      </c>
      <c r="P111" s="110">
        <f t="shared" si="5"/>
        <v>0</v>
      </c>
    </row>
    <row r="112" spans="7:16" x14ac:dyDescent="0.25">
      <c r="G112" s="111">
        <f t="shared" si="7"/>
        <v>42.680000000000007</v>
      </c>
      <c r="H112" s="56">
        <f t="shared" si="7"/>
        <v>3</v>
      </c>
      <c r="I112" s="56"/>
      <c r="J112" s="56"/>
      <c r="L112" s="56" t="str">
        <f t="shared" si="6"/>
        <v xml:space="preserve"> </v>
      </c>
      <c r="P112" s="110">
        <f t="shared" si="5"/>
        <v>0</v>
      </c>
    </row>
    <row r="113" spans="7:16" x14ac:dyDescent="0.25">
      <c r="G113" s="111">
        <f t="shared" si="7"/>
        <v>42.680000000000007</v>
      </c>
      <c r="H113" s="56">
        <f t="shared" si="7"/>
        <v>3</v>
      </c>
      <c r="I113" s="56"/>
      <c r="J113" s="56"/>
      <c r="L113" s="56" t="str">
        <f t="shared" si="6"/>
        <v xml:space="preserve"> </v>
      </c>
      <c r="P113" s="110">
        <f t="shared" si="5"/>
        <v>0</v>
      </c>
    </row>
    <row r="114" spans="7:16" x14ac:dyDescent="0.25">
      <c r="G114" s="111">
        <f t="shared" si="7"/>
        <v>42.680000000000007</v>
      </c>
      <c r="H114" s="56">
        <f t="shared" si="7"/>
        <v>3</v>
      </c>
      <c r="I114" s="56"/>
      <c r="J114" s="56"/>
      <c r="L114" s="56" t="str">
        <f t="shared" si="6"/>
        <v xml:space="preserve"> </v>
      </c>
      <c r="P114" s="110">
        <f t="shared" si="5"/>
        <v>0</v>
      </c>
    </row>
    <row r="115" spans="7:16" x14ac:dyDescent="0.25">
      <c r="G115" s="111">
        <f t="shared" si="7"/>
        <v>42.680000000000007</v>
      </c>
      <c r="H115" s="56">
        <f t="shared" si="7"/>
        <v>3</v>
      </c>
      <c r="I115" s="56"/>
      <c r="J115" s="56"/>
      <c r="L115" s="56" t="str">
        <f t="shared" si="6"/>
        <v xml:space="preserve"> </v>
      </c>
      <c r="P115" s="110">
        <f t="shared" si="5"/>
        <v>0</v>
      </c>
    </row>
    <row r="116" spans="7:16" x14ac:dyDescent="0.25">
      <c r="G116" s="111">
        <f t="shared" si="7"/>
        <v>42.680000000000007</v>
      </c>
      <c r="H116" s="56">
        <f t="shared" si="7"/>
        <v>3</v>
      </c>
      <c r="I116" s="56"/>
      <c r="J116" s="56"/>
      <c r="L116" s="56" t="str">
        <f t="shared" si="6"/>
        <v xml:space="preserve"> </v>
      </c>
      <c r="P116" s="110">
        <f t="shared" si="5"/>
        <v>0</v>
      </c>
    </row>
    <row r="117" spans="7:16" x14ac:dyDescent="0.25">
      <c r="G117" s="111">
        <f t="shared" si="7"/>
        <v>42.680000000000007</v>
      </c>
      <c r="H117" s="56">
        <f t="shared" si="7"/>
        <v>3</v>
      </c>
      <c r="I117" s="56"/>
      <c r="J117" s="56"/>
      <c r="L117" s="56" t="str">
        <f t="shared" si="6"/>
        <v xml:space="preserve"> </v>
      </c>
      <c r="P117" s="110">
        <f t="shared" si="5"/>
        <v>0</v>
      </c>
    </row>
    <row r="118" spans="7:16" x14ac:dyDescent="0.25">
      <c r="G118" s="111">
        <f t="shared" si="7"/>
        <v>42.680000000000007</v>
      </c>
      <c r="H118" s="56">
        <f t="shared" si="7"/>
        <v>3</v>
      </c>
      <c r="I118" s="56"/>
      <c r="J118" s="56"/>
      <c r="L118" s="56" t="str">
        <f t="shared" si="6"/>
        <v xml:space="preserve"> </v>
      </c>
      <c r="P118" s="110">
        <f t="shared" si="5"/>
        <v>0</v>
      </c>
    </row>
    <row r="119" spans="7:16" x14ac:dyDescent="0.25">
      <c r="G119" s="111">
        <f t="shared" si="7"/>
        <v>42.680000000000007</v>
      </c>
      <c r="H119" s="56">
        <f t="shared" si="7"/>
        <v>3</v>
      </c>
      <c r="I119" s="56"/>
      <c r="J119" s="56"/>
      <c r="L119" s="56" t="str">
        <f t="shared" si="6"/>
        <v xml:space="preserve"> </v>
      </c>
      <c r="P119" s="110">
        <f t="shared" si="5"/>
        <v>0</v>
      </c>
    </row>
    <row r="120" spans="7:16" x14ac:dyDescent="0.25">
      <c r="G120" s="111">
        <f t="shared" si="7"/>
        <v>42.680000000000007</v>
      </c>
      <c r="H120" s="56">
        <f t="shared" si="7"/>
        <v>3</v>
      </c>
      <c r="I120" s="56"/>
      <c r="J120" s="56"/>
      <c r="L120" s="56" t="str">
        <f t="shared" si="6"/>
        <v xml:space="preserve"> </v>
      </c>
      <c r="P120" s="110">
        <f t="shared" si="5"/>
        <v>0</v>
      </c>
    </row>
    <row r="121" spans="7:16" x14ac:dyDescent="0.25">
      <c r="G121" s="111">
        <f t="shared" si="7"/>
        <v>42.680000000000007</v>
      </c>
      <c r="H121" s="56">
        <f t="shared" si="7"/>
        <v>3</v>
      </c>
      <c r="I121" s="56"/>
      <c r="J121" s="56"/>
      <c r="L121" s="56" t="str">
        <f t="shared" si="6"/>
        <v xml:space="preserve"> </v>
      </c>
      <c r="P121" s="110">
        <f t="shared" si="5"/>
        <v>0</v>
      </c>
    </row>
    <row r="122" spans="7:16" x14ac:dyDescent="0.25">
      <c r="G122" s="111">
        <f t="shared" si="7"/>
        <v>42.680000000000007</v>
      </c>
      <c r="H122" s="56">
        <f t="shared" si="7"/>
        <v>3</v>
      </c>
      <c r="I122" s="56"/>
      <c r="J122" s="56"/>
      <c r="L122" s="56" t="str">
        <f t="shared" si="6"/>
        <v xml:space="preserve"> </v>
      </c>
      <c r="P122" s="110">
        <f t="shared" si="5"/>
        <v>0</v>
      </c>
    </row>
    <row r="123" spans="7:16" x14ac:dyDescent="0.25">
      <c r="G123" s="111">
        <f t="shared" si="7"/>
        <v>42.680000000000007</v>
      </c>
      <c r="H123" s="56">
        <f t="shared" si="7"/>
        <v>3</v>
      </c>
      <c r="I123" s="56"/>
      <c r="J123" s="56"/>
      <c r="L123" s="56" t="str">
        <f t="shared" si="6"/>
        <v xml:space="preserve"> </v>
      </c>
      <c r="P123" s="110">
        <f t="shared" si="5"/>
        <v>0</v>
      </c>
    </row>
    <row r="124" spans="7:16" x14ac:dyDescent="0.25">
      <c r="G124" s="111">
        <f t="shared" ref="G124:H187" si="8">G123-E124+C124</f>
        <v>42.680000000000007</v>
      </c>
      <c r="H124" s="56">
        <f t="shared" si="8"/>
        <v>3</v>
      </c>
      <c r="I124" s="56"/>
      <c r="J124" s="56"/>
      <c r="L124" s="56" t="str">
        <f t="shared" si="6"/>
        <v xml:space="preserve"> </v>
      </c>
      <c r="P124" s="110">
        <f t="shared" si="5"/>
        <v>0</v>
      </c>
    </row>
    <row r="125" spans="7:16" x14ac:dyDescent="0.25">
      <c r="G125" s="111">
        <f t="shared" si="8"/>
        <v>42.680000000000007</v>
      </c>
      <c r="H125" s="56">
        <f t="shared" si="8"/>
        <v>3</v>
      </c>
      <c r="I125" s="56"/>
      <c r="J125" s="56"/>
      <c r="L125" s="56" t="str">
        <f t="shared" si="6"/>
        <v xml:space="preserve"> </v>
      </c>
      <c r="P125" s="110">
        <f t="shared" si="5"/>
        <v>0</v>
      </c>
    </row>
    <row r="126" spans="7:16" x14ac:dyDescent="0.25">
      <c r="G126" s="111">
        <f t="shared" si="8"/>
        <v>42.680000000000007</v>
      </c>
      <c r="H126" s="56">
        <f t="shared" si="8"/>
        <v>3</v>
      </c>
      <c r="I126" s="56"/>
      <c r="J126" s="56"/>
      <c r="L126" s="56" t="str">
        <f t="shared" si="6"/>
        <v xml:space="preserve"> </v>
      </c>
      <c r="P126" s="110">
        <f t="shared" si="5"/>
        <v>0</v>
      </c>
    </row>
    <row r="127" spans="7:16" x14ac:dyDescent="0.25">
      <c r="G127" s="111">
        <f t="shared" si="8"/>
        <v>42.680000000000007</v>
      </c>
      <c r="H127" s="56">
        <f t="shared" si="8"/>
        <v>3</v>
      </c>
      <c r="I127" s="56"/>
      <c r="J127" s="56"/>
      <c r="L127" s="56" t="str">
        <f t="shared" si="6"/>
        <v xml:space="preserve"> </v>
      </c>
      <c r="P127" s="110">
        <f t="shared" si="5"/>
        <v>0</v>
      </c>
    </row>
    <row r="128" spans="7:16" x14ac:dyDescent="0.25">
      <c r="G128" s="111">
        <f t="shared" si="8"/>
        <v>42.680000000000007</v>
      </c>
      <c r="H128" s="56">
        <f t="shared" si="8"/>
        <v>3</v>
      </c>
      <c r="I128" s="56"/>
      <c r="J128" s="56"/>
      <c r="L128" s="56" t="str">
        <f t="shared" si="6"/>
        <v xml:space="preserve"> </v>
      </c>
      <c r="P128" s="110">
        <f t="shared" si="5"/>
        <v>0</v>
      </c>
    </row>
    <row r="129" spans="7:16" x14ac:dyDescent="0.25">
      <c r="G129" s="111">
        <f t="shared" si="8"/>
        <v>42.680000000000007</v>
      </c>
      <c r="H129" s="56">
        <f t="shared" si="8"/>
        <v>3</v>
      </c>
      <c r="I129" s="56"/>
      <c r="J129" s="56"/>
      <c r="L129" s="56" t="str">
        <f t="shared" si="6"/>
        <v xml:space="preserve"> </v>
      </c>
      <c r="P129" s="110">
        <f t="shared" si="5"/>
        <v>0</v>
      </c>
    </row>
    <row r="130" spans="7:16" x14ac:dyDescent="0.25">
      <c r="G130" s="111">
        <f t="shared" si="8"/>
        <v>42.680000000000007</v>
      </c>
      <c r="H130" s="56">
        <f t="shared" si="8"/>
        <v>3</v>
      </c>
      <c r="I130" s="56"/>
      <c r="J130" s="56"/>
      <c r="L130" s="56" t="str">
        <f t="shared" si="6"/>
        <v xml:space="preserve"> </v>
      </c>
      <c r="P130" s="110">
        <f t="shared" si="5"/>
        <v>0</v>
      </c>
    </row>
    <row r="131" spans="7:16" x14ac:dyDescent="0.25">
      <c r="G131" s="111">
        <f t="shared" si="8"/>
        <v>42.680000000000007</v>
      </c>
      <c r="H131" s="56">
        <f t="shared" si="8"/>
        <v>3</v>
      </c>
      <c r="I131" s="56"/>
      <c r="J131" s="56"/>
      <c r="L131" s="56" t="str">
        <f t="shared" si="6"/>
        <v xml:space="preserve"> </v>
      </c>
      <c r="P131" s="110">
        <f t="shared" si="5"/>
        <v>0</v>
      </c>
    </row>
    <row r="132" spans="7:16" x14ac:dyDescent="0.25">
      <c r="G132" s="111">
        <f t="shared" si="8"/>
        <v>42.680000000000007</v>
      </c>
      <c r="H132" s="56">
        <f t="shared" si="8"/>
        <v>3</v>
      </c>
      <c r="I132" s="56"/>
      <c r="J132" s="56"/>
      <c r="L132" s="56" t="str">
        <f t="shared" si="6"/>
        <v xml:space="preserve"> </v>
      </c>
      <c r="P132" s="110">
        <f t="shared" si="5"/>
        <v>0</v>
      </c>
    </row>
    <row r="133" spans="7:16" x14ac:dyDescent="0.25">
      <c r="G133" s="111">
        <f t="shared" si="8"/>
        <v>42.680000000000007</v>
      </c>
      <c r="H133" s="56">
        <f t="shared" si="8"/>
        <v>3</v>
      </c>
      <c r="I133" s="56"/>
      <c r="J133" s="56"/>
      <c r="L133" s="56" t="str">
        <f t="shared" si="6"/>
        <v xml:space="preserve"> </v>
      </c>
      <c r="P133" s="110">
        <f t="shared" si="5"/>
        <v>0</v>
      </c>
    </row>
    <row r="134" spans="7:16" x14ac:dyDescent="0.25">
      <c r="G134" s="111">
        <f t="shared" si="8"/>
        <v>42.680000000000007</v>
      </c>
      <c r="H134" s="56">
        <f t="shared" si="8"/>
        <v>3</v>
      </c>
      <c r="I134" s="56"/>
      <c r="J134" s="56"/>
      <c r="L134" s="56" t="str">
        <f t="shared" si="6"/>
        <v xml:space="preserve"> </v>
      </c>
      <c r="P134" s="110">
        <f t="shared" si="5"/>
        <v>0</v>
      </c>
    </row>
    <row r="135" spans="7:16" x14ac:dyDescent="0.25">
      <c r="G135" s="111">
        <f t="shared" si="8"/>
        <v>42.680000000000007</v>
      </c>
      <c r="H135" s="56">
        <f t="shared" si="8"/>
        <v>3</v>
      </c>
      <c r="I135" s="56"/>
      <c r="J135" s="56"/>
      <c r="L135" s="56" t="str">
        <f t="shared" si="6"/>
        <v xml:space="preserve"> </v>
      </c>
      <c r="P135" s="110">
        <f t="shared" si="5"/>
        <v>0</v>
      </c>
    </row>
    <row r="136" spans="7:16" x14ac:dyDescent="0.25">
      <c r="G136" s="111">
        <f t="shared" si="8"/>
        <v>42.680000000000007</v>
      </c>
      <c r="H136" s="56">
        <f t="shared" si="8"/>
        <v>3</v>
      </c>
      <c r="I136" s="56"/>
      <c r="J136" s="56"/>
      <c r="L136" s="56" t="str">
        <f t="shared" si="6"/>
        <v xml:space="preserve"> </v>
      </c>
      <c r="P136" s="110">
        <f t="shared" si="5"/>
        <v>0</v>
      </c>
    </row>
    <row r="137" spans="7:16" x14ac:dyDescent="0.25">
      <c r="G137" s="111">
        <f t="shared" si="8"/>
        <v>42.680000000000007</v>
      </c>
      <c r="H137" s="56">
        <f t="shared" si="8"/>
        <v>3</v>
      </c>
      <c r="I137" s="56"/>
      <c r="J137" s="56"/>
      <c r="L137" s="56" t="str">
        <f t="shared" si="6"/>
        <v xml:space="preserve"> </v>
      </c>
      <c r="P137" s="110">
        <f t="shared" si="5"/>
        <v>0</v>
      </c>
    </row>
    <row r="138" spans="7:16" x14ac:dyDescent="0.25">
      <c r="G138" s="111">
        <f t="shared" si="8"/>
        <v>42.680000000000007</v>
      </c>
      <c r="H138" s="56">
        <f t="shared" si="8"/>
        <v>3</v>
      </c>
      <c r="I138" s="56"/>
      <c r="J138" s="56"/>
      <c r="L138" s="56" t="str">
        <f t="shared" si="6"/>
        <v xml:space="preserve"> </v>
      </c>
      <c r="P138" s="110">
        <f t="shared" si="5"/>
        <v>0</v>
      </c>
    </row>
    <row r="139" spans="7:16" x14ac:dyDescent="0.25">
      <c r="G139" s="111">
        <f t="shared" si="8"/>
        <v>42.680000000000007</v>
      </c>
      <c r="H139" s="56">
        <f t="shared" si="8"/>
        <v>3</v>
      </c>
      <c r="I139" s="56"/>
      <c r="J139" s="56"/>
      <c r="L139" s="56" t="str">
        <f t="shared" si="6"/>
        <v xml:space="preserve"> </v>
      </c>
      <c r="P139" s="110">
        <f t="shared" si="5"/>
        <v>0</v>
      </c>
    </row>
    <row r="140" spans="7:16" x14ac:dyDescent="0.25">
      <c r="G140" s="111">
        <f t="shared" si="8"/>
        <v>42.680000000000007</v>
      </c>
      <c r="H140" s="56">
        <f t="shared" si="8"/>
        <v>3</v>
      </c>
      <c r="I140" s="56"/>
      <c r="J140" s="56"/>
      <c r="L140" s="56" t="str">
        <f t="shared" si="6"/>
        <v xml:space="preserve"> </v>
      </c>
      <c r="P140" s="110">
        <f t="shared" si="5"/>
        <v>0</v>
      </c>
    </row>
    <row r="141" spans="7:16" x14ac:dyDescent="0.25">
      <c r="G141" s="111">
        <f t="shared" si="8"/>
        <v>42.680000000000007</v>
      </c>
      <c r="H141" s="56">
        <f t="shared" si="8"/>
        <v>3</v>
      </c>
      <c r="I141" s="56"/>
      <c r="J141" s="56"/>
      <c r="L141" s="56" t="str">
        <f t="shared" si="6"/>
        <v xml:space="preserve"> </v>
      </c>
      <c r="P141" s="110">
        <f t="shared" si="5"/>
        <v>0</v>
      </c>
    </row>
    <row r="142" spans="7:16" x14ac:dyDescent="0.25">
      <c r="G142" s="111">
        <f t="shared" si="8"/>
        <v>42.680000000000007</v>
      </c>
      <c r="H142" s="56">
        <f t="shared" si="8"/>
        <v>3</v>
      </c>
      <c r="I142" s="56"/>
      <c r="J142" s="56"/>
      <c r="L142" s="56" t="str">
        <f t="shared" si="6"/>
        <v xml:space="preserve"> </v>
      </c>
      <c r="P142" s="110">
        <f t="shared" si="5"/>
        <v>0</v>
      </c>
    </row>
    <row r="143" spans="7:16" x14ac:dyDescent="0.25">
      <c r="G143" s="111">
        <f t="shared" si="8"/>
        <v>42.680000000000007</v>
      </c>
      <c r="H143" s="56">
        <f t="shared" si="8"/>
        <v>3</v>
      </c>
      <c r="I143" s="56"/>
      <c r="J143" s="56"/>
      <c r="L143" s="56" t="str">
        <f t="shared" si="6"/>
        <v xml:space="preserve"> </v>
      </c>
      <c r="P143" s="110">
        <f t="shared" ref="P143:P206" si="9">O143*G143</f>
        <v>0</v>
      </c>
    </row>
    <row r="144" spans="7:16" x14ac:dyDescent="0.25">
      <c r="G144" s="111">
        <f t="shared" si="8"/>
        <v>42.680000000000007</v>
      </c>
      <c r="H144" s="56">
        <f t="shared" si="8"/>
        <v>3</v>
      </c>
      <c r="I144" s="56"/>
      <c r="J144" s="56"/>
      <c r="L144" s="56" t="str">
        <f t="shared" si="6"/>
        <v xml:space="preserve"> </v>
      </c>
      <c r="P144" s="110">
        <f t="shared" si="9"/>
        <v>0</v>
      </c>
    </row>
    <row r="145" spans="7:16" x14ac:dyDescent="0.25">
      <c r="G145" s="111">
        <f t="shared" si="8"/>
        <v>42.680000000000007</v>
      </c>
      <c r="H145" s="56">
        <f t="shared" si="8"/>
        <v>3</v>
      </c>
      <c r="I145" s="56"/>
      <c r="J145" s="56"/>
      <c r="L145" s="56" t="str">
        <f t="shared" ref="L145:L208" si="10">IF(D145&gt;0,D145," ")</f>
        <v xml:space="preserve"> </v>
      </c>
      <c r="P145" s="110">
        <f t="shared" si="9"/>
        <v>0</v>
      </c>
    </row>
    <row r="146" spans="7:16" x14ac:dyDescent="0.25">
      <c r="G146" s="111">
        <f t="shared" si="8"/>
        <v>42.680000000000007</v>
      </c>
      <c r="H146" s="56">
        <f t="shared" si="8"/>
        <v>3</v>
      </c>
      <c r="I146" s="56"/>
      <c r="J146" s="56"/>
      <c r="L146" s="56" t="str">
        <f t="shared" si="10"/>
        <v xml:space="preserve"> </v>
      </c>
      <c r="P146" s="110">
        <f t="shared" si="9"/>
        <v>0</v>
      </c>
    </row>
    <row r="147" spans="7:16" x14ac:dyDescent="0.25">
      <c r="G147" s="111">
        <f t="shared" si="8"/>
        <v>42.680000000000007</v>
      </c>
      <c r="H147" s="56">
        <f t="shared" si="8"/>
        <v>3</v>
      </c>
      <c r="I147" s="56"/>
      <c r="J147" s="56"/>
      <c r="L147" s="56" t="str">
        <f t="shared" si="10"/>
        <v xml:space="preserve"> </v>
      </c>
      <c r="P147" s="110">
        <f t="shared" si="9"/>
        <v>0</v>
      </c>
    </row>
    <row r="148" spans="7:16" x14ac:dyDescent="0.25">
      <c r="G148" s="111">
        <f t="shared" si="8"/>
        <v>42.680000000000007</v>
      </c>
      <c r="H148" s="56">
        <f t="shared" si="8"/>
        <v>3</v>
      </c>
      <c r="I148" s="56"/>
      <c r="J148" s="56"/>
      <c r="L148" s="56" t="str">
        <f t="shared" si="10"/>
        <v xml:space="preserve"> </v>
      </c>
      <c r="P148" s="110">
        <f t="shared" si="9"/>
        <v>0</v>
      </c>
    </row>
    <row r="149" spans="7:16" x14ac:dyDescent="0.25">
      <c r="G149" s="111">
        <f t="shared" si="8"/>
        <v>42.680000000000007</v>
      </c>
      <c r="H149" s="56">
        <f t="shared" si="8"/>
        <v>3</v>
      </c>
      <c r="I149" s="56"/>
      <c r="J149" s="56"/>
      <c r="L149" s="56" t="str">
        <f t="shared" si="10"/>
        <v xml:space="preserve"> </v>
      </c>
      <c r="P149" s="110">
        <f t="shared" si="9"/>
        <v>0</v>
      </c>
    </row>
    <row r="150" spans="7:16" x14ac:dyDescent="0.25">
      <c r="G150" s="111">
        <f t="shared" si="8"/>
        <v>42.680000000000007</v>
      </c>
      <c r="H150" s="56">
        <f t="shared" si="8"/>
        <v>3</v>
      </c>
      <c r="I150" s="56"/>
      <c r="J150" s="56"/>
      <c r="L150" s="56" t="str">
        <f t="shared" si="10"/>
        <v xml:space="preserve"> </v>
      </c>
      <c r="P150" s="110">
        <f t="shared" si="9"/>
        <v>0</v>
      </c>
    </row>
    <row r="151" spans="7:16" x14ac:dyDescent="0.25">
      <c r="G151" s="111">
        <f t="shared" si="8"/>
        <v>42.680000000000007</v>
      </c>
      <c r="H151" s="56">
        <f t="shared" si="8"/>
        <v>3</v>
      </c>
      <c r="I151" s="56"/>
      <c r="J151" s="56"/>
      <c r="L151" s="56" t="str">
        <f t="shared" si="10"/>
        <v xml:space="preserve"> </v>
      </c>
      <c r="P151" s="110">
        <f t="shared" si="9"/>
        <v>0</v>
      </c>
    </row>
    <row r="152" spans="7:16" x14ac:dyDescent="0.25">
      <c r="G152" s="111">
        <f t="shared" si="8"/>
        <v>42.680000000000007</v>
      </c>
      <c r="H152" s="56">
        <f t="shared" si="8"/>
        <v>3</v>
      </c>
      <c r="I152" s="56"/>
      <c r="J152" s="56"/>
      <c r="L152" s="56" t="str">
        <f t="shared" si="10"/>
        <v xml:space="preserve"> </v>
      </c>
      <c r="P152" s="110">
        <f t="shared" si="9"/>
        <v>0</v>
      </c>
    </row>
    <row r="153" spans="7:16" x14ac:dyDescent="0.25">
      <c r="G153" s="111">
        <f t="shared" si="8"/>
        <v>42.680000000000007</v>
      </c>
      <c r="H153" s="56">
        <f t="shared" si="8"/>
        <v>3</v>
      </c>
      <c r="I153" s="56"/>
      <c r="J153" s="56"/>
      <c r="L153" s="56" t="str">
        <f t="shared" si="10"/>
        <v xml:space="preserve"> </v>
      </c>
      <c r="P153" s="110">
        <f t="shared" si="9"/>
        <v>0</v>
      </c>
    </row>
    <row r="154" spans="7:16" x14ac:dyDescent="0.25">
      <c r="G154" s="111">
        <f t="shared" si="8"/>
        <v>42.680000000000007</v>
      </c>
      <c r="H154" s="56">
        <f t="shared" si="8"/>
        <v>3</v>
      </c>
      <c r="I154" s="56"/>
      <c r="J154" s="56"/>
      <c r="L154" s="56" t="str">
        <f t="shared" si="10"/>
        <v xml:space="preserve"> </v>
      </c>
      <c r="P154" s="110">
        <f t="shared" si="9"/>
        <v>0</v>
      </c>
    </row>
    <row r="155" spans="7:16" x14ac:dyDescent="0.25">
      <c r="G155" s="111">
        <f t="shared" si="8"/>
        <v>42.680000000000007</v>
      </c>
      <c r="H155" s="56">
        <f t="shared" si="8"/>
        <v>3</v>
      </c>
      <c r="I155" s="56"/>
      <c r="J155" s="56"/>
      <c r="L155" s="56" t="str">
        <f t="shared" si="10"/>
        <v xml:space="preserve"> </v>
      </c>
      <c r="P155" s="110">
        <f t="shared" si="9"/>
        <v>0</v>
      </c>
    </row>
    <row r="156" spans="7:16" x14ac:dyDescent="0.25">
      <c r="G156" s="111">
        <f t="shared" si="8"/>
        <v>42.680000000000007</v>
      </c>
      <c r="H156" s="56">
        <f t="shared" si="8"/>
        <v>3</v>
      </c>
      <c r="I156" s="56"/>
      <c r="J156" s="56"/>
      <c r="L156" s="56" t="str">
        <f t="shared" si="10"/>
        <v xml:space="preserve"> </v>
      </c>
      <c r="P156" s="110">
        <f t="shared" si="9"/>
        <v>0</v>
      </c>
    </row>
    <row r="157" spans="7:16" x14ac:dyDescent="0.25">
      <c r="G157" s="111">
        <f t="shared" si="8"/>
        <v>42.680000000000007</v>
      </c>
      <c r="H157" s="56">
        <f t="shared" si="8"/>
        <v>3</v>
      </c>
      <c r="I157" s="56"/>
      <c r="J157" s="56"/>
      <c r="L157" s="56" t="str">
        <f t="shared" si="10"/>
        <v xml:space="preserve"> </v>
      </c>
      <c r="P157" s="110">
        <f t="shared" si="9"/>
        <v>0</v>
      </c>
    </row>
    <row r="158" spans="7:16" x14ac:dyDescent="0.25">
      <c r="G158" s="111">
        <f t="shared" si="8"/>
        <v>42.680000000000007</v>
      </c>
      <c r="H158" s="56">
        <f t="shared" si="8"/>
        <v>3</v>
      </c>
      <c r="I158" s="56"/>
      <c r="J158" s="56"/>
      <c r="L158" s="56" t="str">
        <f t="shared" si="10"/>
        <v xml:space="preserve"> </v>
      </c>
      <c r="P158" s="110">
        <f t="shared" si="9"/>
        <v>0</v>
      </c>
    </row>
    <row r="159" spans="7:16" x14ac:dyDescent="0.25">
      <c r="G159" s="111">
        <f t="shared" si="8"/>
        <v>42.680000000000007</v>
      </c>
      <c r="H159" s="56">
        <f t="shared" si="8"/>
        <v>3</v>
      </c>
      <c r="I159" s="56"/>
      <c r="J159" s="56"/>
      <c r="L159" s="56" t="str">
        <f t="shared" si="10"/>
        <v xml:space="preserve"> </v>
      </c>
      <c r="P159" s="110">
        <f t="shared" si="9"/>
        <v>0</v>
      </c>
    </row>
    <row r="160" spans="7:16" x14ac:dyDescent="0.25">
      <c r="G160" s="111">
        <f t="shared" si="8"/>
        <v>42.680000000000007</v>
      </c>
      <c r="H160" s="56">
        <f t="shared" si="8"/>
        <v>3</v>
      </c>
      <c r="I160" s="56"/>
      <c r="J160" s="56"/>
      <c r="L160" s="56" t="str">
        <f t="shared" si="10"/>
        <v xml:space="preserve"> </v>
      </c>
      <c r="P160" s="110">
        <f t="shared" si="9"/>
        <v>0</v>
      </c>
    </row>
    <row r="161" spans="7:16" x14ac:dyDescent="0.25">
      <c r="G161" s="111">
        <f t="shared" si="8"/>
        <v>42.680000000000007</v>
      </c>
      <c r="H161" s="56">
        <f t="shared" si="8"/>
        <v>3</v>
      </c>
      <c r="I161" s="56"/>
      <c r="J161" s="56"/>
      <c r="L161" s="56" t="str">
        <f t="shared" si="10"/>
        <v xml:space="preserve"> </v>
      </c>
      <c r="P161" s="110">
        <f t="shared" si="9"/>
        <v>0</v>
      </c>
    </row>
    <row r="162" spans="7:16" x14ac:dyDescent="0.25">
      <c r="G162" s="111">
        <f t="shared" si="8"/>
        <v>42.680000000000007</v>
      </c>
      <c r="H162" s="56">
        <f t="shared" si="8"/>
        <v>3</v>
      </c>
      <c r="I162" s="56"/>
      <c r="J162" s="56"/>
      <c r="L162" s="56" t="str">
        <f t="shared" si="10"/>
        <v xml:space="preserve"> </v>
      </c>
      <c r="P162" s="110">
        <f t="shared" si="9"/>
        <v>0</v>
      </c>
    </row>
    <row r="163" spans="7:16" x14ac:dyDescent="0.25">
      <c r="G163" s="111">
        <f t="shared" si="8"/>
        <v>42.680000000000007</v>
      </c>
      <c r="H163" s="56">
        <f t="shared" si="8"/>
        <v>3</v>
      </c>
      <c r="I163" s="56"/>
      <c r="J163" s="56"/>
      <c r="L163" s="56" t="str">
        <f t="shared" si="10"/>
        <v xml:space="preserve"> </v>
      </c>
      <c r="P163" s="110">
        <f t="shared" si="9"/>
        <v>0</v>
      </c>
    </row>
    <row r="164" spans="7:16" x14ac:dyDescent="0.25">
      <c r="G164" s="111">
        <f t="shared" si="8"/>
        <v>42.680000000000007</v>
      </c>
      <c r="H164" s="56">
        <f t="shared" si="8"/>
        <v>3</v>
      </c>
      <c r="I164" s="56"/>
      <c r="J164" s="56"/>
      <c r="L164" s="56" t="str">
        <f t="shared" si="10"/>
        <v xml:space="preserve"> </v>
      </c>
      <c r="P164" s="110">
        <f t="shared" si="9"/>
        <v>0</v>
      </c>
    </row>
    <row r="165" spans="7:16" x14ac:dyDescent="0.25">
      <c r="G165" s="111">
        <f t="shared" si="8"/>
        <v>42.680000000000007</v>
      </c>
      <c r="H165" s="56">
        <f t="shared" si="8"/>
        <v>3</v>
      </c>
      <c r="I165" s="56"/>
      <c r="J165" s="56"/>
      <c r="L165" s="56" t="str">
        <f t="shared" si="10"/>
        <v xml:space="preserve"> </v>
      </c>
      <c r="P165" s="110">
        <f t="shared" si="9"/>
        <v>0</v>
      </c>
    </row>
    <row r="166" spans="7:16" x14ac:dyDescent="0.25">
      <c r="G166" s="111">
        <f t="shared" si="8"/>
        <v>42.680000000000007</v>
      </c>
      <c r="H166" s="56">
        <f t="shared" si="8"/>
        <v>3</v>
      </c>
      <c r="I166" s="56"/>
      <c r="J166" s="56"/>
      <c r="L166" s="56" t="str">
        <f t="shared" si="10"/>
        <v xml:space="preserve"> </v>
      </c>
      <c r="P166" s="110">
        <f t="shared" si="9"/>
        <v>0</v>
      </c>
    </row>
    <row r="167" spans="7:16" x14ac:dyDescent="0.25">
      <c r="G167" s="111">
        <f t="shared" si="8"/>
        <v>42.680000000000007</v>
      </c>
      <c r="H167" s="56">
        <f t="shared" si="8"/>
        <v>3</v>
      </c>
      <c r="I167" s="56"/>
      <c r="J167" s="56"/>
      <c r="L167" s="56" t="str">
        <f t="shared" si="10"/>
        <v xml:space="preserve"> </v>
      </c>
      <c r="P167" s="110">
        <f t="shared" si="9"/>
        <v>0</v>
      </c>
    </row>
    <row r="168" spans="7:16" x14ac:dyDescent="0.25">
      <c r="G168" s="111">
        <f t="shared" si="8"/>
        <v>42.680000000000007</v>
      </c>
      <c r="H168" s="56">
        <f t="shared" si="8"/>
        <v>3</v>
      </c>
      <c r="I168" s="56"/>
      <c r="J168" s="56"/>
      <c r="L168" s="56" t="str">
        <f t="shared" si="10"/>
        <v xml:space="preserve"> </v>
      </c>
      <c r="P168" s="110">
        <f t="shared" si="9"/>
        <v>0</v>
      </c>
    </row>
    <row r="169" spans="7:16" x14ac:dyDescent="0.25">
      <c r="G169" s="111">
        <f t="shared" si="8"/>
        <v>42.680000000000007</v>
      </c>
      <c r="H169" s="56">
        <f t="shared" si="8"/>
        <v>3</v>
      </c>
      <c r="I169" s="56"/>
      <c r="J169" s="56"/>
      <c r="L169" s="56" t="str">
        <f t="shared" si="10"/>
        <v xml:space="preserve"> </v>
      </c>
      <c r="P169" s="110">
        <f t="shared" si="9"/>
        <v>0</v>
      </c>
    </row>
    <row r="170" spans="7:16" x14ac:dyDescent="0.25">
      <c r="G170" s="111">
        <f t="shared" si="8"/>
        <v>42.680000000000007</v>
      </c>
      <c r="H170" s="56">
        <f t="shared" si="8"/>
        <v>3</v>
      </c>
      <c r="I170" s="56"/>
      <c r="J170" s="56"/>
      <c r="L170" s="56" t="str">
        <f t="shared" si="10"/>
        <v xml:space="preserve"> </v>
      </c>
      <c r="P170" s="110">
        <f t="shared" si="9"/>
        <v>0</v>
      </c>
    </row>
    <row r="171" spans="7:16" x14ac:dyDescent="0.25">
      <c r="G171" s="111">
        <f t="shared" si="8"/>
        <v>42.680000000000007</v>
      </c>
      <c r="H171" s="56">
        <f t="shared" si="8"/>
        <v>3</v>
      </c>
      <c r="I171" s="56"/>
      <c r="J171" s="56"/>
      <c r="L171" s="56" t="str">
        <f t="shared" si="10"/>
        <v xml:space="preserve"> </v>
      </c>
      <c r="P171" s="110">
        <f t="shared" si="9"/>
        <v>0</v>
      </c>
    </row>
    <row r="172" spans="7:16" x14ac:dyDescent="0.25">
      <c r="G172" s="111">
        <f t="shared" si="8"/>
        <v>42.680000000000007</v>
      </c>
      <c r="H172" s="56">
        <f t="shared" si="8"/>
        <v>3</v>
      </c>
      <c r="I172" s="56"/>
      <c r="J172" s="56"/>
      <c r="L172" s="56" t="str">
        <f t="shared" si="10"/>
        <v xml:space="preserve"> </v>
      </c>
      <c r="P172" s="110">
        <f t="shared" si="9"/>
        <v>0</v>
      </c>
    </row>
    <row r="173" spans="7:16" x14ac:dyDescent="0.25">
      <c r="G173" s="111">
        <f t="shared" si="8"/>
        <v>42.680000000000007</v>
      </c>
      <c r="H173" s="56">
        <f t="shared" si="8"/>
        <v>3</v>
      </c>
      <c r="I173" s="56"/>
      <c r="J173" s="56"/>
      <c r="L173" s="56" t="str">
        <f t="shared" si="10"/>
        <v xml:space="preserve"> </v>
      </c>
      <c r="P173" s="110">
        <f t="shared" si="9"/>
        <v>0</v>
      </c>
    </row>
    <row r="174" spans="7:16" x14ac:dyDescent="0.25">
      <c r="G174" s="111">
        <f t="shared" si="8"/>
        <v>42.680000000000007</v>
      </c>
      <c r="H174" s="56">
        <f t="shared" si="8"/>
        <v>3</v>
      </c>
      <c r="I174" s="56"/>
      <c r="J174" s="56"/>
      <c r="L174" s="56" t="str">
        <f t="shared" si="10"/>
        <v xml:space="preserve"> </v>
      </c>
      <c r="P174" s="110">
        <f t="shared" si="9"/>
        <v>0</v>
      </c>
    </row>
    <row r="175" spans="7:16" x14ac:dyDescent="0.25">
      <c r="G175" s="111">
        <f t="shared" si="8"/>
        <v>42.680000000000007</v>
      </c>
      <c r="H175" s="56">
        <f t="shared" si="8"/>
        <v>3</v>
      </c>
      <c r="I175" s="56"/>
      <c r="J175" s="56"/>
      <c r="L175" s="56" t="str">
        <f t="shared" si="10"/>
        <v xml:space="preserve"> </v>
      </c>
      <c r="P175" s="110">
        <f t="shared" si="9"/>
        <v>0</v>
      </c>
    </row>
    <row r="176" spans="7:16" x14ac:dyDescent="0.25">
      <c r="G176" s="111">
        <f t="shared" si="8"/>
        <v>42.680000000000007</v>
      </c>
      <c r="H176" s="56">
        <f t="shared" si="8"/>
        <v>3</v>
      </c>
      <c r="I176" s="56"/>
      <c r="J176" s="56"/>
      <c r="L176" s="56" t="str">
        <f t="shared" si="10"/>
        <v xml:space="preserve"> </v>
      </c>
      <c r="P176" s="110">
        <f t="shared" si="9"/>
        <v>0</v>
      </c>
    </row>
    <row r="177" spans="7:16" x14ac:dyDescent="0.25">
      <c r="G177" s="111">
        <f t="shared" si="8"/>
        <v>42.680000000000007</v>
      </c>
      <c r="H177" s="56">
        <f t="shared" si="8"/>
        <v>3</v>
      </c>
      <c r="I177" s="56"/>
      <c r="J177" s="56"/>
      <c r="L177" s="56" t="str">
        <f t="shared" si="10"/>
        <v xml:space="preserve"> </v>
      </c>
      <c r="P177" s="110">
        <f t="shared" si="9"/>
        <v>0</v>
      </c>
    </row>
    <row r="178" spans="7:16" x14ac:dyDescent="0.25">
      <c r="G178" s="111">
        <f t="shared" si="8"/>
        <v>42.680000000000007</v>
      </c>
      <c r="H178" s="56">
        <f t="shared" si="8"/>
        <v>3</v>
      </c>
      <c r="I178" s="56"/>
      <c r="J178" s="56"/>
      <c r="L178" s="56" t="str">
        <f t="shared" si="10"/>
        <v xml:space="preserve"> </v>
      </c>
      <c r="P178" s="110">
        <f t="shared" si="9"/>
        <v>0</v>
      </c>
    </row>
    <row r="179" spans="7:16" x14ac:dyDescent="0.25">
      <c r="G179" s="111">
        <f t="shared" si="8"/>
        <v>42.680000000000007</v>
      </c>
      <c r="H179" s="56">
        <f t="shared" si="8"/>
        <v>3</v>
      </c>
      <c r="I179" s="56"/>
      <c r="J179" s="56"/>
      <c r="L179" s="56" t="str">
        <f t="shared" si="10"/>
        <v xml:space="preserve"> </v>
      </c>
      <c r="P179" s="110">
        <f t="shared" si="9"/>
        <v>0</v>
      </c>
    </row>
    <row r="180" spans="7:16" x14ac:dyDescent="0.25">
      <c r="G180" s="111">
        <f t="shared" si="8"/>
        <v>42.680000000000007</v>
      </c>
      <c r="H180" s="56">
        <f t="shared" si="8"/>
        <v>3</v>
      </c>
      <c r="I180" s="56"/>
      <c r="J180" s="56"/>
      <c r="L180" s="56" t="str">
        <f t="shared" si="10"/>
        <v xml:space="preserve"> </v>
      </c>
      <c r="P180" s="110">
        <f t="shared" si="9"/>
        <v>0</v>
      </c>
    </row>
    <row r="181" spans="7:16" x14ac:dyDescent="0.25">
      <c r="G181" s="111">
        <f t="shared" si="8"/>
        <v>42.680000000000007</v>
      </c>
      <c r="H181" s="56">
        <f t="shared" si="8"/>
        <v>3</v>
      </c>
      <c r="I181" s="56"/>
      <c r="J181" s="56"/>
      <c r="L181" s="56" t="str">
        <f t="shared" si="10"/>
        <v xml:space="preserve"> </v>
      </c>
      <c r="P181" s="110">
        <f t="shared" si="9"/>
        <v>0</v>
      </c>
    </row>
    <row r="182" spans="7:16" x14ac:dyDescent="0.25">
      <c r="G182" s="111">
        <f t="shared" si="8"/>
        <v>42.680000000000007</v>
      </c>
      <c r="H182" s="56">
        <f t="shared" si="8"/>
        <v>3</v>
      </c>
      <c r="I182" s="56"/>
      <c r="J182" s="56"/>
      <c r="L182" s="56" t="str">
        <f t="shared" si="10"/>
        <v xml:space="preserve"> </v>
      </c>
      <c r="P182" s="110">
        <f t="shared" si="9"/>
        <v>0</v>
      </c>
    </row>
    <row r="183" spans="7:16" x14ac:dyDescent="0.25">
      <c r="G183" s="111">
        <f t="shared" si="8"/>
        <v>42.680000000000007</v>
      </c>
      <c r="H183" s="56">
        <f t="shared" si="8"/>
        <v>3</v>
      </c>
      <c r="I183" s="56"/>
      <c r="J183" s="56"/>
      <c r="L183" s="56" t="str">
        <f t="shared" si="10"/>
        <v xml:space="preserve"> </v>
      </c>
      <c r="P183" s="110">
        <f t="shared" si="9"/>
        <v>0</v>
      </c>
    </row>
    <row r="184" spans="7:16" x14ac:dyDescent="0.25">
      <c r="G184" s="111">
        <f t="shared" si="8"/>
        <v>42.680000000000007</v>
      </c>
      <c r="H184" s="56">
        <f t="shared" si="8"/>
        <v>3</v>
      </c>
      <c r="I184" s="56"/>
      <c r="J184" s="56"/>
      <c r="L184" s="56" t="str">
        <f t="shared" si="10"/>
        <v xml:space="preserve"> </v>
      </c>
      <c r="P184" s="110">
        <f t="shared" si="9"/>
        <v>0</v>
      </c>
    </row>
    <row r="185" spans="7:16" x14ac:dyDescent="0.25">
      <c r="G185" s="111">
        <f t="shared" si="8"/>
        <v>42.680000000000007</v>
      </c>
      <c r="H185" s="56">
        <f t="shared" si="8"/>
        <v>3</v>
      </c>
      <c r="I185" s="56"/>
      <c r="J185" s="56"/>
      <c r="L185" s="56" t="str">
        <f t="shared" si="10"/>
        <v xml:space="preserve"> </v>
      </c>
      <c r="P185" s="110">
        <f t="shared" si="9"/>
        <v>0</v>
      </c>
    </row>
    <row r="186" spans="7:16" x14ac:dyDescent="0.25">
      <c r="G186" s="111">
        <f t="shared" si="8"/>
        <v>42.680000000000007</v>
      </c>
      <c r="H186" s="56">
        <f t="shared" si="8"/>
        <v>3</v>
      </c>
      <c r="I186" s="56"/>
      <c r="J186" s="56"/>
      <c r="L186" s="56" t="str">
        <f t="shared" si="10"/>
        <v xml:space="preserve"> </v>
      </c>
      <c r="P186" s="110">
        <f t="shared" si="9"/>
        <v>0</v>
      </c>
    </row>
    <row r="187" spans="7:16" x14ac:dyDescent="0.25">
      <c r="G187" s="111">
        <f t="shared" si="8"/>
        <v>42.680000000000007</v>
      </c>
      <c r="H187" s="56">
        <f t="shared" si="8"/>
        <v>3</v>
      </c>
      <c r="I187" s="56"/>
      <c r="J187" s="56"/>
      <c r="L187" s="56" t="str">
        <f t="shared" si="10"/>
        <v xml:space="preserve"> </v>
      </c>
      <c r="P187" s="110">
        <f t="shared" si="9"/>
        <v>0</v>
      </c>
    </row>
    <row r="188" spans="7:16" x14ac:dyDescent="0.25">
      <c r="G188" s="111">
        <f t="shared" ref="G188:H213" si="11">G187-E188+C188</f>
        <v>42.680000000000007</v>
      </c>
      <c r="H188" s="56">
        <f t="shared" si="11"/>
        <v>3</v>
      </c>
      <c r="I188" s="56"/>
      <c r="J188" s="56"/>
      <c r="L188" s="56" t="str">
        <f t="shared" si="10"/>
        <v xml:space="preserve"> </v>
      </c>
      <c r="P188" s="110">
        <f t="shared" si="9"/>
        <v>0</v>
      </c>
    </row>
    <row r="189" spans="7:16" x14ac:dyDescent="0.25">
      <c r="G189" s="111">
        <f t="shared" si="11"/>
        <v>42.680000000000007</v>
      </c>
      <c r="H189" s="56">
        <f t="shared" si="11"/>
        <v>3</v>
      </c>
      <c r="I189" s="56"/>
      <c r="J189" s="56"/>
      <c r="L189" s="56" t="str">
        <f t="shared" si="10"/>
        <v xml:space="preserve"> </v>
      </c>
      <c r="P189" s="110">
        <f t="shared" si="9"/>
        <v>0</v>
      </c>
    </row>
    <row r="190" spans="7:16" x14ac:dyDescent="0.25">
      <c r="G190" s="111">
        <f t="shared" si="11"/>
        <v>42.680000000000007</v>
      </c>
      <c r="H190" s="56">
        <f t="shared" si="11"/>
        <v>3</v>
      </c>
      <c r="I190" s="56"/>
      <c r="J190" s="56"/>
      <c r="L190" s="56" t="str">
        <f t="shared" si="10"/>
        <v xml:space="preserve"> </v>
      </c>
      <c r="P190" s="110">
        <f t="shared" si="9"/>
        <v>0</v>
      </c>
    </row>
    <row r="191" spans="7:16" x14ac:dyDescent="0.25">
      <c r="G191" s="111">
        <f t="shared" si="11"/>
        <v>42.680000000000007</v>
      </c>
      <c r="H191" s="56">
        <f t="shared" si="11"/>
        <v>3</v>
      </c>
      <c r="I191" s="56"/>
      <c r="J191" s="56"/>
      <c r="L191" s="56" t="str">
        <f t="shared" si="10"/>
        <v xml:space="preserve"> </v>
      </c>
      <c r="P191" s="110">
        <f t="shared" si="9"/>
        <v>0</v>
      </c>
    </row>
    <row r="192" spans="7:16" x14ac:dyDescent="0.25">
      <c r="G192" s="111">
        <f t="shared" si="11"/>
        <v>42.680000000000007</v>
      </c>
      <c r="H192" s="56">
        <f t="shared" si="11"/>
        <v>3</v>
      </c>
      <c r="I192" s="56"/>
      <c r="J192" s="56"/>
      <c r="L192" s="56" t="str">
        <f t="shared" si="10"/>
        <v xml:space="preserve"> </v>
      </c>
      <c r="P192" s="110">
        <f t="shared" si="9"/>
        <v>0</v>
      </c>
    </row>
    <row r="193" spans="7:16" x14ac:dyDescent="0.25">
      <c r="G193" s="111">
        <f t="shared" si="11"/>
        <v>42.680000000000007</v>
      </c>
      <c r="H193" s="56">
        <f t="shared" si="11"/>
        <v>3</v>
      </c>
      <c r="I193" s="56"/>
      <c r="J193" s="56"/>
      <c r="L193" s="56" t="str">
        <f t="shared" si="10"/>
        <v xml:space="preserve"> </v>
      </c>
      <c r="P193" s="110">
        <f t="shared" si="9"/>
        <v>0</v>
      </c>
    </row>
    <row r="194" spans="7:16" x14ac:dyDescent="0.25">
      <c r="G194" s="111">
        <f t="shared" si="11"/>
        <v>42.680000000000007</v>
      </c>
      <c r="H194" s="56">
        <f t="shared" si="11"/>
        <v>3</v>
      </c>
      <c r="I194" s="56"/>
      <c r="J194" s="56"/>
      <c r="L194" s="56" t="str">
        <f t="shared" si="10"/>
        <v xml:space="preserve"> </v>
      </c>
      <c r="P194" s="110">
        <f t="shared" si="9"/>
        <v>0</v>
      </c>
    </row>
    <row r="195" spans="7:16" x14ac:dyDescent="0.25">
      <c r="G195" s="111">
        <f t="shared" si="11"/>
        <v>42.680000000000007</v>
      </c>
      <c r="H195" s="56">
        <f t="shared" si="11"/>
        <v>3</v>
      </c>
      <c r="I195" s="56"/>
      <c r="J195" s="56"/>
      <c r="L195" s="56" t="str">
        <f t="shared" si="10"/>
        <v xml:space="preserve"> </v>
      </c>
      <c r="P195" s="110">
        <f t="shared" si="9"/>
        <v>0</v>
      </c>
    </row>
    <row r="196" spans="7:16" x14ac:dyDescent="0.25">
      <c r="G196" s="111">
        <f t="shared" si="11"/>
        <v>42.680000000000007</v>
      </c>
      <c r="H196" s="56">
        <f t="shared" si="11"/>
        <v>3</v>
      </c>
      <c r="I196" s="56"/>
      <c r="J196" s="56"/>
      <c r="L196" s="56" t="str">
        <f t="shared" si="10"/>
        <v xml:space="preserve"> </v>
      </c>
      <c r="P196" s="110">
        <f t="shared" si="9"/>
        <v>0</v>
      </c>
    </row>
    <row r="197" spans="7:16" x14ac:dyDescent="0.25">
      <c r="G197" s="111">
        <f t="shared" si="11"/>
        <v>42.680000000000007</v>
      </c>
      <c r="H197" s="56">
        <f t="shared" si="11"/>
        <v>3</v>
      </c>
      <c r="I197" s="56"/>
      <c r="J197" s="56"/>
      <c r="L197" s="56" t="str">
        <f t="shared" si="10"/>
        <v xml:space="preserve"> </v>
      </c>
      <c r="P197" s="110">
        <f t="shared" si="9"/>
        <v>0</v>
      </c>
    </row>
    <row r="198" spans="7:16" x14ac:dyDescent="0.25">
      <c r="G198" s="111">
        <f t="shared" si="11"/>
        <v>42.680000000000007</v>
      </c>
      <c r="H198" s="56">
        <f t="shared" si="11"/>
        <v>3</v>
      </c>
      <c r="I198" s="56"/>
      <c r="J198" s="56"/>
      <c r="L198" s="56" t="str">
        <f t="shared" si="10"/>
        <v xml:space="preserve"> </v>
      </c>
      <c r="P198" s="110">
        <f t="shared" si="9"/>
        <v>0</v>
      </c>
    </row>
    <row r="199" spans="7:16" x14ac:dyDescent="0.25">
      <c r="G199" s="111">
        <f t="shared" si="11"/>
        <v>42.680000000000007</v>
      </c>
      <c r="H199" s="56">
        <f t="shared" si="11"/>
        <v>3</v>
      </c>
      <c r="I199" s="56"/>
      <c r="J199" s="56"/>
      <c r="L199" s="56" t="str">
        <f t="shared" si="10"/>
        <v xml:space="preserve"> </v>
      </c>
      <c r="P199" s="110">
        <f t="shared" si="9"/>
        <v>0</v>
      </c>
    </row>
    <row r="200" spans="7:16" x14ac:dyDescent="0.25">
      <c r="G200" s="111">
        <f t="shared" si="11"/>
        <v>42.680000000000007</v>
      </c>
      <c r="H200" s="56">
        <f t="shared" si="11"/>
        <v>3</v>
      </c>
      <c r="I200" s="56"/>
      <c r="J200" s="56"/>
      <c r="L200" s="56" t="str">
        <f t="shared" si="10"/>
        <v xml:space="preserve"> </v>
      </c>
      <c r="P200" s="110">
        <f t="shared" si="9"/>
        <v>0</v>
      </c>
    </row>
    <row r="201" spans="7:16" x14ac:dyDescent="0.25">
      <c r="G201" s="111">
        <f t="shared" si="11"/>
        <v>42.680000000000007</v>
      </c>
      <c r="H201" s="56">
        <f t="shared" si="11"/>
        <v>3</v>
      </c>
      <c r="I201" s="56"/>
      <c r="J201" s="56"/>
      <c r="L201" s="56" t="str">
        <f t="shared" si="10"/>
        <v xml:space="preserve"> </v>
      </c>
      <c r="P201" s="110">
        <f t="shared" si="9"/>
        <v>0</v>
      </c>
    </row>
    <row r="202" spans="7:16" x14ac:dyDescent="0.25">
      <c r="G202" s="111">
        <f t="shared" si="11"/>
        <v>42.680000000000007</v>
      </c>
      <c r="H202" s="56">
        <f t="shared" si="11"/>
        <v>3</v>
      </c>
      <c r="I202" s="56"/>
      <c r="J202" s="56"/>
      <c r="L202" s="56" t="str">
        <f t="shared" si="10"/>
        <v xml:space="preserve"> </v>
      </c>
      <c r="P202" s="110">
        <f t="shared" si="9"/>
        <v>0</v>
      </c>
    </row>
    <row r="203" spans="7:16" x14ac:dyDescent="0.25">
      <c r="G203" s="111">
        <f t="shared" si="11"/>
        <v>42.680000000000007</v>
      </c>
      <c r="H203" s="56">
        <f t="shared" si="11"/>
        <v>3</v>
      </c>
      <c r="I203" s="56"/>
      <c r="J203" s="56"/>
      <c r="L203" s="56" t="str">
        <f t="shared" si="10"/>
        <v xml:space="preserve"> </v>
      </c>
      <c r="P203" s="110">
        <f t="shared" si="9"/>
        <v>0</v>
      </c>
    </row>
    <row r="204" spans="7:16" x14ac:dyDescent="0.25">
      <c r="G204" s="111">
        <f t="shared" si="11"/>
        <v>42.680000000000007</v>
      </c>
      <c r="H204" s="56">
        <f t="shared" si="11"/>
        <v>3</v>
      </c>
      <c r="I204" s="56"/>
      <c r="J204" s="56"/>
      <c r="L204" s="56" t="str">
        <f t="shared" si="10"/>
        <v xml:space="preserve"> </v>
      </c>
      <c r="P204" s="110">
        <f t="shared" si="9"/>
        <v>0</v>
      </c>
    </row>
    <row r="205" spans="7:16" x14ac:dyDescent="0.25">
      <c r="G205" s="111">
        <f t="shared" si="11"/>
        <v>42.680000000000007</v>
      </c>
      <c r="H205" s="56">
        <f t="shared" si="11"/>
        <v>3</v>
      </c>
      <c r="I205" s="56"/>
      <c r="J205" s="56"/>
      <c r="L205" s="56" t="str">
        <f t="shared" si="10"/>
        <v xml:space="preserve"> </v>
      </c>
      <c r="P205" s="110">
        <f t="shared" si="9"/>
        <v>0</v>
      </c>
    </row>
    <row r="206" spans="7:16" x14ac:dyDescent="0.25">
      <c r="G206" s="111">
        <f t="shared" si="11"/>
        <v>42.680000000000007</v>
      </c>
      <c r="H206" s="56">
        <f t="shared" si="11"/>
        <v>3</v>
      </c>
      <c r="I206" s="56"/>
      <c r="J206" s="56"/>
      <c r="L206" s="56" t="str">
        <f t="shared" si="10"/>
        <v xml:space="preserve"> </v>
      </c>
      <c r="P206" s="110">
        <f t="shared" si="9"/>
        <v>0</v>
      </c>
    </row>
    <row r="207" spans="7:16" x14ac:dyDescent="0.25">
      <c r="G207" s="111">
        <f t="shared" si="11"/>
        <v>42.680000000000007</v>
      </c>
      <c r="H207" s="56">
        <f t="shared" si="11"/>
        <v>3</v>
      </c>
      <c r="I207" s="56"/>
      <c r="J207" s="56"/>
      <c r="L207" s="56" t="str">
        <f t="shared" si="10"/>
        <v xml:space="preserve"> </v>
      </c>
      <c r="P207" s="110">
        <f t="shared" ref="P207:P213" si="12">O207*G207</f>
        <v>0</v>
      </c>
    </row>
    <row r="208" spans="7:16" x14ac:dyDescent="0.25">
      <c r="G208" s="111">
        <f t="shared" si="11"/>
        <v>42.680000000000007</v>
      </c>
      <c r="H208" s="56">
        <f t="shared" si="11"/>
        <v>3</v>
      </c>
      <c r="I208" s="56"/>
      <c r="J208" s="56"/>
      <c r="L208" s="56" t="str">
        <f t="shared" si="10"/>
        <v xml:space="preserve"> </v>
      </c>
      <c r="P208" s="110">
        <f t="shared" si="12"/>
        <v>0</v>
      </c>
    </row>
    <row r="209" spans="7:16" x14ac:dyDescent="0.25">
      <c r="G209" s="111">
        <f t="shared" si="11"/>
        <v>42.680000000000007</v>
      </c>
      <c r="H209" s="56">
        <f t="shared" si="11"/>
        <v>3</v>
      </c>
      <c r="I209" s="56"/>
      <c r="J209" s="56"/>
      <c r="L209" s="56" t="str">
        <f>IF(D209&gt;0,D209," ")</f>
        <v xml:space="preserve"> </v>
      </c>
      <c r="P209" s="110">
        <f t="shared" si="12"/>
        <v>0</v>
      </c>
    </row>
    <row r="210" spans="7:16" x14ac:dyDescent="0.25">
      <c r="G210" s="111">
        <f t="shared" si="11"/>
        <v>42.680000000000007</v>
      </c>
      <c r="H210" s="56">
        <f t="shared" si="11"/>
        <v>3</v>
      </c>
      <c r="I210" s="56"/>
      <c r="J210" s="56"/>
      <c r="L210" s="56" t="str">
        <f>IF(D210&gt;0,D210," ")</f>
        <v xml:space="preserve"> </v>
      </c>
      <c r="P210" s="110">
        <f t="shared" si="12"/>
        <v>0</v>
      </c>
    </row>
    <row r="211" spans="7:16" x14ac:dyDescent="0.25">
      <c r="G211" s="111">
        <f t="shared" si="11"/>
        <v>42.680000000000007</v>
      </c>
      <c r="H211" s="56">
        <f t="shared" si="11"/>
        <v>3</v>
      </c>
      <c r="I211" s="56"/>
      <c r="J211" s="56"/>
      <c r="L211" s="56" t="str">
        <f>IF(D211&gt;0,D211," ")</f>
        <v xml:space="preserve"> </v>
      </c>
      <c r="P211" s="110">
        <f t="shared" si="12"/>
        <v>0</v>
      </c>
    </row>
    <row r="212" spans="7:16" x14ac:dyDescent="0.25">
      <c r="G212" s="111">
        <f t="shared" si="11"/>
        <v>42.680000000000007</v>
      </c>
      <c r="H212" s="56">
        <f t="shared" si="11"/>
        <v>3</v>
      </c>
      <c r="I212" s="56"/>
      <c r="J212" s="56"/>
      <c r="L212" s="56" t="str">
        <f>IF(D212&gt;0,D212," ")</f>
        <v xml:space="preserve"> </v>
      </c>
      <c r="P212" s="110">
        <f t="shared" si="12"/>
        <v>0</v>
      </c>
    </row>
    <row r="213" spans="7:16" x14ac:dyDescent="0.25">
      <c r="G213" s="111">
        <f t="shared" si="11"/>
        <v>42.680000000000007</v>
      </c>
      <c r="H213" s="56">
        <f t="shared" si="11"/>
        <v>3</v>
      </c>
      <c r="I213" s="56"/>
      <c r="J213" s="56"/>
      <c r="L213" s="56" t="str">
        <f>IF(D213&gt;0,D213," ")</f>
        <v xml:space="preserve"> </v>
      </c>
      <c r="P213" s="110">
        <f t="shared" si="12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zoomScale="120" zoomScaleNormal="120" workbookViewId="0">
      <selection activeCell="J15" sqref="J15"/>
    </sheetView>
  </sheetViews>
  <sheetFormatPr baseColWidth="10" defaultRowHeight="12.75" x14ac:dyDescent="0.2"/>
  <cols>
    <col min="1" max="1" width="7.42578125" style="144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51"/>
    </row>
    <row r="4" spans="1:18" x14ac:dyDescent="0.2">
      <c r="A4" s="151"/>
    </row>
    <row r="5" spans="1:18" ht="18.75" thickBot="1" x14ac:dyDescent="0.3">
      <c r="A5" s="152" t="s">
        <v>0</v>
      </c>
      <c r="B5" s="31"/>
      <c r="C5" s="32" t="s">
        <v>64</v>
      </c>
      <c r="D5" s="33"/>
      <c r="E5" s="32"/>
      <c r="F5" s="34"/>
      <c r="G5" s="4"/>
      <c r="H5" s="30"/>
      <c r="I5" s="170"/>
      <c r="J5" s="406"/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614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.75" x14ac:dyDescent="0.25">
      <c r="A9" s="218" t="s">
        <v>70</v>
      </c>
      <c r="B9" s="351"/>
      <c r="C9" s="80"/>
      <c r="D9" s="57"/>
      <c r="E9" s="80"/>
      <c r="F9" s="57"/>
      <c r="G9" s="75">
        <v>7610</v>
      </c>
      <c r="H9" s="76">
        <v>761</v>
      </c>
      <c r="I9" s="76"/>
      <c r="J9" s="76" t="s">
        <v>23</v>
      </c>
      <c r="K9" s="77"/>
      <c r="L9" s="57"/>
      <c r="M9" s="57"/>
      <c r="N9" s="78"/>
      <c r="O9" s="78"/>
      <c r="P9" s="79">
        <f t="shared" ref="P9:P82" si="0">O9*G9</f>
        <v>0</v>
      </c>
      <c r="R9" s="3"/>
    </row>
    <row r="10" spans="1:18" s="773" customFormat="1" ht="15.75" x14ac:dyDescent="0.25">
      <c r="A10" s="762"/>
      <c r="B10" s="763">
        <v>16</v>
      </c>
      <c r="C10" s="764"/>
      <c r="D10" s="765"/>
      <c r="E10" s="766">
        <v>20</v>
      </c>
      <c r="F10" s="767">
        <v>2</v>
      </c>
      <c r="G10" s="768">
        <f>G9-E10+C10</f>
        <v>7590</v>
      </c>
      <c r="H10" s="769">
        <f t="shared" ref="H10:H32" si="1">H9-F10+D10</f>
        <v>759</v>
      </c>
      <c r="I10" s="770" t="s">
        <v>191</v>
      </c>
      <c r="J10" s="765" t="s">
        <v>53</v>
      </c>
      <c r="K10" s="771"/>
      <c r="L10" s="769">
        <v>5.45</v>
      </c>
      <c r="M10" s="769">
        <f>L10*F10</f>
        <v>10.9</v>
      </c>
      <c r="N10" s="772"/>
      <c r="O10" s="772"/>
      <c r="P10" s="772">
        <f t="shared" si="0"/>
        <v>0</v>
      </c>
      <c r="R10" s="774"/>
    </row>
    <row r="11" spans="1:18" s="130" customFormat="1" ht="15.75" x14ac:dyDescent="0.25">
      <c r="A11" s="248"/>
      <c r="B11" s="351"/>
      <c r="C11" s="315"/>
      <c r="D11" s="294"/>
      <c r="E11" s="338"/>
      <c r="F11" s="241"/>
      <c r="G11" s="245">
        <f>G10-E11+C11</f>
        <v>7590</v>
      </c>
      <c r="H11" s="246">
        <f t="shared" si="1"/>
        <v>759</v>
      </c>
      <c r="I11" s="285"/>
      <c r="J11" s="294"/>
      <c r="K11" s="566"/>
      <c r="L11" s="246"/>
      <c r="M11" s="246"/>
      <c r="N11" s="306"/>
      <c r="O11" s="306"/>
      <c r="P11" s="306"/>
      <c r="R11" s="284"/>
    </row>
    <row r="12" spans="1:18" s="130" customFormat="1" ht="15.75" x14ac:dyDescent="0.25">
      <c r="A12" s="248"/>
      <c r="B12" s="351"/>
      <c r="C12" s="240"/>
      <c r="D12" s="241"/>
      <c r="E12" s="338"/>
      <c r="F12" s="241"/>
      <c r="G12" s="245">
        <f>G10-E12+C12</f>
        <v>7590</v>
      </c>
      <c r="H12" s="246">
        <f t="shared" si="1"/>
        <v>759</v>
      </c>
      <c r="I12" s="634"/>
      <c r="J12" s="675"/>
      <c r="K12" s="566"/>
      <c r="L12" s="246">
        <v>5.45</v>
      </c>
      <c r="M12" s="246">
        <f t="shared" ref="M12:M56" si="2">L12*F12</f>
        <v>0</v>
      </c>
      <c r="N12" s="306"/>
      <c r="O12" s="306"/>
      <c r="P12" s="306">
        <f t="shared" si="0"/>
        <v>0</v>
      </c>
      <c r="R12" s="284"/>
    </row>
    <row r="13" spans="1:18" s="130" customFormat="1" ht="15.75" hidden="1" x14ac:dyDescent="0.25">
      <c r="A13" s="248"/>
      <c r="B13" s="351"/>
      <c r="C13" s="240"/>
      <c r="D13" s="241"/>
      <c r="E13" s="338"/>
      <c r="F13" s="241"/>
      <c r="G13" s="245"/>
      <c r="H13" s="246">
        <f t="shared" si="1"/>
        <v>759</v>
      </c>
      <c r="I13" s="634"/>
      <c r="J13" s="675"/>
      <c r="K13" s="566"/>
      <c r="L13" s="246"/>
      <c r="M13" s="246"/>
      <c r="N13" s="306"/>
      <c r="O13" s="306"/>
      <c r="P13" s="306"/>
      <c r="R13" s="284"/>
    </row>
    <row r="14" spans="1:18" s="130" customFormat="1" ht="15.75" hidden="1" x14ac:dyDescent="0.25">
      <c r="A14" s="248"/>
      <c r="B14" s="351"/>
      <c r="C14" s="240"/>
      <c r="D14" s="241"/>
      <c r="E14" s="338"/>
      <c r="F14" s="241"/>
      <c r="G14" s="245"/>
      <c r="H14" s="246">
        <f t="shared" si="1"/>
        <v>759</v>
      </c>
      <c r="I14" s="634"/>
      <c r="J14" s="675"/>
      <c r="K14" s="566"/>
      <c r="L14" s="246"/>
      <c r="M14" s="246"/>
      <c r="N14" s="306"/>
      <c r="O14" s="306"/>
      <c r="P14" s="306"/>
      <c r="R14" s="284"/>
    </row>
    <row r="15" spans="1:18" s="130" customFormat="1" ht="15.75" x14ac:dyDescent="0.25">
      <c r="A15" s="248"/>
      <c r="B15" s="351"/>
      <c r="C15" s="240"/>
      <c r="D15" s="241"/>
      <c r="E15" s="338"/>
      <c r="F15" s="241"/>
      <c r="G15" s="245">
        <f>G12-E15+C15</f>
        <v>7590</v>
      </c>
      <c r="H15" s="246">
        <f t="shared" si="1"/>
        <v>759</v>
      </c>
      <c r="I15" s="634"/>
      <c r="J15" s="675"/>
      <c r="K15" s="566"/>
      <c r="L15" s="246"/>
      <c r="M15" s="246"/>
      <c r="N15" s="306"/>
      <c r="O15" s="306"/>
      <c r="P15" s="306"/>
      <c r="R15" s="284"/>
    </row>
    <row r="16" spans="1:18" s="9" customFormat="1" ht="15.75" x14ac:dyDescent="0.25">
      <c r="A16" s="157"/>
      <c r="B16" s="616"/>
      <c r="C16" s="83"/>
      <c r="D16" s="81"/>
      <c r="E16" s="191"/>
      <c r="F16" s="81"/>
      <c r="G16" s="80">
        <f t="shared" ref="G16:H33" si="3">G15-E16+C16</f>
        <v>7590</v>
      </c>
      <c r="H16" s="246">
        <f t="shared" si="1"/>
        <v>759</v>
      </c>
      <c r="I16" s="285"/>
      <c r="J16" s="81"/>
      <c r="K16" s="617"/>
      <c r="L16" s="57">
        <v>5.45</v>
      </c>
      <c r="M16" s="57">
        <f t="shared" si="2"/>
        <v>0</v>
      </c>
      <c r="N16" s="79"/>
      <c r="O16" s="79"/>
      <c r="P16" s="79">
        <f t="shared" si="0"/>
        <v>0</v>
      </c>
      <c r="R16" s="14"/>
    </row>
    <row r="17" spans="1:18" s="9" customFormat="1" ht="15.75" x14ac:dyDescent="0.25">
      <c r="A17" s="157"/>
      <c r="B17" s="616"/>
      <c r="C17" s="83"/>
      <c r="D17" s="81"/>
      <c r="E17" s="191"/>
      <c r="F17" s="81"/>
      <c r="G17" s="80">
        <f t="shared" si="3"/>
        <v>7590</v>
      </c>
      <c r="H17" s="246">
        <f t="shared" si="1"/>
        <v>759</v>
      </c>
      <c r="I17" s="285"/>
      <c r="J17" s="81"/>
      <c r="K17" s="617"/>
      <c r="L17" s="57"/>
      <c r="M17" s="57"/>
      <c r="N17" s="79"/>
      <c r="O17" s="79"/>
      <c r="P17" s="79"/>
      <c r="R17" s="14"/>
    </row>
    <row r="18" spans="1:18" s="9" customFormat="1" ht="15.75" x14ac:dyDescent="0.25">
      <c r="A18" s="157"/>
      <c r="B18" s="616"/>
      <c r="C18" s="83"/>
      <c r="D18" s="81"/>
      <c r="E18" s="191"/>
      <c r="F18" s="81"/>
      <c r="G18" s="80">
        <f t="shared" si="3"/>
        <v>7590</v>
      </c>
      <c r="H18" s="246">
        <f t="shared" si="1"/>
        <v>759</v>
      </c>
      <c r="I18" s="285"/>
      <c r="J18" s="81"/>
      <c r="K18" s="617"/>
      <c r="L18" s="57">
        <v>5.45</v>
      </c>
      <c r="M18" s="57">
        <f t="shared" si="2"/>
        <v>0</v>
      </c>
      <c r="N18" s="79"/>
      <c r="O18" s="82"/>
      <c r="P18" s="79">
        <f t="shared" si="0"/>
        <v>0</v>
      </c>
      <c r="R18" s="14"/>
    </row>
    <row r="19" spans="1:18" s="9" customFormat="1" ht="15.75" x14ac:dyDescent="0.25">
      <c r="A19" s="157"/>
      <c r="B19" s="616"/>
      <c r="C19" s="83"/>
      <c r="D19" s="81"/>
      <c r="E19" s="191"/>
      <c r="F19" s="81"/>
      <c r="G19" s="80">
        <f t="shared" si="3"/>
        <v>7590</v>
      </c>
      <c r="H19" s="246">
        <f t="shared" si="1"/>
        <v>759</v>
      </c>
      <c r="I19" s="285"/>
      <c r="J19" s="81"/>
      <c r="K19" s="617"/>
      <c r="L19" s="57">
        <v>5.45</v>
      </c>
      <c r="M19" s="57">
        <f t="shared" si="2"/>
        <v>0</v>
      </c>
      <c r="N19" s="79"/>
      <c r="O19" s="79"/>
      <c r="P19" s="79">
        <f t="shared" si="0"/>
        <v>0</v>
      </c>
      <c r="R19" s="14"/>
    </row>
    <row r="20" spans="1:18" s="9" customFormat="1" ht="15" x14ac:dyDescent="0.2">
      <c r="A20" s="157"/>
      <c r="B20" s="157"/>
      <c r="C20" s="83"/>
      <c r="D20" s="81"/>
      <c r="E20" s="191"/>
      <c r="F20" s="81"/>
      <c r="G20" s="80">
        <f t="shared" si="3"/>
        <v>7590</v>
      </c>
      <c r="H20" s="246">
        <f t="shared" si="1"/>
        <v>759</v>
      </c>
      <c r="I20" s="285"/>
      <c r="J20" s="81"/>
      <c r="K20" s="617"/>
      <c r="L20" s="57">
        <v>5.45</v>
      </c>
      <c r="M20" s="57">
        <f t="shared" si="2"/>
        <v>0</v>
      </c>
      <c r="N20" s="79"/>
      <c r="O20" s="79"/>
      <c r="P20" s="79">
        <f t="shared" si="0"/>
        <v>0</v>
      </c>
      <c r="R20" s="14"/>
    </row>
    <row r="21" spans="1:18" s="9" customFormat="1" ht="15" x14ac:dyDescent="0.2">
      <c r="A21" s="157"/>
      <c r="B21" s="157"/>
      <c r="C21" s="83"/>
      <c r="D21" s="618"/>
      <c r="E21" s="191"/>
      <c r="F21" s="81"/>
      <c r="G21" s="80">
        <f t="shared" si="3"/>
        <v>7590</v>
      </c>
      <c r="H21" s="246">
        <f t="shared" si="1"/>
        <v>759</v>
      </c>
      <c r="I21" s="285"/>
      <c r="J21" s="81"/>
      <c r="K21" s="617"/>
      <c r="L21" s="57">
        <v>5.45</v>
      </c>
      <c r="M21" s="57">
        <f t="shared" si="2"/>
        <v>0</v>
      </c>
      <c r="N21" s="79"/>
      <c r="O21" s="79"/>
      <c r="P21" s="79">
        <f t="shared" si="0"/>
        <v>0</v>
      </c>
      <c r="R21" s="14"/>
    </row>
    <row r="22" spans="1:18" s="304" customFormat="1" ht="15" x14ac:dyDescent="0.2">
      <c r="A22" s="248"/>
      <c r="B22" s="248">
        <v>29</v>
      </c>
      <c r="C22" s="240">
        <v>13.6</v>
      </c>
      <c r="D22" s="241">
        <v>1</v>
      </c>
      <c r="E22" s="338"/>
      <c r="F22" s="241"/>
      <c r="G22" s="245">
        <f t="shared" si="3"/>
        <v>7603.6</v>
      </c>
      <c r="H22" s="246">
        <f t="shared" si="1"/>
        <v>760</v>
      </c>
      <c r="I22" s="241"/>
      <c r="J22" s="241" t="s">
        <v>327</v>
      </c>
      <c r="K22" s="917" t="s">
        <v>330</v>
      </c>
      <c r="L22" s="246">
        <v>5.45</v>
      </c>
      <c r="M22" s="246">
        <f t="shared" si="2"/>
        <v>0</v>
      </c>
      <c r="N22" s="306"/>
      <c r="O22" s="306"/>
      <c r="P22" s="306">
        <f t="shared" si="0"/>
        <v>0</v>
      </c>
    </row>
    <row r="23" spans="1:18" s="130" customFormat="1" ht="15" x14ac:dyDescent="0.2">
      <c r="A23" s="248"/>
      <c r="B23" s="248"/>
      <c r="C23" s="240"/>
      <c r="D23" s="241"/>
      <c r="E23" s="338"/>
      <c r="F23" s="241"/>
      <c r="G23" s="245">
        <f t="shared" si="3"/>
        <v>7603.6</v>
      </c>
      <c r="H23" s="246">
        <f t="shared" si="1"/>
        <v>760</v>
      </c>
      <c r="I23" s="264"/>
      <c r="J23" s="241"/>
      <c r="K23" s="246"/>
      <c r="L23" s="246">
        <v>5.45</v>
      </c>
      <c r="M23" s="246">
        <f t="shared" si="2"/>
        <v>0</v>
      </c>
      <c r="N23" s="306"/>
      <c r="O23" s="306"/>
      <c r="P23" s="306">
        <f t="shared" si="0"/>
        <v>0</v>
      </c>
    </row>
    <row r="24" spans="1:18" s="130" customFormat="1" ht="15" x14ac:dyDescent="0.2">
      <c r="A24" s="248"/>
      <c r="B24" s="248"/>
      <c r="C24" s="240"/>
      <c r="D24" s="241"/>
      <c r="E24" s="338"/>
      <c r="F24" s="241"/>
      <c r="G24" s="245">
        <f t="shared" si="3"/>
        <v>7603.6</v>
      </c>
      <c r="H24" s="246">
        <f t="shared" si="1"/>
        <v>760</v>
      </c>
      <c r="I24" s="264"/>
      <c r="J24" s="241"/>
      <c r="K24" s="246"/>
      <c r="L24" s="246"/>
      <c r="M24" s="246"/>
      <c r="N24" s="306"/>
      <c r="O24" s="306"/>
      <c r="P24" s="306"/>
    </row>
    <row r="25" spans="1:18" s="130" customFormat="1" ht="15.75" x14ac:dyDescent="0.25">
      <c r="A25" s="248"/>
      <c r="B25" s="248"/>
      <c r="C25" s="240"/>
      <c r="D25" s="241"/>
      <c r="E25" s="338"/>
      <c r="F25" s="241"/>
      <c r="G25" s="245">
        <f t="shared" si="3"/>
        <v>7603.6</v>
      </c>
      <c r="H25" s="246">
        <f t="shared" si="1"/>
        <v>760</v>
      </c>
      <c r="I25" s="264"/>
      <c r="J25" s="241"/>
      <c r="K25" s="246"/>
      <c r="L25" s="246">
        <v>5.45</v>
      </c>
      <c r="M25" s="246">
        <f t="shared" si="2"/>
        <v>0</v>
      </c>
      <c r="N25" s="306"/>
      <c r="O25" s="119"/>
      <c r="P25" s="306">
        <f t="shared" si="0"/>
        <v>0</v>
      </c>
    </row>
    <row r="26" spans="1:18" s="130" customFormat="1" ht="15" x14ac:dyDescent="0.2">
      <c r="A26" s="248"/>
      <c r="B26" s="248"/>
      <c r="C26" s="240"/>
      <c r="D26" s="241"/>
      <c r="E26" s="338"/>
      <c r="F26" s="241"/>
      <c r="G26" s="245">
        <f t="shared" si="3"/>
        <v>7603.6</v>
      </c>
      <c r="H26" s="246">
        <f t="shared" si="1"/>
        <v>760</v>
      </c>
      <c r="I26" s="264"/>
      <c r="J26" s="241"/>
      <c r="K26" s="246"/>
      <c r="L26" s="246">
        <v>5.45</v>
      </c>
      <c r="M26" s="246">
        <f t="shared" si="2"/>
        <v>0</v>
      </c>
      <c r="N26" s="306"/>
      <c r="O26" s="306"/>
      <c r="P26" s="306">
        <f t="shared" si="0"/>
        <v>0</v>
      </c>
    </row>
    <row r="27" spans="1:18" s="130" customFormat="1" ht="15" x14ac:dyDescent="0.2">
      <c r="A27" s="248"/>
      <c r="B27" s="248"/>
      <c r="C27" s="240"/>
      <c r="D27" s="241"/>
      <c r="E27" s="338"/>
      <c r="F27" s="241"/>
      <c r="G27" s="245">
        <f t="shared" si="3"/>
        <v>7603.6</v>
      </c>
      <c r="H27" s="246">
        <f t="shared" si="1"/>
        <v>760</v>
      </c>
      <c r="I27" s="264"/>
      <c r="J27" s="241"/>
      <c r="K27" s="246"/>
      <c r="L27" s="246">
        <v>5.45</v>
      </c>
      <c r="M27" s="246">
        <f t="shared" si="2"/>
        <v>0</v>
      </c>
      <c r="N27" s="306"/>
      <c r="O27" s="306"/>
      <c r="P27" s="306">
        <f t="shared" si="0"/>
        <v>0</v>
      </c>
    </row>
    <row r="28" spans="1:18" s="130" customFormat="1" ht="15" x14ac:dyDescent="0.2">
      <c r="A28" s="248"/>
      <c r="B28" s="248"/>
      <c r="C28" s="240"/>
      <c r="D28" s="241"/>
      <c r="E28" s="452"/>
      <c r="F28" s="241"/>
      <c r="G28" s="245">
        <f t="shared" si="3"/>
        <v>7603.6</v>
      </c>
      <c r="H28" s="246">
        <f t="shared" si="1"/>
        <v>760</v>
      </c>
      <c r="I28" s="264"/>
      <c r="J28" s="241"/>
      <c r="K28" s="246"/>
      <c r="L28" s="246">
        <v>5.45</v>
      </c>
      <c r="M28" s="246">
        <f t="shared" si="2"/>
        <v>0</v>
      </c>
      <c r="N28" s="306"/>
      <c r="O28" s="306"/>
      <c r="P28" s="306">
        <f t="shared" si="0"/>
        <v>0</v>
      </c>
    </row>
    <row r="29" spans="1:18" s="130" customFormat="1" ht="15.75" x14ac:dyDescent="0.25">
      <c r="A29" s="248"/>
      <c r="B29" s="248"/>
      <c r="C29" s="240"/>
      <c r="D29" s="241"/>
      <c r="E29" s="453"/>
      <c r="F29" s="241"/>
      <c r="G29" s="245">
        <f t="shared" si="3"/>
        <v>7603.6</v>
      </c>
      <c r="H29" s="246">
        <f t="shared" si="1"/>
        <v>760</v>
      </c>
      <c r="I29" s="264"/>
      <c r="J29" s="241"/>
      <c r="K29" s="246"/>
      <c r="L29" s="246">
        <v>5.45</v>
      </c>
      <c r="M29" s="246">
        <f t="shared" si="2"/>
        <v>0</v>
      </c>
      <c r="N29" s="118"/>
      <c r="O29" s="306"/>
      <c r="P29" s="306">
        <f t="shared" si="0"/>
        <v>0</v>
      </c>
    </row>
    <row r="30" spans="1:18" s="130" customFormat="1" ht="15" x14ac:dyDescent="0.2">
      <c r="A30" s="248"/>
      <c r="B30" s="248"/>
      <c r="C30" s="240"/>
      <c r="D30" s="241"/>
      <c r="E30" s="453"/>
      <c r="F30" s="241"/>
      <c r="G30" s="245">
        <f t="shared" si="3"/>
        <v>7603.6</v>
      </c>
      <c r="H30" s="246">
        <f t="shared" si="1"/>
        <v>760</v>
      </c>
      <c r="I30" s="264"/>
      <c r="J30" s="241"/>
      <c r="K30" s="246"/>
      <c r="L30" s="246">
        <v>5.45</v>
      </c>
      <c r="M30" s="246">
        <f t="shared" si="2"/>
        <v>0</v>
      </c>
      <c r="N30" s="306"/>
      <c r="O30" s="306"/>
      <c r="P30" s="306">
        <f t="shared" si="0"/>
        <v>0</v>
      </c>
    </row>
    <row r="31" spans="1:18" s="130" customFormat="1" ht="15" x14ac:dyDescent="0.2">
      <c r="A31" s="244"/>
      <c r="B31" s="248"/>
      <c r="C31" s="240"/>
      <c r="D31" s="246"/>
      <c r="E31" s="430"/>
      <c r="F31" s="241"/>
      <c r="G31" s="245">
        <f t="shared" si="3"/>
        <v>7603.6</v>
      </c>
      <c r="H31" s="246">
        <f t="shared" si="1"/>
        <v>760</v>
      </c>
      <c r="I31" s="264"/>
      <c r="J31" s="241"/>
      <c r="K31" s="246"/>
      <c r="L31" s="246">
        <v>5.45</v>
      </c>
      <c r="M31" s="246">
        <f t="shared" si="2"/>
        <v>0</v>
      </c>
      <c r="N31" s="306"/>
      <c r="O31" s="306"/>
      <c r="P31" s="306">
        <f t="shared" si="0"/>
        <v>0</v>
      </c>
    </row>
    <row r="32" spans="1:18" s="130" customFormat="1" ht="15.75" x14ac:dyDescent="0.25">
      <c r="A32" s="244"/>
      <c r="B32" s="248"/>
      <c r="C32" s="240"/>
      <c r="D32" s="246"/>
      <c r="E32" s="430"/>
      <c r="F32" s="241"/>
      <c r="G32" s="245">
        <f t="shared" si="3"/>
        <v>7603.6</v>
      </c>
      <c r="H32" s="246">
        <f t="shared" si="1"/>
        <v>760</v>
      </c>
      <c r="I32" s="264"/>
      <c r="J32" s="294"/>
      <c r="K32" s="246"/>
      <c r="L32" s="246">
        <v>5.45</v>
      </c>
      <c r="M32" s="246">
        <f t="shared" si="2"/>
        <v>0</v>
      </c>
      <c r="N32" s="306"/>
      <c r="O32" s="306"/>
      <c r="P32" s="306">
        <f t="shared" si="0"/>
        <v>0</v>
      </c>
    </row>
    <row r="33" spans="1:16" s="130" customFormat="1" ht="15" x14ac:dyDescent="0.2">
      <c r="A33" s="244"/>
      <c r="B33" s="248"/>
      <c r="C33" s="240"/>
      <c r="D33" s="246"/>
      <c r="E33" s="430"/>
      <c r="F33" s="241"/>
      <c r="G33" s="245">
        <f t="shared" si="3"/>
        <v>7603.6</v>
      </c>
      <c r="H33" s="246">
        <f t="shared" si="3"/>
        <v>760</v>
      </c>
      <c r="I33" s="264"/>
      <c r="J33" s="241"/>
      <c r="K33" s="246"/>
      <c r="L33" s="246">
        <v>5.45</v>
      </c>
      <c r="M33" s="246">
        <f t="shared" si="2"/>
        <v>0</v>
      </c>
      <c r="N33" s="306"/>
      <c r="O33" s="306"/>
      <c r="P33" s="306">
        <f t="shared" si="0"/>
        <v>0</v>
      </c>
    </row>
    <row r="34" spans="1:16" s="130" customFormat="1" ht="15" x14ac:dyDescent="0.2">
      <c r="A34" s="244"/>
      <c r="B34" s="248"/>
      <c r="C34" s="240"/>
      <c r="D34" s="246"/>
      <c r="E34" s="430"/>
      <c r="F34" s="241"/>
      <c r="G34" s="245">
        <f t="shared" ref="G34:H49" si="4">G33-E34+C34</f>
        <v>7603.6</v>
      </c>
      <c r="H34" s="246">
        <f t="shared" si="4"/>
        <v>760</v>
      </c>
      <c r="I34" s="264"/>
      <c r="J34" s="241"/>
      <c r="K34" s="246"/>
      <c r="L34" s="246">
        <v>5.45</v>
      </c>
      <c r="M34" s="246">
        <f t="shared" si="2"/>
        <v>0</v>
      </c>
      <c r="N34" s="306"/>
      <c r="O34" s="306"/>
      <c r="P34" s="306">
        <f t="shared" si="0"/>
        <v>0</v>
      </c>
    </row>
    <row r="35" spans="1:16" s="130" customFormat="1" ht="15" x14ac:dyDescent="0.2">
      <c r="A35" s="244"/>
      <c r="B35" s="248"/>
      <c r="C35" s="240"/>
      <c r="D35" s="246"/>
      <c r="E35" s="430"/>
      <c r="F35" s="241"/>
      <c r="G35" s="245">
        <f t="shared" si="4"/>
        <v>7603.6</v>
      </c>
      <c r="H35" s="246">
        <f t="shared" si="4"/>
        <v>760</v>
      </c>
      <c r="I35" s="264"/>
      <c r="J35" s="241"/>
      <c r="K35" s="246"/>
      <c r="L35" s="246">
        <v>5.45</v>
      </c>
      <c r="M35" s="246">
        <f t="shared" si="2"/>
        <v>0</v>
      </c>
      <c r="N35" s="306"/>
      <c r="O35" s="306"/>
      <c r="P35" s="306">
        <f t="shared" si="0"/>
        <v>0</v>
      </c>
    </row>
    <row r="36" spans="1:16" s="130" customFormat="1" ht="15" x14ac:dyDescent="0.2">
      <c r="A36" s="244"/>
      <c r="B36" s="248"/>
      <c r="C36" s="316"/>
      <c r="D36" s="246"/>
      <c r="E36" s="430"/>
      <c r="F36" s="241"/>
      <c r="G36" s="245">
        <f t="shared" si="4"/>
        <v>7603.6</v>
      </c>
      <c r="H36" s="246">
        <f t="shared" si="4"/>
        <v>760</v>
      </c>
      <c r="I36" s="264"/>
      <c r="J36" s="241"/>
      <c r="K36" s="246"/>
      <c r="L36" s="246">
        <v>5.45</v>
      </c>
      <c r="M36" s="246">
        <f t="shared" si="2"/>
        <v>0</v>
      </c>
      <c r="N36" s="306"/>
      <c r="O36" s="306"/>
      <c r="P36" s="306">
        <f t="shared" si="0"/>
        <v>0</v>
      </c>
    </row>
    <row r="37" spans="1:16" s="130" customFormat="1" ht="15" x14ac:dyDescent="0.2">
      <c r="A37" s="244"/>
      <c r="B37" s="248"/>
      <c r="C37" s="245"/>
      <c r="D37" s="246"/>
      <c r="E37" s="430"/>
      <c r="F37" s="241"/>
      <c r="G37" s="245">
        <f t="shared" si="4"/>
        <v>7603.6</v>
      </c>
      <c r="H37" s="246">
        <f t="shared" si="4"/>
        <v>760</v>
      </c>
      <c r="I37" s="264"/>
      <c r="J37" s="241"/>
      <c r="K37" s="246"/>
      <c r="L37" s="246">
        <v>5.45</v>
      </c>
      <c r="M37" s="246">
        <f t="shared" si="2"/>
        <v>0</v>
      </c>
      <c r="N37" s="306"/>
      <c r="O37" s="306"/>
      <c r="P37" s="306">
        <f t="shared" si="0"/>
        <v>0</v>
      </c>
    </row>
    <row r="38" spans="1:16" s="130" customFormat="1" ht="15" x14ac:dyDescent="0.2">
      <c r="A38" s="244"/>
      <c r="B38" s="248"/>
      <c r="C38" s="245"/>
      <c r="D38" s="246"/>
      <c r="E38" s="430"/>
      <c r="F38" s="241"/>
      <c r="G38" s="245">
        <f t="shared" si="4"/>
        <v>7603.6</v>
      </c>
      <c r="H38" s="246">
        <f t="shared" si="4"/>
        <v>760</v>
      </c>
      <c r="I38" s="264"/>
      <c r="J38" s="241"/>
      <c r="K38" s="246"/>
      <c r="L38" s="246">
        <v>5.45</v>
      </c>
      <c r="M38" s="246">
        <f t="shared" si="2"/>
        <v>0</v>
      </c>
      <c r="N38" s="306"/>
      <c r="O38" s="306"/>
      <c r="P38" s="306">
        <f t="shared" si="0"/>
        <v>0</v>
      </c>
    </row>
    <row r="39" spans="1:16" s="130" customFormat="1" ht="15" x14ac:dyDescent="0.2">
      <c r="A39" s="244"/>
      <c r="B39" s="248"/>
      <c r="C39" s="245"/>
      <c r="D39" s="246"/>
      <c r="E39" s="430"/>
      <c r="F39" s="241"/>
      <c r="G39" s="245">
        <f t="shared" si="4"/>
        <v>7603.6</v>
      </c>
      <c r="H39" s="246">
        <f t="shared" si="4"/>
        <v>760</v>
      </c>
      <c r="I39" s="264"/>
      <c r="J39" s="241"/>
      <c r="K39" s="246"/>
      <c r="L39" s="246">
        <v>5.45</v>
      </c>
      <c r="M39" s="246">
        <f t="shared" si="2"/>
        <v>0</v>
      </c>
      <c r="N39" s="306"/>
      <c r="O39" s="306"/>
      <c r="P39" s="306">
        <f t="shared" si="0"/>
        <v>0</v>
      </c>
    </row>
    <row r="40" spans="1:16" s="130" customFormat="1" ht="15" x14ac:dyDescent="0.2">
      <c r="A40" s="244"/>
      <c r="B40" s="248"/>
      <c r="C40" s="245"/>
      <c r="D40" s="246"/>
      <c r="E40" s="430"/>
      <c r="F40" s="241"/>
      <c r="G40" s="245">
        <f t="shared" si="4"/>
        <v>7603.6</v>
      </c>
      <c r="H40" s="246">
        <f t="shared" si="4"/>
        <v>760</v>
      </c>
      <c r="I40" s="241"/>
      <c r="J40" s="241"/>
      <c r="K40" s="246"/>
      <c r="L40" s="246">
        <v>5.45</v>
      </c>
      <c r="M40" s="246">
        <f t="shared" si="2"/>
        <v>0</v>
      </c>
      <c r="N40" s="306"/>
      <c r="O40" s="306"/>
      <c r="P40" s="306">
        <f t="shared" si="0"/>
        <v>0</v>
      </c>
    </row>
    <row r="41" spans="1:16" s="130" customFormat="1" ht="15" x14ac:dyDescent="0.2">
      <c r="A41" s="244"/>
      <c r="B41" s="248"/>
      <c r="C41" s="245"/>
      <c r="D41" s="246"/>
      <c r="E41" s="258"/>
      <c r="F41" s="241"/>
      <c r="G41" s="245">
        <f t="shared" si="4"/>
        <v>7603.6</v>
      </c>
      <c r="H41" s="246">
        <f t="shared" si="4"/>
        <v>760</v>
      </c>
      <c r="I41" s="241"/>
      <c r="J41" s="241"/>
      <c r="K41" s="246"/>
      <c r="L41" s="246">
        <v>5.45</v>
      </c>
      <c r="M41" s="246">
        <f t="shared" si="2"/>
        <v>0</v>
      </c>
      <c r="N41" s="306"/>
      <c r="O41" s="306"/>
      <c r="P41" s="306">
        <f t="shared" si="0"/>
        <v>0</v>
      </c>
    </row>
    <row r="42" spans="1:16" s="130" customFormat="1" ht="15.75" x14ac:dyDescent="0.25">
      <c r="A42" s="244"/>
      <c r="B42" s="248"/>
      <c r="C42" s="245"/>
      <c r="D42" s="246"/>
      <c r="E42" s="258"/>
      <c r="F42" s="241"/>
      <c r="G42" s="245">
        <f t="shared" si="4"/>
        <v>7603.6</v>
      </c>
      <c r="H42" s="246">
        <f t="shared" si="4"/>
        <v>760</v>
      </c>
      <c r="I42" s="241"/>
      <c r="J42" s="431"/>
      <c r="K42" s="246"/>
      <c r="L42" s="246">
        <v>5.45</v>
      </c>
      <c r="M42" s="246">
        <f t="shared" si="2"/>
        <v>0</v>
      </c>
      <c r="N42" s="306"/>
      <c r="O42" s="306"/>
      <c r="P42" s="306"/>
    </row>
    <row r="43" spans="1:16" s="130" customFormat="1" ht="15" x14ac:dyDescent="0.2">
      <c r="A43" s="244"/>
      <c r="B43" s="241"/>
      <c r="C43" s="245"/>
      <c r="D43" s="246"/>
      <c r="E43" s="245"/>
      <c r="F43" s="241"/>
      <c r="G43" s="245">
        <f t="shared" si="4"/>
        <v>7603.6</v>
      </c>
      <c r="H43" s="246">
        <f t="shared" si="4"/>
        <v>760</v>
      </c>
      <c r="I43" s="241"/>
      <c r="J43" s="241"/>
      <c r="K43" s="246"/>
      <c r="L43" s="246">
        <v>5.45</v>
      </c>
      <c r="M43" s="246">
        <f t="shared" si="2"/>
        <v>0</v>
      </c>
      <c r="N43" s="306"/>
      <c r="O43" s="306"/>
      <c r="P43" s="306">
        <f t="shared" si="0"/>
        <v>0</v>
      </c>
    </row>
    <row r="44" spans="1:16" s="130" customFormat="1" ht="15" x14ac:dyDescent="0.2">
      <c r="A44" s="244"/>
      <c r="B44" s="241"/>
      <c r="C44" s="245"/>
      <c r="D44" s="246"/>
      <c r="E44" s="258"/>
      <c r="F44" s="241"/>
      <c r="G44" s="245">
        <f t="shared" si="4"/>
        <v>7603.6</v>
      </c>
      <c r="H44" s="246">
        <f t="shared" si="4"/>
        <v>760</v>
      </c>
      <c r="I44" s="241"/>
      <c r="J44" s="241"/>
      <c r="K44" s="246"/>
      <c r="L44" s="246">
        <v>5.45</v>
      </c>
      <c r="M44" s="246">
        <f t="shared" si="2"/>
        <v>0</v>
      </c>
      <c r="N44" s="306"/>
      <c r="O44" s="306"/>
      <c r="P44" s="306">
        <f t="shared" si="0"/>
        <v>0</v>
      </c>
    </row>
    <row r="45" spans="1:16" s="130" customFormat="1" ht="15" x14ac:dyDescent="0.2">
      <c r="A45" s="244"/>
      <c r="B45" s="241"/>
      <c r="C45" s="245"/>
      <c r="D45" s="246"/>
      <c r="E45" s="245"/>
      <c r="F45" s="241"/>
      <c r="G45" s="245">
        <f t="shared" si="4"/>
        <v>7603.6</v>
      </c>
      <c r="H45" s="246">
        <f t="shared" si="4"/>
        <v>760</v>
      </c>
      <c r="I45" s="241"/>
      <c r="J45" s="241"/>
      <c r="K45" s="246"/>
      <c r="L45" s="246">
        <v>5.45</v>
      </c>
      <c r="M45" s="246">
        <f t="shared" si="2"/>
        <v>0</v>
      </c>
      <c r="N45" s="306"/>
      <c r="O45" s="306"/>
      <c r="P45" s="306">
        <f t="shared" si="0"/>
        <v>0</v>
      </c>
    </row>
    <row r="46" spans="1:16" s="130" customFormat="1" ht="15" x14ac:dyDescent="0.2">
      <c r="A46" s="244"/>
      <c r="B46" s="241"/>
      <c r="C46" s="245"/>
      <c r="D46" s="246"/>
      <c r="E46" s="245"/>
      <c r="F46" s="241"/>
      <c r="G46" s="245">
        <f t="shared" si="4"/>
        <v>7603.6</v>
      </c>
      <c r="H46" s="246">
        <f t="shared" si="4"/>
        <v>760</v>
      </c>
      <c r="I46" s="241"/>
      <c r="J46" s="241"/>
      <c r="K46" s="246"/>
      <c r="L46" s="246">
        <v>5.45</v>
      </c>
      <c r="M46" s="246">
        <f t="shared" si="2"/>
        <v>0</v>
      </c>
      <c r="N46" s="306"/>
      <c r="O46" s="306"/>
      <c r="P46" s="306">
        <f t="shared" si="0"/>
        <v>0</v>
      </c>
    </row>
    <row r="47" spans="1:16" s="130" customFormat="1" ht="15" x14ac:dyDescent="0.2">
      <c r="A47" s="244"/>
      <c r="B47" s="241"/>
      <c r="C47" s="245"/>
      <c r="D47" s="246"/>
      <c r="E47" s="245"/>
      <c r="F47" s="241"/>
      <c r="G47" s="245">
        <f t="shared" si="4"/>
        <v>7603.6</v>
      </c>
      <c r="H47" s="246">
        <f t="shared" si="4"/>
        <v>760</v>
      </c>
      <c r="I47" s="241"/>
      <c r="J47" s="241"/>
      <c r="K47" s="246"/>
      <c r="L47" s="246">
        <v>5.45</v>
      </c>
      <c r="M47" s="246">
        <f t="shared" si="2"/>
        <v>0</v>
      </c>
      <c r="N47" s="306"/>
      <c r="O47" s="306"/>
      <c r="P47" s="306">
        <f t="shared" si="0"/>
        <v>0</v>
      </c>
    </row>
    <row r="48" spans="1:16" s="130" customFormat="1" ht="15" x14ac:dyDescent="0.2">
      <c r="A48" s="244"/>
      <c r="B48" s="241"/>
      <c r="C48" s="245"/>
      <c r="D48" s="246"/>
      <c r="E48" s="245"/>
      <c r="F48" s="241"/>
      <c r="G48" s="245">
        <f t="shared" si="4"/>
        <v>7603.6</v>
      </c>
      <c r="H48" s="246">
        <f t="shared" si="4"/>
        <v>760</v>
      </c>
      <c r="I48" s="241"/>
      <c r="J48" s="241"/>
      <c r="K48" s="246"/>
      <c r="L48" s="246">
        <v>5.45</v>
      </c>
      <c r="M48" s="246">
        <f t="shared" si="2"/>
        <v>0</v>
      </c>
      <c r="N48" s="306"/>
      <c r="O48" s="306"/>
      <c r="P48" s="306"/>
    </row>
    <row r="49" spans="1:16" s="130" customFormat="1" ht="15" x14ac:dyDescent="0.2">
      <c r="A49" s="244"/>
      <c r="B49" s="241"/>
      <c r="C49" s="245"/>
      <c r="D49" s="246"/>
      <c r="E49" s="245"/>
      <c r="F49" s="241"/>
      <c r="G49" s="245">
        <f t="shared" si="4"/>
        <v>7603.6</v>
      </c>
      <c r="H49" s="246">
        <f t="shared" si="4"/>
        <v>760</v>
      </c>
      <c r="I49" s="241"/>
      <c r="J49" s="241"/>
      <c r="K49" s="246"/>
      <c r="L49" s="246">
        <v>5.45</v>
      </c>
      <c r="M49" s="246">
        <f t="shared" si="2"/>
        <v>0</v>
      </c>
      <c r="N49" s="306"/>
      <c r="O49" s="306"/>
      <c r="P49" s="306">
        <f t="shared" si="0"/>
        <v>0</v>
      </c>
    </row>
    <row r="50" spans="1:16" s="130" customFormat="1" ht="15" x14ac:dyDescent="0.2">
      <c r="A50" s="244"/>
      <c r="B50" s="241"/>
      <c r="C50" s="245"/>
      <c r="D50" s="246"/>
      <c r="E50" s="245"/>
      <c r="F50" s="241"/>
      <c r="G50" s="245">
        <f t="shared" ref="G50:H65" si="5">G49-E50+C50</f>
        <v>7603.6</v>
      </c>
      <c r="H50" s="246">
        <f t="shared" si="5"/>
        <v>760</v>
      </c>
      <c r="I50" s="241"/>
      <c r="J50" s="241"/>
      <c r="K50" s="246"/>
      <c r="L50" s="246">
        <v>5.45</v>
      </c>
      <c r="M50" s="246">
        <f t="shared" si="2"/>
        <v>0</v>
      </c>
      <c r="N50" s="306"/>
      <c r="O50" s="306"/>
      <c r="P50" s="306">
        <f t="shared" si="0"/>
        <v>0</v>
      </c>
    </row>
    <row r="51" spans="1:16" s="130" customFormat="1" ht="15" x14ac:dyDescent="0.2">
      <c r="A51" s="244"/>
      <c r="B51" s="241"/>
      <c r="C51" s="245"/>
      <c r="D51" s="246"/>
      <c r="E51" s="245"/>
      <c r="F51" s="241"/>
      <c r="G51" s="245">
        <f t="shared" si="5"/>
        <v>7603.6</v>
      </c>
      <c r="H51" s="246">
        <f t="shared" si="5"/>
        <v>760</v>
      </c>
      <c r="I51" s="241"/>
      <c r="J51" s="241"/>
      <c r="K51" s="246"/>
      <c r="L51" s="246">
        <v>5.45</v>
      </c>
      <c r="M51" s="246">
        <f t="shared" si="2"/>
        <v>0</v>
      </c>
      <c r="N51" s="306"/>
      <c r="O51" s="306"/>
      <c r="P51" s="306">
        <f t="shared" si="0"/>
        <v>0</v>
      </c>
    </row>
    <row r="52" spans="1:16" s="130" customFormat="1" ht="15" customHeight="1" x14ac:dyDescent="0.2">
      <c r="A52" s="244"/>
      <c r="B52" s="241"/>
      <c r="C52" s="245"/>
      <c r="D52" s="246"/>
      <c r="E52" s="245"/>
      <c r="F52" s="241"/>
      <c r="G52" s="245">
        <f t="shared" si="5"/>
        <v>7603.6</v>
      </c>
      <c r="H52" s="246">
        <f t="shared" si="5"/>
        <v>760</v>
      </c>
      <c r="I52" s="241"/>
      <c r="J52" s="241"/>
      <c r="K52" s="246"/>
      <c r="L52" s="246">
        <v>5.45</v>
      </c>
      <c r="M52" s="246">
        <f t="shared" si="2"/>
        <v>0</v>
      </c>
      <c r="N52" s="306"/>
      <c r="O52" s="306"/>
      <c r="P52" s="306">
        <f t="shared" si="0"/>
        <v>0</v>
      </c>
    </row>
    <row r="53" spans="1:16" s="130" customFormat="1" ht="15" x14ac:dyDescent="0.2">
      <c r="A53" s="244"/>
      <c r="B53" s="241"/>
      <c r="C53" s="245"/>
      <c r="D53" s="246"/>
      <c r="E53" s="245"/>
      <c r="F53" s="241"/>
      <c r="G53" s="245">
        <f t="shared" si="5"/>
        <v>7603.6</v>
      </c>
      <c r="H53" s="246">
        <f t="shared" si="5"/>
        <v>760</v>
      </c>
      <c r="I53" s="241"/>
      <c r="J53" s="241"/>
      <c r="K53" s="246"/>
      <c r="L53" s="246">
        <v>5.45</v>
      </c>
      <c r="M53" s="246">
        <f t="shared" si="2"/>
        <v>0</v>
      </c>
      <c r="N53" s="306"/>
      <c r="O53" s="306"/>
      <c r="P53" s="306">
        <f t="shared" si="0"/>
        <v>0</v>
      </c>
    </row>
    <row r="54" spans="1:16" s="130" customFormat="1" ht="15" x14ac:dyDescent="0.2">
      <c r="A54" s="244"/>
      <c r="B54" s="241"/>
      <c r="C54" s="245"/>
      <c r="D54" s="246"/>
      <c r="E54" s="245"/>
      <c r="F54" s="241"/>
      <c r="G54" s="245">
        <f t="shared" si="5"/>
        <v>7603.6</v>
      </c>
      <c r="H54" s="246">
        <f t="shared" si="5"/>
        <v>760</v>
      </c>
      <c r="I54" s="241"/>
      <c r="J54" s="241"/>
      <c r="K54" s="246"/>
      <c r="L54" s="246">
        <v>5.45</v>
      </c>
      <c r="M54" s="246">
        <f t="shared" si="2"/>
        <v>0</v>
      </c>
      <c r="N54" s="306"/>
      <c r="O54" s="306"/>
      <c r="P54" s="306">
        <f t="shared" si="0"/>
        <v>0</v>
      </c>
    </row>
    <row r="55" spans="1:16" s="130" customFormat="1" ht="15" x14ac:dyDescent="0.2">
      <c r="A55" s="244"/>
      <c r="B55" s="241"/>
      <c r="C55" s="245"/>
      <c r="D55" s="246"/>
      <c r="E55" s="245"/>
      <c r="F55" s="241"/>
      <c r="G55" s="245">
        <f t="shared" si="5"/>
        <v>7603.6</v>
      </c>
      <c r="H55" s="246">
        <f t="shared" si="5"/>
        <v>760</v>
      </c>
      <c r="I55" s="241"/>
      <c r="J55" s="241"/>
      <c r="K55" s="246"/>
      <c r="L55" s="246">
        <v>5.45</v>
      </c>
      <c r="M55" s="246">
        <f t="shared" si="2"/>
        <v>0</v>
      </c>
      <c r="N55" s="306"/>
      <c r="O55" s="306"/>
      <c r="P55" s="306">
        <f t="shared" si="0"/>
        <v>0</v>
      </c>
    </row>
    <row r="56" spans="1:16" s="130" customFormat="1" ht="15" x14ac:dyDescent="0.2">
      <c r="A56" s="244"/>
      <c r="B56" s="241"/>
      <c r="C56" s="245"/>
      <c r="D56" s="246"/>
      <c r="E56" s="245"/>
      <c r="F56" s="241"/>
      <c r="G56" s="245">
        <f t="shared" si="5"/>
        <v>7603.6</v>
      </c>
      <c r="H56" s="246">
        <f t="shared" si="5"/>
        <v>760</v>
      </c>
      <c r="I56" s="241"/>
      <c r="J56" s="241"/>
      <c r="K56" s="246"/>
      <c r="L56" s="246">
        <v>5.45</v>
      </c>
      <c r="M56" s="246">
        <f t="shared" si="2"/>
        <v>0</v>
      </c>
      <c r="N56" s="306"/>
      <c r="O56" s="306"/>
      <c r="P56" s="306">
        <f t="shared" si="0"/>
        <v>0</v>
      </c>
    </row>
    <row r="57" spans="1:16" s="130" customFormat="1" ht="15" x14ac:dyDescent="0.2">
      <c r="A57" s="244"/>
      <c r="B57" s="241"/>
      <c r="C57" s="245"/>
      <c r="D57" s="246"/>
      <c r="E57" s="245"/>
      <c r="F57" s="241"/>
      <c r="G57" s="245">
        <f t="shared" si="5"/>
        <v>7603.6</v>
      </c>
      <c r="H57" s="246">
        <f t="shared" si="5"/>
        <v>760</v>
      </c>
      <c r="I57" s="241"/>
      <c r="J57" s="241"/>
      <c r="K57" s="246"/>
      <c r="L57" s="246"/>
      <c r="M57" s="246"/>
      <c r="N57" s="306"/>
      <c r="O57" s="306"/>
      <c r="P57" s="306">
        <f t="shared" si="0"/>
        <v>0</v>
      </c>
    </row>
    <row r="58" spans="1:16" s="130" customFormat="1" ht="15" x14ac:dyDescent="0.2">
      <c r="A58" s="244"/>
      <c r="B58" s="241"/>
      <c r="C58" s="245"/>
      <c r="D58" s="246"/>
      <c r="E58" s="245"/>
      <c r="F58" s="241"/>
      <c r="G58" s="245">
        <f t="shared" si="5"/>
        <v>7603.6</v>
      </c>
      <c r="H58" s="246">
        <f t="shared" si="5"/>
        <v>760</v>
      </c>
      <c r="I58" s="241"/>
      <c r="J58" s="241"/>
      <c r="K58" s="246"/>
      <c r="L58" s="246"/>
      <c r="M58" s="246"/>
      <c r="N58" s="306"/>
      <c r="O58" s="306"/>
      <c r="P58" s="306">
        <f t="shared" si="0"/>
        <v>0</v>
      </c>
    </row>
    <row r="59" spans="1:16" s="130" customFormat="1" ht="15" x14ac:dyDescent="0.2">
      <c r="A59" s="244"/>
      <c r="B59" s="241"/>
      <c r="C59" s="245"/>
      <c r="D59" s="246"/>
      <c r="E59" s="245"/>
      <c r="F59" s="241"/>
      <c r="G59" s="245">
        <f t="shared" si="5"/>
        <v>7603.6</v>
      </c>
      <c r="H59" s="246">
        <f t="shared" si="5"/>
        <v>760</v>
      </c>
      <c r="I59" s="241"/>
      <c r="J59" s="241"/>
      <c r="K59" s="246"/>
      <c r="L59" s="246"/>
      <c r="M59" s="246"/>
      <c r="N59" s="306"/>
      <c r="O59" s="306"/>
      <c r="P59" s="306">
        <f t="shared" si="0"/>
        <v>0</v>
      </c>
    </row>
    <row r="60" spans="1:16" s="130" customFormat="1" ht="15" x14ac:dyDescent="0.2">
      <c r="A60" s="244"/>
      <c r="B60" s="241"/>
      <c r="C60" s="245"/>
      <c r="D60" s="246"/>
      <c r="E60" s="245"/>
      <c r="F60" s="241"/>
      <c r="G60" s="245">
        <f t="shared" si="5"/>
        <v>7603.6</v>
      </c>
      <c r="H60" s="246">
        <f t="shared" si="5"/>
        <v>760</v>
      </c>
      <c r="I60" s="241"/>
      <c r="J60" s="241"/>
      <c r="K60" s="246"/>
      <c r="L60" s="246"/>
      <c r="M60" s="246"/>
      <c r="N60" s="306"/>
      <c r="O60" s="306"/>
      <c r="P60" s="306">
        <f t="shared" si="0"/>
        <v>0</v>
      </c>
    </row>
    <row r="61" spans="1:16" s="130" customFormat="1" ht="15" x14ac:dyDescent="0.2">
      <c r="A61" s="244"/>
      <c r="B61" s="241"/>
      <c r="C61" s="245"/>
      <c r="D61" s="246"/>
      <c r="E61" s="245"/>
      <c r="F61" s="241"/>
      <c r="G61" s="245">
        <f t="shared" si="5"/>
        <v>7603.6</v>
      </c>
      <c r="H61" s="246">
        <f t="shared" si="5"/>
        <v>760</v>
      </c>
      <c r="I61" s="241"/>
      <c r="J61" s="241"/>
      <c r="K61" s="246"/>
      <c r="L61" s="246"/>
      <c r="M61" s="246"/>
      <c r="N61" s="306"/>
      <c r="O61" s="306"/>
      <c r="P61" s="306">
        <f t="shared" si="0"/>
        <v>0</v>
      </c>
    </row>
    <row r="62" spans="1:16" s="130" customFormat="1" ht="15" x14ac:dyDescent="0.2">
      <c r="A62" s="244"/>
      <c r="B62" s="241"/>
      <c r="C62" s="245"/>
      <c r="D62" s="246"/>
      <c r="E62" s="245"/>
      <c r="F62" s="241"/>
      <c r="G62" s="245">
        <f t="shared" si="5"/>
        <v>7603.6</v>
      </c>
      <c r="H62" s="246">
        <f t="shared" si="5"/>
        <v>760</v>
      </c>
      <c r="I62" s="241"/>
      <c r="J62" s="241"/>
      <c r="K62" s="246"/>
      <c r="L62" s="246"/>
      <c r="M62" s="246"/>
      <c r="N62" s="306"/>
      <c r="O62" s="306"/>
      <c r="P62" s="306">
        <f t="shared" si="0"/>
        <v>0</v>
      </c>
    </row>
    <row r="63" spans="1:16" s="130" customFormat="1" ht="15" x14ac:dyDescent="0.2">
      <c r="A63" s="244"/>
      <c r="B63" s="241"/>
      <c r="C63" s="245"/>
      <c r="D63" s="246"/>
      <c r="E63" s="245"/>
      <c r="F63" s="241"/>
      <c r="G63" s="245">
        <f t="shared" si="5"/>
        <v>7603.6</v>
      </c>
      <c r="H63" s="246">
        <f t="shared" si="5"/>
        <v>760</v>
      </c>
      <c r="I63" s="241"/>
      <c r="J63" s="241"/>
      <c r="K63" s="246"/>
      <c r="L63" s="246"/>
      <c r="M63" s="246"/>
      <c r="N63" s="306"/>
      <c r="O63" s="306"/>
      <c r="P63" s="306">
        <f t="shared" si="0"/>
        <v>0</v>
      </c>
    </row>
    <row r="64" spans="1:16" s="130" customFormat="1" ht="15" x14ac:dyDescent="0.2">
      <c r="A64" s="244"/>
      <c r="B64" s="241"/>
      <c r="C64" s="245"/>
      <c r="D64" s="246"/>
      <c r="E64" s="245"/>
      <c r="F64" s="241"/>
      <c r="G64" s="245">
        <f t="shared" si="5"/>
        <v>7603.6</v>
      </c>
      <c r="H64" s="246">
        <f t="shared" si="5"/>
        <v>760</v>
      </c>
      <c r="I64" s="241"/>
      <c r="J64" s="241"/>
      <c r="K64" s="246"/>
      <c r="L64" s="246"/>
      <c r="M64" s="246"/>
      <c r="N64" s="306"/>
      <c r="O64" s="306"/>
      <c r="P64" s="306">
        <f t="shared" si="0"/>
        <v>0</v>
      </c>
    </row>
    <row r="65" spans="1:16" s="130" customFormat="1" ht="15" x14ac:dyDescent="0.2">
      <c r="A65" s="244"/>
      <c r="B65" s="246"/>
      <c r="C65" s="245"/>
      <c r="D65" s="246"/>
      <c r="E65" s="245"/>
      <c r="F65" s="246"/>
      <c r="G65" s="245">
        <f t="shared" si="5"/>
        <v>7603.6</v>
      </c>
      <c r="H65" s="246">
        <f t="shared" si="5"/>
        <v>760</v>
      </c>
      <c r="I65" s="246"/>
      <c r="J65" s="246"/>
      <c r="K65" s="246"/>
      <c r="L65" s="246"/>
      <c r="M65" s="246"/>
      <c r="N65" s="306"/>
      <c r="O65" s="306"/>
      <c r="P65" s="306">
        <f t="shared" si="0"/>
        <v>0</v>
      </c>
    </row>
    <row r="66" spans="1:16" s="130" customFormat="1" ht="15" x14ac:dyDescent="0.2">
      <c r="A66" s="244"/>
      <c r="B66" s="246"/>
      <c r="C66" s="245"/>
      <c r="D66" s="246"/>
      <c r="E66" s="245"/>
      <c r="F66" s="246"/>
      <c r="G66" s="245">
        <f t="shared" ref="G66:H81" si="6">G65-E66+C66</f>
        <v>7603.6</v>
      </c>
      <c r="H66" s="246">
        <f t="shared" si="6"/>
        <v>760</v>
      </c>
      <c r="I66" s="246"/>
      <c r="J66" s="246"/>
      <c r="K66" s="246"/>
      <c r="L66" s="246"/>
      <c r="M66" s="246"/>
      <c r="N66" s="306"/>
      <c r="O66" s="306"/>
      <c r="P66" s="306">
        <f t="shared" si="0"/>
        <v>0</v>
      </c>
    </row>
    <row r="67" spans="1:16" s="130" customFormat="1" ht="15" x14ac:dyDescent="0.2">
      <c r="A67" s="244"/>
      <c r="B67" s="246"/>
      <c r="C67" s="245"/>
      <c r="D67" s="246"/>
      <c r="E67" s="245"/>
      <c r="F67" s="246"/>
      <c r="G67" s="245">
        <f t="shared" si="6"/>
        <v>7603.6</v>
      </c>
      <c r="H67" s="246">
        <f t="shared" si="6"/>
        <v>760</v>
      </c>
      <c r="I67" s="246"/>
      <c r="J67" s="246"/>
      <c r="K67" s="246"/>
      <c r="L67" s="246"/>
      <c r="M67" s="246"/>
      <c r="N67" s="306"/>
      <c r="O67" s="306"/>
      <c r="P67" s="306"/>
    </row>
    <row r="68" spans="1:16" s="130" customFormat="1" ht="15" x14ac:dyDescent="0.2">
      <c r="A68" s="244"/>
      <c r="B68" s="246"/>
      <c r="C68" s="245"/>
      <c r="D68" s="246"/>
      <c r="E68" s="245"/>
      <c r="F68" s="246"/>
      <c r="G68" s="245">
        <f t="shared" si="6"/>
        <v>7603.6</v>
      </c>
      <c r="H68" s="246">
        <f t="shared" si="6"/>
        <v>760</v>
      </c>
      <c r="I68" s="246"/>
      <c r="J68" s="246"/>
      <c r="K68" s="246"/>
      <c r="L68" s="246"/>
      <c r="M68" s="246"/>
      <c r="N68" s="306"/>
      <c r="O68" s="306"/>
      <c r="P68" s="306">
        <f t="shared" si="0"/>
        <v>0</v>
      </c>
    </row>
    <row r="69" spans="1:16" s="130" customFormat="1" ht="15" x14ac:dyDescent="0.2">
      <c r="A69" s="244"/>
      <c r="B69" s="246"/>
      <c r="C69" s="245"/>
      <c r="D69" s="246"/>
      <c r="E69" s="245"/>
      <c r="F69" s="246"/>
      <c r="G69" s="245">
        <f t="shared" si="6"/>
        <v>7603.6</v>
      </c>
      <c r="H69" s="246">
        <f t="shared" si="6"/>
        <v>760</v>
      </c>
      <c r="I69" s="246"/>
      <c r="J69" s="246"/>
      <c r="K69" s="246"/>
      <c r="L69" s="246"/>
      <c r="M69" s="246"/>
      <c r="N69" s="306"/>
      <c r="O69" s="306"/>
      <c r="P69" s="306">
        <f t="shared" si="0"/>
        <v>0</v>
      </c>
    </row>
    <row r="70" spans="1:16" s="130" customFormat="1" ht="15" x14ac:dyDescent="0.2">
      <c r="A70" s="244"/>
      <c r="B70" s="246"/>
      <c r="C70" s="245"/>
      <c r="D70" s="246"/>
      <c r="E70" s="245"/>
      <c r="F70" s="246"/>
      <c r="G70" s="245">
        <f t="shared" si="6"/>
        <v>7603.6</v>
      </c>
      <c r="H70" s="246">
        <f t="shared" si="6"/>
        <v>760</v>
      </c>
      <c r="I70" s="246"/>
      <c r="J70" s="246"/>
      <c r="K70" s="246"/>
      <c r="L70" s="246"/>
      <c r="M70" s="246"/>
      <c r="N70" s="306"/>
      <c r="O70" s="306"/>
      <c r="P70" s="306">
        <f t="shared" si="0"/>
        <v>0</v>
      </c>
    </row>
    <row r="71" spans="1:16" s="130" customFormat="1" ht="15" x14ac:dyDescent="0.2">
      <c r="A71" s="244"/>
      <c r="B71" s="246"/>
      <c r="C71" s="245"/>
      <c r="D71" s="246"/>
      <c r="E71" s="245"/>
      <c r="F71" s="246"/>
      <c r="G71" s="245">
        <f t="shared" si="6"/>
        <v>7603.6</v>
      </c>
      <c r="H71" s="246">
        <f t="shared" si="6"/>
        <v>760</v>
      </c>
      <c r="I71" s="246"/>
      <c r="J71" s="246"/>
      <c r="K71" s="246"/>
      <c r="L71" s="246"/>
      <c r="M71" s="246"/>
      <c r="N71" s="306"/>
      <c r="O71" s="306"/>
      <c r="P71" s="306">
        <f t="shared" si="0"/>
        <v>0</v>
      </c>
    </row>
    <row r="72" spans="1:16" s="130" customFormat="1" ht="15" x14ac:dyDescent="0.2">
      <c r="A72" s="244"/>
      <c r="B72" s="246"/>
      <c r="C72" s="245"/>
      <c r="D72" s="246"/>
      <c r="E72" s="245"/>
      <c r="F72" s="246"/>
      <c r="G72" s="245">
        <f t="shared" si="6"/>
        <v>7603.6</v>
      </c>
      <c r="H72" s="246">
        <f t="shared" si="6"/>
        <v>760</v>
      </c>
      <c r="I72" s="246"/>
      <c r="J72" s="246"/>
      <c r="K72" s="246"/>
      <c r="L72" s="246" t="str">
        <f t="shared" ref="L72:L135" si="7">IF(D72&gt;0,D72," ")</f>
        <v xml:space="preserve"> </v>
      </c>
      <c r="M72" s="246"/>
      <c r="N72" s="306"/>
      <c r="O72" s="306"/>
      <c r="P72" s="306">
        <f t="shared" si="0"/>
        <v>0</v>
      </c>
    </row>
    <row r="73" spans="1:16" s="130" customFormat="1" ht="15" x14ac:dyDescent="0.2">
      <c r="A73" s="244"/>
      <c r="B73" s="246"/>
      <c r="C73" s="245"/>
      <c r="D73" s="246"/>
      <c r="E73" s="245"/>
      <c r="F73" s="246"/>
      <c r="G73" s="245">
        <f t="shared" si="6"/>
        <v>7603.6</v>
      </c>
      <c r="H73" s="246">
        <f t="shared" si="6"/>
        <v>760</v>
      </c>
      <c r="I73" s="246"/>
      <c r="J73" s="246"/>
      <c r="K73" s="246"/>
      <c r="L73" s="246" t="str">
        <f t="shared" si="7"/>
        <v xml:space="preserve"> </v>
      </c>
      <c r="M73" s="246"/>
      <c r="N73" s="306"/>
      <c r="O73" s="306"/>
      <c r="P73" s="306">
        <f t="shared" si="0"/>
        <v>0</v>
      </c>
    </row>
    <row r="74" spans="1:16" s="130" customFormat="1" ht="15" x14ac:dyDescent="0.2">
      <c r="A74" s="244"/>
      <c r="B74" s="246"/>
      <c r="C74" s="245"/>
      <c r="D74" s="246"/>
      <c r="E74" s="245"/>
      <c r="F74" s="246"/>
      <c r="G74" s="245">
        <f t="shared" si="6"/>
        <v>7603.6</v>
      </c>
      <c r="H74" s="246">
        <f t="shared" si="6"/>
        <v>760</v>
      </c>
      <c r="I74" s="246"/>
      <c r="J74" s="246"/>
      <c r="K74" s="246"/>
      <c r="L74" s="246" t="str">
        <f t="shared" si="7"/>
        <v xml:space="preserve"> </v>
      </c>
      <c r="M74" s="246"/>
      <c r="N74" s="306"/>
      <c r="O74" s="306"/>
      <c r="P74" s="306">
        <f t="shared" si="0"/>
        <v>0</v>
      </c>
    </row>
    <row r="75" spans="1:16" s="130" customFormat="1" ht="15" x14ac:dyDescent="0.2">
      <c r="A75" s="244"/>
      <c r="B75" s="246"/>
      <c r="C75" s="245"/>
      <c r="D75" s="246"/>
      <c r="E75" s="245"/>
      <c r="F75" s="246"/>
      <c r="G75" s="245">
        <f t="shared" si="6"/>
        <v>7603.6</v>
      </c>
      <c r="H75" s="246">
        <f t="shared" si="6"/>
        <v>760</v>
      </c>
      <c r="I75" s="246"/>
      <c r="J75" s="246"/>
      <c r="K75" s="246"/>
      <c r="L75" s="246" t="str">
        <f t="shared" si="7"/>
        <v xml:space="preserve"> </v>
      </c>
      <c r="M75" s="246"/>
      <c r="N75" s="306"/>
      <c r="O75" s="306"/>
      <c r="P75" s="306">
        <f t="shared" si="0"/>
        <v>0</v>
      </c>
    </row>
    <row r="76" spans="1:16" s="130" customFormat="1" ht="15" x14ac:dyDescent="0.2">
      <c r="A76" s="244"/>
      <c r="B76" s="246"/>
      <c r="C76" s="245"/>
      <c r="D76" s="246"/>
      <c r="E76" s="245"/>
      <c r="F76" s="246"/>
      <c r="G76" s="245">
        <f t="shared" si="6"/>
        <v>7603.6</v>
      </c>
      <c r="H76" s="246">
        <f t="shared" si="6"/>
        <v>760</v>
      </c>
      <c r="I76" s="246"/>
      <c r="J76" s="246"/>
      <c r="K76" s="246"/>
      <c r="L76" s="246" t="str">
        <f t="shared" si="7"/>
        <v xml:space="preserve"> </v>
      </c>
      <c r="M76" s="246"/>
      <c r="N76" s="306"/>
      <c r="O76" s="306"/>
      <c r="P76" s="306">
        <f t="shared" si="0"/>
        <v>0</v>
      </c>
    </row>
    <row r="77" spans="1:16" s="130" customFormat="1" ht="15" x14ac:dyDescent="0.2">
      <c r="A77" s="244"/>
      <c r="B77" s="246"/>
      <c r="C77" s="245"/>
      <c r="D77" s="246"/>
      <c r="E77" s="245"/>
      <c r="F77" s="246"/>
      <c r="G77" s="245">
        <f t="shared" si="6"/>
        <v>7603.6</v>
      </c>
      <c r="H77" s="246">
        <f t="shared" si="6"/>
        <v>760</v>
      </c>
      <c r="I77" s="246"/>
      <c r="J77" s="246"/>
      <c r="K77" s="246"/>
      <c r="L77" s="246" t="str">
        <f t="shared" si="7"/>
        <v xml:space="preserve"> </v>
      </c>
      <c r="M77" s="246"/>
      <c r="N77" s="306"/>
      <c r="O77" s="306"/>
      <c r="P77" s="306">
        <f t="shared" si="0"/>
        <v>0</v>
      </c>
    </row>
    <row r="78" spans="1:16" s="130" customFormat="1" ht="15" x14ac:dyDescent="0.2">
      <c r="A78" s="244"/>
      <c r="B78" s="246"/>
      <c r="C78" s="245"/>
      <c r="D78" s="246"/>
      <c r="E78" s="245"/>
      <c r="F78" s="246"/>
      <c r="G78" s="245">
        <f t="shared" si="6"/>
        <v>7603.6</v>
      </c>
      <c r="H78" s="246">
        <f t="shared" si="6"/>
        <v>760</v>
      </c>
      <c r="I78" s="246"/>
      <c r="J78" s="246"/>
      <c r="K78" s="246"/>
      <c r="L78" s="246" t="str">
        <f t="shared" si="7"/>
        <v xml:space="preserve"> </v>
      </c>
      <c r="M78" s="246"/>
      <c r="N78" s="306"/>
      <c r="O78" s="306"/>
      <c r="P78" s="306">
        <f t="shared" si="0"/>
        <v>0</v>
      </c>
    </row>
    <row r="79" spans="1:16" s="130" customFormat="1" ht="15" x14ac:dyDescent="0.2">
      <c r="A79" s="244"/>
      <c r="B79" s="246"/>
      <c r="C79" s="245"/>
      <c r="D79" s="246"/>
      <c r="E79" s="245"/>
      <c r="F79" s="246"/>
      <c r="G79" s="245">
        <f t="shared" si="6"/>
        <v>7603.6</v>
      </c>
      <c r="H79" s="246">
        <f t="shared" si="6"/>
        <v>760</v>
      </c>
      <c r="I79" s="246"/>
      <c r="J79" s="246"/>
      <c r="K79" s="246"/>
      <c r="L79" s="246" t="str">
        <f t="shared" si="7"/>
        <v xml:space="preserve"> </v>
      </c>
      <c r="M79" s="246"/>
      <c r="N79" s="306"/>
      <c r="O79" s="306"/>
      <c r="P79" s="306">
        <f t="shared" si="0"/>
        <v>0</v>
      </c>
    </row>
    <row r="80" spans="1:16" s="130" customFormat="1" ht="15" x14ac:dyDescent="0.2">
      <c r="A80" s="244"/>
      <c r="B80" s="246"/>
      <c r="C80" s="245"/>
      <c r="D80" s="246"/>
      <c r="E80" s="245"/>
      <c r="F80" s="246"/>
      <c r="G80" s="245">
        <f t="shared" si="6"/>
        <v>7603.6</v>
      </c>
      <c r="H80" s="246">
        <f t="shared" si="6"/>
        <v>760</v>
      </c>
      <c r="I80" s="246"/>
      <c r="J80" s="246"/>
      <c r="K80" s="246"/>
      <c r="L80" s="246" t="str">
        <f t="shared" si="7"/>
        <v xml:space="preserve"> </v>
      </c>
      <c r="M80" s="246"/>
      <c r="N80" s="306"/>
      <c r="O80" s="306"/>
      <c r="P80" s="306">
        <f t="shared" si="0"/>
        <v>0</v>
      </c>
    </row>
    <row r="81" spans="1:16" s="130" customFormat="1" ht="15" x14ac:dyDescent="0.2">
      <c r="A81" s="244"/>
      <c r="B81" s="246"/>
      <c r="C81" s="245"/>
      <c r="D81" s="246"/>
      <c r="E81" s="245"/>
      <c r="F81" s="246"/>
      <c r="G81" s="245">
        <f t="shared" si="6"/>
        <v>7603.6</v>
      </c>
      <c r="H81" s="246">
        <f t="shared" si="6"/>
        <v>760</v>
      </c>
      <c r="I81" s="246"/>
      <c r="J81" s="246"/>
      <c r="K81" s="246"/>
      <c r="L81" s="246" t="str">
        <f t="shared" si="7"/>
        <v xml:space="preserve"> </v>
      </c>
      <c r="M81" s="246"/>
      <c r="N81" s="306"/>
      <c r="O81" s="306"/>
      <c r="P81" s="306">
        <f t="shared" si="0"/>
        <v>0</v>
      </c>
    </row>
    <row r="82" spans="1:16" s="130" customFormat="1" ht="15" x14ac:dyDescent="0.2">
      <c r="A82" s="244"/>
      <c r="B82" s="246"/>
      <c r="C82" s="245"/>
      <c r="D82" s="246"/>
      <c r="E82" s="245"/>
      <c r="F82" s="246"/>
      <c r="G82" s="245">
        <f t="shared" ref="G82:H97" si="8">G81-E82+C82</f>
        <v>7603.6</v>
      </c>
      <c r="H82" s="246">
        <f t="shared" si="8"/>
        <v>760</v>
      </c>
      <c r="I82" s="246"/>
      <c r="J82" s="246"/>
      <c r="K82" s="246"/>
      <c r="L82" s="246" t="str">
        <f t="shared" si="7"/>
        <v xml:space="preserve"> </v>
      </c>
      <c r="M82" s="246"/>
      <c r="N82" s="306"/>
      <c r="O82" s="306"/>
      <c r="P82" s="306">
        <f t="shared" si="0"/>
        <v>0</v>
      </c>
    </row>
    <row r="83" spans="1:16" ht="15" x14ac:dyDescent="0.2">
      <c r="A83" s="146"/>
      <c r="B83" s="57"/>
      <c r="C83" s="80"/>
      <c r="D83" s="57"/>
      <c r="E83" s="80"/>
      <c r="F83" s="57"/>
      <c r="G83" s="80">
        <f t="shared" si="8"/>
        <v>7603.6</v>
      </c>
      <c r="H83" s="57">
        <f t="shared" si="8"/>
        <v>760</v>
      </c>
      <c r="I83" s="57"/>
      <c r="J83" s="57"/>
      <c r="K83" s="57"/>
      <c r="L83" s="57" t="str">
        <f t="shared" si="7"/>
        <v xml:space="preserve"> </v>
      </c>
      <c r="M83" s="57"/>
      <c r="N83" s="79"/>
      <c r="O83" s="79"/>
      <c r="P83" s="79">
        <f t="shared" ref="P83:P146" si="9">O83*G83</f>
        <v>0</v>
      </c>
    </row>
    <row r="84" spans="1:16" ht="15" x14ac:dyDescent="0.2">
      <c r="A84" s="146"/>
      <c r="B84" s="57"/>
      <c r="C84" s="80"/>
      <c r="D84" s="57"/>
      <c r="E84" s="80"/>
      <c r="F84" s="57"/>
      <c r="G84" s="80">
        <f t="shared" si="8"/>
        <v>7603.6</v>
      </c>
      <c r="H84" s="57">
        <f t="shared" si="8"/>
        <v>760</v>
      </c>
      <c r="I84" s="57"/>
      <c r="J84" s="57"/>
      <c r="K84" s="57"/>
      <c r="L84" s="57" t="str">
        <f t="shared" si="7"/>
        <v xml:space="preserve"> </v>
      </c>
      <c r="M84" s="57"/>
      <c r="N84" s="79"/>
      <c r="O84" s="79"/>
      <c r="P84" s="79">
        <f t="shared" si="9"/>
        <v>0</v>
      </c>
    </row>
    <row r="85" spans="1:16" ht="15" x14ac:dyDescent="0.2">
      <c r="A85" s="146"/>
      <c r="B85" s="57"/>
      <c r="C85" s="80"/>
      <c r="D85" s="57"/>
      <c r="E85" s="80"/>
      <c r="F85" s="57"/>
      <c r="G85" s="80">
        <f t="shared" si="8"/>
        <v>7603.6</v>
      </c>
      <c r="H85" s="57">
        <f t="shared" si="8"/>
        <v>760</v>
      </c>
      <c r="I85" s="57"/>
      <c r="J85" s="57"/>
      <c r="K85" s="57"/>
      <c r="L85" s="57" t="str">
        <f t="shared" si="7"/>
        <v xml:space="preserve"> </v>
      </c>
      <c r="M85" s="57"/>
      <c r="N85" s="79"/>
      <c r="O85" s="79"/>
      <c r="P85" s="79">
        <f t="shared" si="9"/>
        <v>0</v>
      </c>
    </row>
    <row r="86" spans="1:16" ht="15" x14ac:dyDescent="0.2">
      <c r="A86" s="146"/>
      <c r="B86" s="57"/>
      <c r="C86" s="80"/>
      <c r="D86" s="57"/>
      <c r="E86" s="80"/>
      <c r="F86" s="57"/>
      <c r="G86" s="80">
        <f t="shared" si="8"/>
        <v>7603.6</v>
      </c>
      <c r="H86" s="57">
        <f t="shared" si="8"/>
        <v>760</v>
      </c>
      <c r="I86" s="57"/>
      <c r="J86" s="57"/>
      <c r="K86" s="57"/>
      <c r="L86" s="57" t="str">
        <f t="shared" si="7"/>
        <v xml:space="preserve"> </v>
      </c>
      <c r="M86" s="57"/>
      <c r="N86" s="79"/>
      <c r="O86" s="79"/>
      <c r="P86" s="79">
        <f t="shared" si="9"/>
        <v>0</v>
      </c>
    </row>
    <row r="87" spans="1:16" ht="15" x14ac:dyDescent="0.2">
      <c r="A87" s="146"/>
      <c r="B87" s="57"/>
      <c r="C87" s="80"/>
      <c r="D87" s="57"/>
      <c r="E87" s="80"/>
      <c r="F87" s="57"/>
      <c r="G87" s="80">
        <f t="shared" si="8"/>
        <v>7603.6</v>
      </c>
      <c r="H87" s="57">
        <f t="shared" si="8"/>
        <v>760</v>
      </c>
      <c r="I87" s="57"/>
      <c r="J87" s="57"/>
      <c r="K87" s="57"/>
      <c r="L87" s="57" t="str">
        <f t="shared" si="7"/>
        <v xml:space="preserve"> </v>
      </c>
      <c r="M87" s="57"/>
      <c r="N87" s="79"/>
      <c r="O87" s="79"/>
      <c r="P87" s="79">
        <f t="shared" si="9"/>
        <v>0</v>
      </c>
    </row>
    <row r="88" spans="1:16" ht="15" x14ac:dyDescent="0.2">
      <c r="A88" s="146"/>
      <c r="B88" s="57"/>
      <c r="C88" s="80"/>
      <c r="D88" s="57"/>
      <c r="E88" s="80"/>
      <c r="F88" s="57"/>
      <c r="G88" s="80">
        <f t="shared" si="8"/>
        <v>7603.6</v>
      </c>
      <c r="H88" s="57">
        <f t="shared" si="8"/>
        <v>760</v>
      </c>
      <c r="I88" s="57"/>
      <c r="J88" s="57"/>
      <c r="K88" s="57"/>
      <c r="L88" s="57" t="str">
        <f t="shared" si="7"/>
        <v xml:space="preserve"> </v>
      </c>
      <c r="M88" s="57"/>
      <c r="N88" s="79"/>
      <c r="O88" s="79"/>
      <c r="P88" s="79">
        <f t="shared" si="9"/>
        <v>0</v>
      </c>
    </row>
    <row r="89" spans="1:16" ht="15" x14ac:dyDescent="0.2">
      <c r="A89" s="146"/>
      <c r="B89" s="57"/>
      <c r="C89" s="80"/>
      <c r="D89" s="57"/>
      <c r="E89" s="80"/>
      <c r="F89" s="57"/>
      <c r="G89" s="80">
        <f t="shared" si="8"/>
        <v>7603.6</v>
      </c>
      <c r="H89" s="57">
        <f t="shared" si="8"/>
        <v>760</v>
      </c>
      <c r="I89" s="57"/>
      <c r="J89" s="57"/>
      <c r="K89" s="57"/>
      <c r="L89" s="57" t="str">
        <f t="shared" si="7"/>
        <v xml:space="preserve"> </v>
      </c>
      <c r="M89" s="57"/>
      <c r="N89" s="79"/>
      <c r="O89" s="79"/>
      <c r="P89" s="79">
        <f t="shared" si="9"/>
        <v>0</v>
      </c>
    </row>
    <row r="90" spans="1:16" ht="15" x14ac:dyDescent="0.2">
      <c r="A90" s="146"/>
      <c r="B90" s="57"/>
      <c r="C90" s="80"/>
      <c r="D90" s="57"/>
      <c r="E90" s="80"/>
      <c r="F90" s="57"/>
      <c r="G90" s="80">
        <f t="shared" si="8"/>
        <v>7603.6</v>
      </c>
      <c r="H90" s="57">
        <f t="shared" si="8"/>
        <v>760</v>
      </c>
      <c r="I90" s="57"/>
      <c r="J90" s="57"/>
      <c r="K90" s="57"/>
      <c r="L90" s="57" t="str">
        <f t="shared" si="7"/>
        <v xml:space="preserve"> </v>
      </c>
      <c r="M90" s="57"/>
      <c r="N90" s="79"/>
      <c r="O90" s="79"/>
      <c r="P90" s="79">
        <f t="shared" si="9"/>
        <v>0</v>
      </c>
    </row>
    <row r="91" spans="1:16" ht="15" x14ac:dyDescent="0.2">
      <c r="A91" s="146"/>
      <c r="B91" s="57"/>
      <c r="C91" s="80"/>
      <c r="D91" s="57"/>
      <c r="E91" s="80"/>
      <c r="F91" s="57"/>
      <c r="G91" s="80">
        <f t="shared" si="8"/>
        <v>7603.6</v>
      </c>
      <c r="H91" s="57">
        <f t="shared" si="8"/>
        <v>760</v>
      </c>
      <c r="I91" s="57"/>
      <c r="J91" s="57"/>
      <c r="K91" s="57"/>
      <c r="L91" s="57" t="str">
        <f t="shared" si="7"/>
        <v xml:space="preserve"> </v>
      </c>
      <c r="M91" s="57"/>
      <c r="N91" s="79"/>
      <c r="O91" s="79"/>
      <c r="P91" s="79">
        <f t="shared" si="9"/>
        <v>0</v>
      </c>
    </row>
    <row r="92" spans="1:16" ht="15" x14ac:dyDescent="0.2">
      <c r="A92" s="146"/>
      <c r="B92" s="57"/>
      <c r="C92" s="80"/>
      <c r="D92" s="57"/>
      <c r="E92" s="80"/>
      <c r="F92" s="57"/>
      <c r="G92" s="80">
        <f t="shared" si="8"/>
        <v>7603.6</v>
      </c>
      <c r="H92" s="57">
        <f t="shared" si="8"/>
        <v>760</v>
      </c>
      <c r="I92" s="57"/>
      <c r="J92" s="57"/>
      <c r="K92" s="57"/>
      <c r="L92" s="57" t="str">
        <f t="shared" si="7"/>
        <v xml:space="preserve"> </v>
      </c>
      <c r="M92" s="57"/>
      <c r="N92" s="79"/>
      <c r="O92" s="79"/>
      <c r="P92" s="79">
        <f t="shared" si="9"/>
        <v>0</v>
      </c>
    </row>
    <row r="93" spans="1:16" ht="15" x14ac:dyDescent="0.2">
      <c r="A93" s="146"/>
      <c r="B93" s="57"/>
      <c r="C93" s="80"/>
      <c r="D93" s="57"/>
      <c r="E93" s="80"/>
      <c r="F93" s="57"/>
      <c r="G93" s="80">
        <f t="shared" si="8"/>
        <v>7603.6</v>
      </c>
      <c r="H93" s="57">
        <f t="shared" si="8"/>
        <v>760</v>
      </c>
      <c r="I93" s="57"/>
      <c r="J93" s="57"/>
      <c r="K93" s="57"/>
      <c r="L93" s="57" t="str">
        <f t="shared" si="7"/>
        <v xml:space="preserve"> </v>
      </c>
      <c r="M93" s="57"/>
      <c r="N93" s="79"/>
      <c r="O93" s="79"/>
      <c r="P93" s="79">
        <f t="shared" si="9"/>
        <v>0</v>
      </c>
    </row>
    <row r="94" spans="1:16" ht="15" x14ac:dyDescent="0.2">
      <c r="A94" s="146"/>
      <c r="B94" s="57"/>
      <c r="C94" s="80"/>
      <c r="D94" s="57"/>
      <c r="E94" s="80"/>
      <c r="F94" s="57"/>
      <c r="G94" s="80">
        <f t="shared" si="8"/>
        <v>7603.6</v>
      </c>
      <c r="H94" s="57">
        <f t="shared" si="8"/>
        <v>760</v>
      </c>
      <c r="I94" s="57"/>
      <c r="J94" s="57"/>
      <c r="K94" s="57"/>
      <c r="L94" s="57" t="str">
        <f t="shared" si="7"/>
        <v xml:space="preserve"> </v>
      </c>
      <c r="M94" s="57"/>
      <c r="N94" s="79"/>
      <c r="O94" s="79"/>
      <c r="P94" s="79">
        <f t="shared" si="9"/>
        <v>0</v>
      </c>
    </row>
    <row r="95" spans="1:16" ht="15" x14ac:dyDescent="0.2">
      <c r="A95" s="146"/>
      <c r="B95" s="57"/>
      <c r="C95" s="80"/>
      <c r="D95" s="57"/>
      <c r="E95" s="80"/>
      <c r="F95" s="57"/>
      <c r="G95" s="80">
        <f t="shared" si="8"/>
        <v>7603.6</v>
      </c>
      <c r="H95" s="57">
        <f t="shared" si="8"/>
        <v>760</v>
      </c>
      <c r="I95" s="57"/>
      <c r="J95" s="57"/>
      <c r="K95" s="57"/>
      <c r="L95" s="57" t="str">
        <f t="shared" si="7"/>
        <v xml:space="preserve"> </v>
      </c>
      <c r="M95" s="57"/>
      <c r="N95" s="79"/>
      <c r="O95" s="79"/>
      <c r="P95" s="79">
        <f t="shared" si="9"/>
        <v>0</v>
      </c>
    </row>
    <row r="96" spans="1:16" ht="15" x14ac:dyDescent="0.2">
      <c r="A96" s="146"/>
      <c r="B96" s="57"/>
      <c r="C96" s="80"/>
      <c r="D96" s="57"/>
      <c r="E96" s="80"/>
      <c r="F96" s="57"/>
      <c r="G96" s="80">
        <f t="shared" si="8"/>
        <v>7603.6</v>
      </c>
      <c r="H96" s="57">
        <f t="shared" si="8"/>
        <v>760</v>
      </c>
      <c r="I96" s="57"/>
      <c r="J96" s="57"/>
      <c r="K96" s="57"/>
      <c r="L96" s="57" t="str">
        <f t="shared" si="7"/>
        <v xml:space="preserve"> </v>
      </c>
      <c r="M96" s="57"/>
      <c r="N96" s="79"/>
      <c r="O96" s="79"/>
      <c r="P96" s="79">
        <f t="shared" si="9"/>
        <v>0</v>
      </c>
    </row>
    <row r="97" spans="1:16" ht="15" x14ac:dyDescent="0.2">
      <c r="A97" s="146"/>
      <c r="B97" s="57"/>
      <c r="C97" s="80"/>
      <c r="D97" s="57"/>
      <c r="E97" s="80"/>
      <c r="F97" s="57"/>
      <c r="G97" s="80">
        <f t="shared" si="8"/>
        <v>7603.6</v>
      </c>
      <c r="H97" s="57">
        <f t="shared" si="8"/>
        <v>760</v>
      </c>
      <c r="I97" s="57"/>
      <c r="J97" s="57"/>
      <c r="K97" s="57"/>
      <c r="L97" s="57" t="str">
        <f t="shared" si="7"/>
        <v xml:space="preserve"> </v>
      </c>
      <c r="M97" s="57"/>
      <c r="N97" s="79"/>
      <c r="O97" s="79"/>
      <c r="P97" s="79">
        <f t="shared" si="9"/>
        <v>0</v>
      </c>
    </row>
    <row r="98" spans="1:16" ht="15" x14ac:dyDescent="0.2">
      <c r="A98" s="146"/>
      <c r="B98" s="57"/>
      <c r="C98" s="80"/>
      <c r="D98" s="57"/>
      <c r="E98" s="80"/>
      <c r="F98" s="57"/>
      <c r="G98" s="80">
        <f t="shared" ref="G98:H113" si="10">G97-E98+C98</f>
        <v>7603.6</v>
      </c>
      <c r="H98" s="57">
        <f t="shared" si="10"/>
        <v>760</v>
      </c>
      <c r="I98" s="57"/>
      <c r="J98" s="57"/>
      <c r="K98" s="57"/>
      <c r="L98" s="57" t="str">
        <f t="shared" si="7"/>
        <v xml:space="preserve"> </v>
      </c>
      <c r="M98" s="57"/>
      <c r="N98" s="79"/>
      <c r="O98" s="79"/>
      <c r="P98" s="79">
        <f t="shared" si="9"/>
        <v>0</v>
      </c>
    </row>
    <row r="99" spans="1:16" ht="15" x14ac:dyDescent="0.2">
      <c r="A99" s="146"/>
      <c r="B99" s="57"/>
      <c r="C99" s="80"/>
      <c r="D99" s="57"/>
      <c r="E99" s="80"/>
      <c r="F99" s="57"/>
      <c r="G99" s="80">
        <f t="shared" si="10"/>
        <v>7603.6</v>
      </c>
      <c r="H99" s="57">
        <f t="shared" si="10"/>
        <v>760</v>
      </c>
      <c r="I99" s="57"/>
      <c r="J99" s="57"/>
      <c r="K99" s="57"/>
      <c r="L99" s="57" t="str">
        <f t="shared" si="7"/>
        <v xml:space="preserve"> </v>
      </c>
      <c r="M99" s="57"/>
      <c r="N99" s="79"/>
      <c r="O99" s="79"/>
      <c r="P99" s="79">
        <f t="shared" si="9"/>
        <v>0</v>
      </c>
    </row>
    <row r="100" spans="1:16" ht="15" x14ac:dyDescent="0.2">
      <c r="A100" s="146"/>
      <c r="B100" s="57"/>
      <c r="C100" s="80"/>
      <c r="D100" s="57"/>
      <c r="E100" s="80"/>
      <c r="F100" s="57"/>
      <c r="G100" s="80">
        <f t="shared" si="10"/>
        <v>7603.6</v>
      </c>
      <c r="H100" s="57">
        <f t="shared" si="10"/>
        <v>760</v>
      </c>
      <c r="I100" s="57"/>
      <c r="J100" s="57"/>
      <c r="K100" s="57"/>
      <c r="L100" s="57" t="str">
        <f t="shared" si="7"/>
        <v xml:space="preserve"> </v>
      </c>
      <c r="M100" s="57"/>
      <c r="N100" s="79"/>
      <c r="O100" s="79"/>
      <c r="P100" s="79">
        <f t="shared" si="9"/>
        <v>0</v>
      </c>
    </row>
    <row r="101" spans="1:16" ht="15" x14ac:dyDescent="0.2">
      <c r="A101" s="146"/>
      <c r="B101" s="57"/>
      <c r="C101" s="80"/>
      <c r="D101" s="57"/>
      <c r="E101" s="80"/>
      <c r="F101" s="57"/>
      <c r="G101" s="80">
        <f t="shared" si="10"/>
        <v>7603.6</v>
      </c>
      <c r="H101" s="57">
        <f t="shared" si="10"/>
        <v>760</v>
      </c>
      <c r="I101" s="57"/>
      <c r="J101" s="57"/>
      <c r="K101" s="57"/>
      <c r="L101" s="57" t="str">
        <f t="shared" si="7"/>
        <v xml:space="preserve"> </v>
      </c>
      <c r="M101" s="57"/>
      <c r="N101" s="79"/>
      <c r="O101" s="79"/>
      <c r="P101" s="79">
        <f t="shared" si="9"/>
        <v>0</v>
      </c>
    </row>
    <row r="102" spans="1:16" ht="15" x14ac:dyDescent="0.2">
      <c r="A102" s="146"/>
      <c r="B102" s="57"/>
      <c r="C102" s="80"/>
      <c r="D102" s="57"/>
      <c r="E102" s="80"/>
      <c r="F102" s="57"/>
      <c r="G102" s="80">
        <f t="shared" si="10"/>
        <v>7603.6</v>
      </c>
      <c r="H102" s="57">
        <f t="shared" si="10"/>
        <v>760</v>
      </c>
      <c r="I102" s="57"/>
      <c r="J102" s="57"/>
      <c r="K102" s="57"/>
      <c r="L102" s="57" t="str">
        <f t="shared" si="7"/>
        <v xml:space="preserve"> </v>
      </c>
      <c r="M102" s="57"/>
      <c r="N102" s="79"/>
      <c r="O102" s="79"/>
      <c r="P102" s="79">
        <f t="shared" si="9"/>
        <v>0</v>
      </c>
    </row>
    <row r="103" spans="1:16" ht="15" x14ac:dyDescent="0.2">
      <c r="A103" s="146"/>
      <c r="B103" s="57"/>
      <c r="C103" s="80"/>
      <c r="D103" s="57"/>
      <c r="E103" s="80"/>
      <c r="F103" s="57"/>
      <c r="G103" s="80">
        <f t="shared" si="10"/>
        <v>7603.6</v>
      </c>
      <c r="H103" s="57">
        <f t="shared" si="10"/>
        <v>760</v>
      </c>
      <c r="I103" s="57"/>
      <c r="J103" s="57"/>
      <c r="K103" s="57"/>
      <c r="L103" s="57" t="str">
        <f t="shared" si="7"/>
        <v xml:space="preserve"> </v>
      </c>
      <c r="M103" s="57"/>
      <c r="N103" s="79"/>
      <c r="O103" s="79"/>
      <c r="P103" s="79">
        <f t="shared" si="9"/>
        <v>0</v>
      </c>
    </row>
    <row r="104" spans="1:16" ht="15" x14ac:dyDescent="0.2">
      <c r="A104" s="146"/>
      <c r="B104" s="57"/>
      <c r="C104" s="80"/>
      <c r="D104" s="57"/>
      <c r="E104" s="80"/>
      <c r="F104" s="57"/>
      <c r="G104" s="80">
        <f t="shared" si="10"/>
        <v>7603.6</v>
      </c>
      <c r="H104" s="57">
        <f t="shared" si="10"/>
        <v>760</v>
      </c>
      <c r="I104" s="57"/>
      <c r="J104" s="57"/>
      <c r="K104" s="57"/>
      <c r="L104" s="57" t="str">
        <f t="shared" si="7"/>
        <v xml:space="preserve"> </v>
      </c>
      <c r="M104" s="57"/>
      <c r="N104" s="79"/>
      <c r="O104" s="79"/>
      <c r="P104" s="79">
        <f t="shared" si="9"/>
        <v>0</v>
      </c>
    </row>
    <row r="105" spans="1:16" ht="15" x14ac:dyDescent="0.2">
      <c r="A105" s="146"/>
      <c r="B105" s="57"/>
      <c r="C105" s="80"/>
      <c r="D105" s="57"/>
      <c r="E105" s="80"/>
      <c r="F105" s="57"/>
      <c r="G105" s="80">
        <f t="shared" si="10"/>
        <v>7603.6</v>
      </c>
      <c r="H105" s="57">
        <f t="shared" si="10"/>
        <v>760</v>
      </c>
      <c r="I105" s="57"/>
      <c r="J105" s="57"/>
      <c r="K105" s="57"/>
      <c r="L105" s="57" t="str">
        <f t="shared" si="7"/>
        <v xml:space="preserve"> </v>
      </c>
      <c r="M105" s="57"/>
      <c r="N105" s="79"/>
      <c r="O105" s="79"/>
      <c r="P105" s="79">
        <f t="shared" si="9"/>
        <v>0</v>
      </c>
    </row>
    <row r="106" spans="1:16" ht="15" x14ac:dyDescent="0.2">
      <c r="A106" s="146"/>
      <c r="B106" s="57"/>
      <c r="C106" s="80"/>
      <c r="D106" s="57"/>
      <c r="E106" s="80"/>
      <c r="F106" s="57"/>
      <c r="G106" s="80">
        <f t="shared" si="10"/>
        <v>7603.6</v>
      </c>
      <c r="H106" s="57">
        <f t="shared" si="10"/>
        <v>760</v>
      </c>
      <c r="I106" s="57"/>
      <c r="J106" s="57"/>
      <c r="K106" s="57"/>
      <c r="L106" s="57" t="str">
        <f t="shared" si="7"/>
        <v xml:space="preserve"> </v>
      </c>
      <c r="M106" s="57"/>
      <c r="N106" s="79"/>
      <c r="O106" s="79"/>
      <c r="P106" s="79">
        <f t="shared" si="9"/>
        <v>0</v>
      </c>
    </row>
    <row r="107" spans="1:16" ht="15" x14ac:dyDescent="0.2">
      <c r="A107" s="146"/>
      <c r="B107" s="57"/>
      <c r="C107" s="80"/>
      <c r="D107" s="57"/>
      <c r="E107" s="80"/>
      <c r="F107" s="57"/>
      <c r="G107" s="80">
        <f t="shared" si="10"/>
        <v>7603.6</v>
      </c>
      <c r="H107" s="57">
        <f t="shared" si="10"/>
        <v>760</v>
      </c>
      <c r="I107" s="57"/>
      <c r="J107" s="57"/>
      <c r="K107" s="57"/>
      <c r="L107" s="57" t="str">
        <f t="shared" si="7"/>
        <v xml:space="preserve"> </v>
      </c>
      <c r="M107" s="57"/>
      <c r="N107" s="79"/>
      <c r="O107" s="79"/>
      <c r="P107" s="79">
        <f t="shared" si="9"/>
        <v>0</v>
      </c>
    </row>
    <row r="108" spans="1:16" ht="15" x14ac:dyDescent="0.2">
      <c r="A108" s="146"/>
      <c r="B108" s="57"/>
      <c r="C108" s="80"/>
      <c r="D108" s="57"/>
      <c r="E108" s="80"/>
      <c r="F108" s="57"/>
      <c r="G108" s="80">
        <f t="shared" si="10"/>
        <v>7603.6</v>
      </c>
      <c r="H108" s="57">
        <f t="shared" si="10"/>
        <v>760</v>
      </c>
      <c r="I108" s="57"/>
      <c r="J108" s="57"/>
      <c r="K108" s="57"/>
      <c r="L108" s="57" t="str">
        <f t="shared" si="7"/>
        <v xml:space="preserve"> </v>
      </c>
      <c r="M108" s="57"/>
      <c r="N108" s="79"/>
      <c r="O108" s="79"/>
      <c r="P108" s="79">
        <f t="shared" si="9"/>
        <v>0</v>
      </c>
    </row>
    <row r="109" spans="1:16" ht="15" x14ac:dyDescent="0.2">
      <c r="A109" s="146"/>
      <c r="B109" s="57"/>
      <c r="C109" s="80"/>
      <c r="D109" s="57"/>
      <c r="E109" s="80"/>
      <c r="F109" s="57"/>
      <c r="G109" s="80">
        <f t="shared" si="10"/>
        <v>7603.6</v>
      </c>
      <c r="H109" s="57">
        <f t="shared" si="10"/>
        <v>760</v>
      </c>
      <c r="I109" s="57"/>
      <c r="J109" s="57"/>
      <c r="K109" s="57"/>
      <c r="L109" s="57" t="str">
        <f t="shared" si="7"/>
        <v xml:space="preserve"> </v>
      </c>
      <c r="M109" s="57"/>
      <c r="N109" s="79"/>
      <c r="O109" s="79"/>
      <c r="P109" s="79">
        <f t="shared" si="9"/>
        <v>0</v>
      </c>
    </row>
    <row r="110" spans="1:16" ht="15" x14ac:dyDescent="0.2">
      <c r="A110" s="146"/>
      <c r="B110" s="57"/>
      <c r="C110" s="80"/>
      <c r="D110" s="57"/>
      <c r="E110" s="80"/>
      <c r="F110" s="57"/>
      <c r="G110" s="80">
        <f t="shared" si="10"/>
        <v>7603.6</v>
      </c>
      <c r="H110" s="57">
        <f t="shared" si="10"/>
        <v>760</v>
      </c>
      <c r="I110" s="57"/>
      <c r="J110" s="57"/>
      <c r="K110" s="57"/>
      <c r="L110" s="57" t="str">
        <f t="shared" si="7"/>
        <v xml:space="preserve"> </v>
      </c>
      <c r="M110" s="57"/>
      <c r="N110" s="79"/>
      <c r="O110" s="79"/>
      <c r="P110" s="79">
        <f t="shared" si="9"/>
        <v>0</v>
      </c>
    </row>
    <row r="111" spans="1:16" ht="15" x14ac:dyDescent="0.2">
      <c r="A111" s="146"/>
      <c r="B111" s="57"/>
      <c r="C111" s="80"/>
      <c r="D111" s="57"/>
      <c r="E111" s="80"/>
      <c r="F111" s="57"/>
      <c r="G111" s="80">
        <f t="shared" si="10"/>
        <v>7603.6</v>
      </c>
      <c r="H111" s="57">
        <f t="shared" si="10"/>
        <v>760</v>
      </c>
      <c r="I111" s="57"/>
      <c r="J111" s="57"/>
      <c r="K111" s="57"/>
      <c r="L111" s="57" t="str">
        <f t="shared" si="7"/>
        <v xml:space="preserve"> </v>
      </c>
      <c r="M111" s="57"/>
      <c r="N111" s="79"/>
      <c r="O111" s="79"/>
      <c r="P111" s="79">
        <f t="shared" si="9"/>
        <v>0</v>
      </c>
    </row>
    <row r="112" spans="1:16" ht="15" x14ac:dyDescent="0.2">
      <c r="A112" s="146"/>
      <c r="B112" s="57"/>
      <c r="C112" s="80"/>
      <c r="D112" s="57"/>
      <c r="E112" s="80"/>
      <c r="F112" s="57"/>
      <c r="G112" s="80">
        <f t="shared" si="10"/>
        <v>7603.6</v>
      </c>
      <c r="H112" s="57">
        <f t="shared" si="10"/>
        <v>760</v>
      </c>
      <c r="I112" s="57"/>
      <c r="J112" s="57"/>
      <c r="K112" s="57"/>
      <c r="L112" s="57" t="str">
        <f t="shared" si="7"/>
        <v xml:space="preserve"> </v>
      </c>
      <c r="M112" s="57"/>
      <c r="N112" s="79"/>
      <c r="O112" s="79"/>
      <c r="P112" s="79">
        <f t="shared" si="9"/>
        <v>0</v>
      </c>
    </row>
    <row r="113" spans="1:16" ht="15" x14ac:dyDescent="0.2">
      <c r="A113" s="146"/>
      <c r="B113" s="57"/>
      <c r="C113" s="80"/>
      <c r="D113" s="57"/>
      <c r="E113" s="80"/>
      <c r="F113" s="57"/>
      <c r="G113" s="80">
        <f t="shared" si="10"/>
        <v>7603.6</v>
      </c>
      <c r="H113" s="57">
        <f t="shared" si="10"/>
        <v>760</v>
      </c>
      <c r="I113" s="57"/>
      <c r="J113" s="57"/>
      <c r="K113" s="57"/>
      <c r="L113" s="57" t="str">
        <f t="shared" si="7"/>
        <v xml:space="preserve"> </v>
      </c>
      <c r="M113" s="57"/>
      <c r="N113" s="79"/>
      <c r="O113" s="79"/>
      <c r="P113" s="79">
        <f t="shared" si="9"/>
        <v>0</v>
      </c>
    </row>
    <row r="114" spans="1:16" ht="15" x14ac:dyDescent="0.2">
      <c r="A114" s="146"/>
      <c r="B114" s="57"/>
      <c r="C114" s="80"/>
      <c r="D114" s="57"/>
      <c r="E114" s="80"/>
      <c r="F114" s="57"/>
      <c r="G114" s="80">
        <f t="shared" ref="G114:H129" si="11">G113-E114+C114</f>
        <v>7603.6</v>
      </c>
      <c r="H114" s="57">
        <f t="shared" si="11"/>
        <v>760</v>
      </c>
      <c r="I114" s="57"/>
      <c r="J114" s="57"/>
      <c r="K114" s="57"/>
      <c r="L114" s="57" t="str">
        <f t="shared" si="7"/>
        <v xml:space="preserve"> </v>
      </c>
      <c r="M114" s="57"/>
      <c r="N114" s="79"/>
      <c r="O114" s="79"/>
      <c r="P114" s="79">
        <f t="shared" si="9"/>
        <v>0</v>
      </c>
    </row>
    <row r="115" spans="1:16" ht="15" x14ac:dyDescent="0.2">
      <c r="A115" s="146"/>
      <c r="B115" s="57"/>
      <c r="C115" s="80"/>
      <c r="D115" s="57"/>
      <c r="E115" s="80"/>
      <c r="F115" s="57"/>
      <c r="G115" s="80">
        <f t="shared" si="11"/>
        <v>7603.6</v>
      </c>
      <c r="H115" s="57">
        <f t="shared" si="11"/>
        <v>760</v>
      </c>
      <c r="I115" s="57"/>
      <c r="J115" s="57"/>
      <c r="K115" s="57"/>
      <c r="L115" s="57" t="str">
        <f t="shared" si="7"/>
        <v xml:space="preserve"> </v>
      </c>
      <c r="M115" s="57"/>
      <c r="N115" s="79"/>
      <c r="O115" s="79"/>
      <c r="P115" s="79">
        <f t="shared" si="9"/>
        <v>0</v>
      </c>
    </row>
    <row r="116" spans="1:16" ht="15" x14ac:dyDescent="0.2">
      <c r="A116" s="146"/>
      <c r="B116" s="57"/>
      <c r="C116" s="80"/>
      <c r="D116" s="57"/>
      <c r="E116" s="80"/>
      <c r="F116" s="57"/>
      <c r="G116" s="80">
        <f t="shared" si="11"/>
        <v>7603.6</v>
      </c>
      <c r="H116" s="57">
        <f t="shared" si="11"/>
        <v>760</v>
      </c>
      <c r="I116" s="57"/>
      <c r="J116" s="57"/>
      <c r="K116" s="57"/>
      <c r="L116" s="57" t="str">
        <f t="shared" si="7"/>
        <v xml:space="preserve"> </v>
      </c>
      <c r="M116" s="57"/>
      <c r="N116" s="79"/>
      <c r="O116" s="79"/>
      <c r="P116" s="79">
        <f t="shared" si="9"/>
        <v>0</v>
      </c>
    </row>
    <row r="117" spans="1:16" ht="15" x14ac:dyDescent="0.2">
      <c r="A117" s="153"/>
      <c r="B117" s="73"/>
      <c r="C117" s="74"/>
      <c r="D117" s="73"/>
      <c r="E117" s="74"/>
      <c r="F117" s="73"/>
      <c r="G117" s="80">
        <f t="shared" si="11"/>
        <v>7603.6</v>
      </c>
      <c r="H117" s="57">
        <f t="shared" si="11"/>
        <v>760</v>
      </c>
      <c r="I117" s="57"/>
      <c r="J117" s="57"/>
      <c r="K117" s="73"/>
      <c r="L117" s="57" t="str">
        <f t="shared" si="7"/>
        <v xml:space="preserve"> </v>
      </c>
      <c r="M117" s="73"/>
      <c r="N117" s="78"/>
      <c r="O117" s="78"/>
      <c r="P117" s="79">
        <f t="shared" si="9"/>
        <v>0</v>
      </c>
    </row>
    <row r="118" spans="1:16" ht="15" x14ac:dyDescent="0.2">
      <c r="A118" s="153"/>
      <c r="B118" s="73"/>
      <c r="C118" s="74"/>
      <c r="D118" s="73"/>
      <c r="E118" s="74"/>
      <c r="F118" s="73"/>
      <c r="G118" s="80">
        <f t="shared" si="11"/>
        <v>7603.6</v>
      </c>
      <c r="H118" s="57">
        <f t="shared" si="11"/>
        <v>760</v>
      </c>
      <c r="I118" s="57"/>
      <c r="J118" s="57"/>
      <c r="K118" s="73"/>
      <c r="L118" s="57" t="str">
        <f t="shared" si="7"/>
        <v xml:space="preserve"> </v>
      </c>
      <c r="M118" s="73"/>
      <c r="N118" s="78"/>
      <c r="O118" s="78"/>
      <c r="P118" s="79">
        <f t="shared" si="9"/>
        <v>0</v>
      </c>
    </row>
    <row r="119" spans="1:16" ht="15" x14ac:dyDescent="0.2">
      <c r="A119" s="153"/>
      <c r="B119" s="73"/>
      <c r="C119" s="74"/>
      <c r="D119" s="73"/>
      <c r="E119" s="74"/>
      <c r="F119" s="73"/>
      <c r="G119" s="80">
        <f t="shared" si="11"/>
        <v>7603.6</v>
      </c>
      <c r="H119" s="57">
        <f t="shared" si="11"/>
        <v>760</v>
      </c>
      <c r="I119" s="57"/>
      <c r="J119" s="57"/>
      <c r="K119" s="73"/>
      <c r="L119" s="57" t="str">
        <f t="shared" si="7"/>
        <v xml:space="preserve"> </v>
      </c>
      <c r="M119" s="73"/>
      <c r="N119" s="78"/>
      <c r="O119" s="78"/>
      <c r="P119" s="79">
        <f t="shared" si="9"/>
        <v>0</v>
      </c>
    </row>
    <row r="120" spans="1:16" ht="15" x14ac:dyDescent="0.2">
      <c r="A120" s="153"/>
      <c r="B120" s="73"/>
      <c r="C120" s="74"/>
      <c r="D120" s="73"/>
      <c r="E120" s="74"/>
      <c r="F120" s="73"/>
      <c r="G120" s="80">
        <f t="shared" si="11"/>
        <v>7603.6</v>
      </c>
      <c r="H120" s="57">
        <f t="shared" si="11"/>
        <v>760</v>
      </c>
      <c r="I120" s="57"/>
      <c r="J120" s="57"/>
      <c r="K120" s="73"/>
      <c r="L120" s="57" t="str">
        <f t="shared" si="7"/>
        <v xml:space="preserve"> </v>
      </c>
      <c r="M120" s="73"/>
      <c r="N120" s="78"/>
      <c r="O120" s="78"/>
      <c r="P120" s="79">
        <f t="shared" si="9"/>
        <v>0</v>
      </c>
    </row>
    <row r="121" spans="1:16" ht="15" x14ac:dyDescent="0.2">
      <c r="A121" s="153"/>
      <c r="B121" s="73"/>
      <c r="C121" s="74"/>
      <c r="D121" s="73"/>
      <c r="E121" s="74"/>
      <c r="F121" s="73"/>
      <c r="G121" s="80">
        <f t="shared" si="11"/>
        <v>7603.6</v>
      </c>
      <c r="H121" s="57">
        <f t="shared" si="11"/>
        <v>760</v>
      </c>
      <c r="I121" s="57"/>
      <c r="J121" s="57"/>
      <c r="K121" s="73"/>
      <c r="L121" s="57" t="str">
        <f t="shared" si="7"/>
        <v xml:space="preserve"> </v>
      </c>
      <c r="M121" s="73"/>
      <c r="N121" s="78"/>
      <c r="O121" s="78"/>
      <c r="P121" s="79">
        <f t="shared" si="9"/>
        <v>0</v>
      </c>
    </row>
    <row r="122" spans="1:16" ht="15" x14ac:dyDescent="0.2">
      <c r="A122" s="153"/>
      <c r="B122" s="73"/>
      <c r="C122" s="74"/>
      <c r="D122" s="73"/>
      <c r="E122" s="74"/>
      <c r="F122" s="73"/>
      <c r="G122" s="80">
        <f t="shared" si="11"/>
        <v>7603.6</v>
      </c>
      <c r="H122" s="57">
        <f t="shared" si="11"/>
        <v>760</v>
      </c>
      <c r="I122" s="57"/>
      <c r="J122" s="57"/>
      <c r="K122" s="73"/>
      <c r="L122" s="57" t="str">
        <f t="shared" si="7"/>
        <v xml:space="preserve"> </v>
      </c>
      <c r="M122" s="73"/>
      <c r="N122" s="78"/>
      <c r="O122" s="78"/>
      <c r="P122" s="79">
        <f t="shared" si="9"/>
        <v>0</v>
      </c>
    </row>
    <row r="123" spans="1:16" ht="15" x14ac:dyDescent="0.2">
      <c r="A123" s="153"/>
      <c r="B123" s="73"/>
      <c r="C123" s="80"/>
      <c r="D123" s="73"/>
      <c r="E123" s="74"/>
      <c r="F123" s="73"/>
      <c r="G123" s="80">
        <f t="shared" si="11"/>
        <v>7603.6</v>
      </c>
      <c r="H123" s="57">
        <f t="shared" si="11"/>
        <v>760</v>
      </c>
      <c r="I123" s="57"/>
      <c r="J123" s="57"/>
      <c r="K123" s="73"/>
      <c r="L123" s="57" t="str">
        <f t="shared" si="7"/>
        <v xml:space="preserve"> </v>
      </c>
      <c r="M123" s="73"/>
      <c r="N123" s="78"/>
      <c r="O123" s="78"/>
      <c r="P123" s="79">
        <f t="shared" si="9"/>
        <v>0</v>
      </c>
    </row>
    <row r="124" spans="1:16" ht="15" x14ac:dyDescent="0.2">
      <c r="A124" s="153"/>
      <c r="B124" s="73"/>
      <c r="C124" s="74"/>
      <c r="D124" s="73"/>
      <c r="E124" s="74"/>
      <c r="F124" s="73"/>
      <c r="G124" s="80">
        <f t="shared" si="11"/>
        <v>7603.6</v>
      </c>
      <c r="H124" s="57">
        <f t="shared" si="11"/>
        <v>760</v>
      </c>
      <c r="I124" s="57"/>
      <c r="J124" s="57"/>
      <c r="K124" s="73"/>
      <c r="L124" s="57" t="str">
        <f t="shared" si="7"/>
        <v xml:space="preserve"> </v>
      </c>
      <c r="M124" s="73"/>
      <c r="N124" s="78"/>
      <c r="O124" s="78"/>
      <c r="P124" s="79">
        <f t="shared" si="9"/>
        <v>0</v>
      </c>
    </row>
    <row r="125" spans="1:16" ht="15" x14ac:dyDescent="0.2">
      <c r="A125" s="153"/>
      <c r="B125" s="73"/>
      <c r="C125" s="74"/>
      <c r="D125" s="73"/>
      <c r="E125" s="74"/>
      <c r="F125" s="73"/>
      <c r="G125" s="80">
        <f t="shared" si="11"/>
        <v>7603.6</v>
      </c>
      <c r="H125" s="57">
        <f t="shared" si="11"/>
        <v>760</v>
      </c>
      <c r="I125" s="57"/>
      <c r="J125" s="57"/>
      <c r="K125" s="73"/>
      <c r="L125" s="57" t="str">
        <f t="shared" si="7"/>
        <v xml:space="preserve"> </v>
      </c>
      <c r="M125" s="73"/>
      <c r="N125" s="78"/>
      <c r="O125" s="78"/>
      <c r="P125" s="79">
        <f t="shared" si="9"/>
        <v>0</v>
      </c>
    </row>
    <row r="126" spans="1:16" ht="15" x14ac:dyDescent="0.2">
      <c r="A126" s="153"/>
      <c r="B126" s="73"/>
      <c r="C126" s="74"/>
      <c r="D126" s="73"/>
      <c r="E126" s="74"/>
      <c r="F126" s="73"/>
      <c r="G126" s="80">
        <f t="shared" si="11"/>
        <v>7603.6</v>
      </c>
      <c r="H126" s="57">
        <f t="shared" si="11"/>
        <v>760</v>
      </c>
      <c r="I126" s="57"/>
      <c r="J126" s="57"/>
      <c r="K126" s="73"/>
      <c r="L126" s="57" t="str">
        <f t="shared" si="7"/>
        <v xml:space="preserve"> </v>
      </c>
      <c r="M126" s="73"/>
      <c r="N126" s="78"/>
      <c r="O126" s="78"/>
      <c r="P126" s="79">
        <f t="shared" si="9"/>
        <v>0</v>
      </c>
    </row>
    <row r="127" spans="1:16" ht="15" x14ac:dyDescent="0.2">
      <c r="A127" s="153"/>
      <c r="B127" s="73"/>
      <c r="C127" s="74"/>
      <c r="D127" s="73"/>
      <c r="E127" s="74"/>
      <c r="F127" s="73"/>
      <c r="G127" s="80">
        <f t="shared" si="11"/>
        <v>7603.6</v>
      </c>
      <c r="H127" s="57">
        <f t="shared" si="11"/>
        <v>760</v>
      </c>
      <c r="I127" s="57"/>
      <c r="J127" s="57"/>
      <c r="K127" s="73"/>
      <c r="L127" s="57" t="str">
        <f t="shared" si="7"/>
        <v xml:space="preserve"> </v>
      </c>
      <c r="M127" s="73"/>
      <c r="N127" s="78"/>
      <c r="O127" s="78"/>
      <c r="P127" s="79">
        <f t="shared" si="9"/>
        <v>0</v>
      </c>
    </row>
    <row r="128" spans="1:16" ht="15" x14ac:dyDescent="0.2">
      <c r="A128" s="153"/>
      <c r="B128" s="73"/>
      <c r="C128" s="74"/>
      <c r="D128" s="73"/>
      <c r="E128" s="74"/>
      <c r="F128" s="73"/>
      <c r="G128" s="80">
        <f t="shared" si="11"/>
        <v>7603.6</v>
      </c>
      <c r="H128" s="57">
        <f t="shared" si="11"/>
        <v>760</v>
      </c>
      <c r="I128" s="57"/>
      <c r="J128" s="57"/>
      <c r="K128" s="73"/>
      <c r="L128" s="57" t="str">
        <f t="shared" si="7"/>
        <v xml:space="preserve"> </v>
      </c>
      <c r="M128" s="73"/>
      <c r="N128" s="78"/>
      <c r="O128" s="78"/>
      <c r="P128" s="79">
        <f t="shared" si="9"/>
        <v>0</v>
      </c>
    </row>
    <row r="129" spans="1:16" ht="15" x14ac:dyDescent="0.2">
      <c r="A129" s="153"/>
      <c r="B129" s="73"/>
      <c r="C129" s="74"/>
      <c r="D129" s="73"/>
      <c r="E129" s="74"/>
      <c r="F129" s="73"/>
      <c r="G129" s="80">
        <f t="shared" si="11"/>
        <v>7603.6</v>
      </c>
      <c r="H129" s="57">
        <f t="shared" si="11"/>
        <v>760</v>
      </c>
      <c r="I129" s="57"/>
      <c r="J129" s="57"/>
      <c r="K129" s="73"/>
      <c r="L129" s="57" t="str">
        <f t="shared" si="7"/>
        <v xml:space="preserve"> </v>
      </c>
      <c r="M129" s="73"/>
      <c r="N129" s="78"/>
      <c r="O129" s="78"/>
      <c r="P129" s="79">
        <f t="shared" si="9"/>
        <v>0</v>
      </c>
    </row>
    <row r="130" spans="1:16" ht="15" x14ac:dyDescent="0.2">
      <c r="A130" s="153"/>
      <c r="B130" s="73"/>
      <c r="C130" s="74"/>
      <c r="D130" s="73"/>
      <c r="E130" s="74"/>
      <c r="F130" s="73"/>
      <c r="G130" s="80">
        <f t="shared" ref="G130:H145" si="12">G129-E130+C130</f>
        <v>7603.6</v>
      </c>
      <c r="H130" s="57">
        <f t="shared" si="12"/>
        <v>760</v>
      </c>
      <c r="I130" s="57"/>
      <c r="J130" s="57"/>
      <c r="K130" s="73"/>
      <c r="L130" s="57" t="str">
        <f t="shared" si="7"/>
        <v xml:space="preserve"> </v>
      </c>
      <c r="M130" s="73"/>
      <c r="N130" s="78"/>
      <c r="O130" s="78"/>
      <c r="P130" s="79">
        <f t="shared" si="9"/>
        <v>0</v>
      </c>
    </row>
    <row r="131" spans="1:16" ht="15" x14ac:dyDescent="0.2">
      <c r="A131" s="153"/>
      <c r="B131" s="73"/>
      <c r="C131" s="74"/>
      <c r="D131" s="73"/>
      <c r="E131" s="74"/>
      <c r="F131" s="73"/>
      <c r="G131" s="80">
        <f t="shared" si="12"/>
        <v>7603.6</v>
      </c>
      <c r="H131" s="57">
        <f t="shared" si="12"/>
        <v>760</v>
      </c>
      <c r="I131" s="57"/>
      <c r="J131" s="57"/>
      <c r="K131" s="73"/>
      <c r="L131" s="57" t="str">
        <f t="shared" si="7"/>
        <v xml:space="preserve"> </v>
      </c>
      <c r="M131" s="73"/>
      <c r="N131" s="78"/>
      <c r="O131" s="78"/>
      <c r="P131" s="79">
        <f t="shared" si="9"/>
        <v>0</v>
      </c>
    </row>
    <row r="132" spans="1:16" ht="15" x14ac:dyDescent="0.2">
      <c r="A132" s="153"/>
      <c r="B132" s="73"/>
      <c r="C132" s="74"/>
      <c r="D132" s="73"/>
      <c r="E132" s="74"/>
      <c r="F132" s="73"/>
      <c r="G132" s="80">
        <f t="shared" si="12"/>
        <v>7603.6</v>
      </c>
      <c r="H132" s="57">
        <f t="shared" si="12"/>
        <v>760</v>
      </c>
      <c r="I132" s="57"/>
      <c r="J132" s="57"/>
      <c r="K132" s="73"/>
      <c r="L132" s="57" t="str">
        <f t="shared" si="7"/>
        <v xml:space="preserve"> </v>
      </c>
      <c r="M132" s="73"/>
      <c r="N132" s="78"/>
      <c r="O132" s="78"/>
      <c r="P132" s="79">
        <f t="shared" si="9"/>
        <v>0</v>
      </c>
    </row>
    <row r="133" spans="1:16" ht="15" x14ac:dyDescent="0.2">
      <c r="A133" s="153"/>
      <c r="B133" s="73"/>
      <c r="C133" s="83"/>
      <c r="D133" s="73"/>
      <c r="E133" s="74"/>
      <c r="F133" s="73"/>
      <c r="G133" s="80">
        <f t="shared" si="12"/>
        <v>7603.6</v>
      </c>
      <c r="H133" s="57">
        <f t="shared" si="12"/>
        <v>760</v>
      </c>
      <c r="I133" s="57"/>
      <c r="J133" s="57"/>
      <c r="K133" s="73"/>
      <c r="L133" s="57" t="str">
        <f t="shared" si="7"/>
        <v xml:space="preserve"> </v>
      </c>
      <c r="M133" s="73"/>
      <c r="N133" s="78"/>
      <c r="O133" s="78"/>
      <c r="P133" s="79">
        <f t="shared" si="9"/>
        <v>0</v>
      </c>
    </row>
    <row r="134" spans="1:16" ht="15" x14ac:dyDescent="0.2">
      <c r="A134" s="153"/>
      <c r="B134" s="73"/>
      <c r="C134" s="74"/>
      <c r="D134" s="73"/>
      <c r="E134" s="74"/>
      <c r="F134" s="73"/>
      <c r="G134" s="80">
        <f t="shared" si="12"/>
        <v>7603.6</v>
      </c>
      <c r="H134" s="57">
        <f t="shared" si="12"/>
        <v>760</v>
      </c>
      <c r="I134" s="57"/>
      <c r="J134" s="57"/>
      <c r="K134" s="73"/>
      <c r="L134" s="57" t="str">
        <f t="shared" si="7"/>
        <v xml:space="preserve"> </v>
      </c>
      <c r="M134" s="73"/>
      <c r="N134" s="78"/>
      <c r="O134" s="78"/>
      <c r="P134" s="79">
        <f t="shared" si="9"/>
        <v>0</v>
      </c>
    </row>
    <row r="135" spans="1:16" ht="15" x14ac:dyDescent="0.2">
      <c r="A135" s="153"/>
      <c r="B135" s="73"/>
      <c r="C135" s="74"/>
      <c r="D135" s="73"/>
      <c r="E135" s="74"/>
      <c r="F135" s="73"/>
      <c r="G135" s="80">
        <f t="shared" si="12"/>
        <v>7603.6</v>
      </c>
      <c r="H135" s="57">
        <f t="shared" si="12"/>
        <v>760</v>
      </c>
      <c r="I135" s="57"/>
      <c r="J135" s="57"/>
      <c r="K135" s="73"/>
      <c r="L135" s="57" t="str">
        <f t="shared" si="7"/>
        <v xml:space="preserve"> </v>
      </c>
      <c r="M135" s="73"/>
      <c r="N135" s="78"/>
      <c r="O135" s="78"/>
      <c r="P135" s="79">
        <f t="shared" si="9"/>
        <v>0</v>
      </c>
    </row>
    <row r="136" spans="1:16" ht="15" x14ac:dyDescent="0.2">
      <c r="A136" s="153"/>
      <c r="B136" s="73"/>
      <c r="C136" s="74"/>
      <c r="D136" s="73"/>
      <c r="E136" s="74"/>
      <c r="F136" s="73"/>
      <c r="G136" s="80">
        <f t="shared" si="12"/>
        <v>7603.6</v>
      </c>
      <c r="H136" s="57">
        <f t="shared" si="12"/>
        <v>760</v>
      </c>
      <c r="I136" s="57"/>
      <c r="J136" s="57"/>
      <c r="K136" s="73"/>
      <c r="L136" s="57" t="str">
        <f t="shared" ref="L136:L199" si="13">IF(D136&gt;0,D136," ")</f>
        <v xml:space="preserve"> </v>
      </c>
      <c r="M136" s="73"/>
      <c r="N136" s="78"/>
      <c r="O136" s="78"/>
      <c r="P136" s="79">
        <f t="shared" si="9"/>
        <v>0</v>
      </c>
    </row>
    <row r="137" spans="1:16" ht="15" x14ac:dyDescent="0.2">
      <c r="A137" s="153"/>
      <c r="B137" s="73"/>
      <c r="C137" s="74"/>
      <c r="D137" s="73"/>
      <c r="E137" s="74"/>
      <c r="F137" s="73"/>
      <c r="G137" s="80">
        <f t="shared" si="12"/>
        <v>7603.6</v>
      </c>
      <c r="H137" s="57">
        <f t="shared" si="12"/>
        <v>760</v>
      </c>
      <c r="I137" s="57"/>
      <c r="J137" s="57"/>
      <c r="K137" s="73"/>
      <c r="L137" s="57" t="str">
        <f t="shared" si="13"/>
        <v xml:space="preserve"> </v>
      </c>
      <c r="M137" s="73"/>
      <c r="N137" s="78"/>
      <c r="O137" s="78"/>
      <c r="P137" s="79">
        <f t="shared" si="9"/>
        <v>0</v>
      </c>
    </row>
    <row r="138" spans="1:16" ht="15" x14ac:dyDescent="0.2">
      <c r="A138" s="153"/>
      <c r="B138" s="73"/>
      <c r="C138" s="74"/>
      <c r="D138" s="73"/>
      <c r="E138" s="74"/>
      <c r="F138" s="73"/>
      <c r="G138" s="80">
        <f t="shared" si="12"/>
        <v>7603.6</v>
      </c>
      <c r="H138" s="57">
        <f t="shared" si="12"/>
        <v>760</v>
      </c>
      <c r="I138" s="57"/>
      <c r="J138" s="57"/>
      <c r="K138" s="73"/>
      <c r="L138" s="57" t="str">
        <f t="shared" si="13"/>
        <v xml:space="preserve"> </v>
      </c>
      <c r="M138" s="73"/>
      <c r="N138" s="78"/>
      <c r="O138" s="78"/>
      <c r="P138" s="79">
        <f t="shared" si="9"/>
        <v>0</v>
      </c>
    </row>
    <row r="139" spans="1:16" ht="15" x14ac:dyDescent="0.2">
      <c r="A139" s="153"/>
      <c r="B139" s="73"/>
      <c r="C139" s="74"/>
      <c r="D139" s="73"/>
      <c r="E139" s="74"/>
      <c r="F139" s="73"/>
      <c r="G139" s="80">
        <f t="shared" si="12"/>
        <v>7603.6</v>
      </c>
      <c r="H139" s="57">
        <f t="shared" si="12"/>
        <v>760</v>
      </c>
      <c r="I139" s="57"/>
      <c r="J139" s="57"/>
      <c r="K139" s="73"/>
      <c r="L139" s="57" t="str">
        <f t="shared" si="13"/>
        <v xml:space="preserve"> </v>
      </c>
      <c r="M139" s="73"/>
      <c r="N139" s="78"/>
      <c r="O139" s="78"/>
      <c r="P139" s="79">
        <f t="shared" si="9"/>
        <v>0</v>
      </c>
    </row>
    <row r="140" spans="1:16" ht="15" x14ac:dyDescent="0.2">
      <c r="A140" s="153"/>
      <c r="B140" s="73"/>
      <c r="C140" s="74"/>
      <c r="D140" s="73"/>
      <c r="E140" s="74"/>
      <c r="F140" s="73"/>
      <c r="G140" s="80">
        <f t="shared" si="12"/>
        <v>7603.6</v>
      </c>
      <c r="H140" s="57">
        <f t="shared" si="12"/>
        <v>760</v>
      </c>
      <c r="I140" s="57"/>
      <c r="J140" s="57"/>
      <c r="K140" s="73"/>
      <c r="L140" s="57" t="str">
        <f t="shared" si="13"/>
        <v xml:space="preserve"> </v>
      </c>
      <c r="M140" s="73"/>
      <c r="N140" s="78"/>
      <c r="O140" s="78"/>
      <c r="P140" s="79">
        <f t="shared" si="9"/>
        <v>0</v>
      </c>
    </row>
    <row r="141" spans="1:16" ht="15" x14ac:dyDescent="0.2">
      <c r="A141" s="153"/>
      <c r="B141" s="73"/>
      <c r="C141" s="74"/>
      <c r="D141" s="73"/>
      <c r="E141" s="74"/>
      <c r="F141" s="73"/>
      <c r="G141" s="80">
        <f t="shared" si="12"/>
        <v>7603.6</v>
      </c>
      <c r="H141" s="57">
        <f t="shared" si="12"/>
        <v>760</v>
      </c>
      <c r="I141" s="57"/>
      <c r="J141" s="57"/>
      <c r="K141" s="73"/>
      <c r="L141" s="57" t="str">
        <f t="shared" si="13"/>
        <v xml:space="preserve"> </v>
      </c>
      <c r="M141" s="73"/>
      <c r="N141" s="78"/>
      <c r="O141" s="78"/>
      <c r="P141" s="79">
        <f t="shared" si="9"/>
        <v>0</v>
      </c>
    </row>
    <row r="142" spans="1:16" ht="15" x14ac:dyDescent="0.2">
      <c r="A142" s="153"/>
      <c r="B142" s="73"/>
      <c r="C142" s="74"/>
      <c r="D142" s="73"/>
      <c r="E142" s="74"/>
      <c r="F142" s="73"/>
      <c r="G142" s="80">
        <f t="shared" si="12"/>
        <v>7603.6</v>
      </c>
      <c r="H142" s="57">
        <f t="shared" si="12"/>
        <v>760</v>
      </c>
      <c r="I142" s="57"/>
      <c r="J142" s="57"/>
      <c r="K142" s="73"/>
      <c r="L142" s="57" t="str">
        <f t="shared" si="13"/>
        <v xml:space="preserve"> </v>
      </c>
      <c r="M142" s="73"/>
      <c r="N142" s="78"/>
      <c r="O142" s="78"/>
      <c r="P142" s="79">
        <f t="shared" si="9"/>
        <v>0</v>
      </c>
    </row>
    <row r="143" spans="1:16" ht="15" x14ac:dyDescent="0.2">
      <c r="A143" s="153"/>
      <c r="B143" s="73"/>
      <c r="C143" s="74"/>
      <c r="D143" s="73"/>
      <c r="E143" s="74"/>
      <c r="F143" s="73"/>
      <c r="G143" s="80">
        <f t="shared" si="12"/>
        <v>7603.6</v>
      </c>
      <c r="H143" s="57">
        <f t="shared" si="12"/>
        <v>760</v>
      </c>
      <c r="I143" s="57"/>
      <c r="J143" s="57"/>
      <c r="K143" s="73"/>
      <c r="L143" s="57" t="str">
        <f t="shared" si="13"/>
        <v xml:space="preserve"> </v>
      </c>
      <c r="M143" s="73"/>
      <c r="N143" s="78"/>
      <c r="O143" s="78"/>
      <c r="P143" s="79">
        <f t="shared" si="9"/>
        <v>0</v>
      </c>
    </row>
    <row r="144" spans="1:16" ht="15" x14ac:dyDescent="0.2">
      <c r="A144" s="153"/>
      <c r="B144" s="73"/>
      <c r="C144" s="74"/>
      <c r="D144" s="73"/>
      <c r="E144" s="74"/>
      <c r="F144" s="73"/>
      <c r="G144" s="80">
        <f t="shared" si="12"/>
        <v>7603.6</v>
      </c>
      <c r="H144" s="57">
        <f t="shared" si="12"/>
        <v>760</v>
      </c>
      <c r="I144" s="57"/>
      <c r="J144" s="57"/>
      <c r="K144" s="73"/>
      <c r="L144" s="57" t="str">
        <f t="shared" si="13"/>
        <v xml:space="preserve"> </v>
      </c>
      <c r="M144" s="73"/>
      <c r="N144" s="78"/>
      <c r="O144" s="78"/>
      <c r="P144" s="79">
        <f t="shared" si="9"/>
        <v>0</v>
      </c>
    </row>
    <row r="145" spans="1:16" ht="15" x14ac:dyDescent="0.2">
      <c r="A145" s="153"/>
      <c r="B145" s="73"/>
      <c r="C145" s="74"/>
      <c r="D145" s="73"/>
      <c r="E145" s="74"/>
      <c r="F145" s="73"/>
      <c r="G145" s="80">
        <f t="shared" si="12"/>
        <v>7603.6</v>
      </c>
      <c r="H145" s="57">
        <f t="shared" si="12"/>
        <v>760</v>
      </c>
      <c r="I145" s="57"/>
      <c r="J145" s="57"/>
      <c r="K145" s="73"/>
      <c r="L145" s="57" t="str">
        <f t="shared" si="13"/>
        <v xml:space="preserve"> </v>
      </c>
      <c r="M145" s="73"/>
      <c r="N145" s="78"/>
      <c r="O145" s="78"/>
      <c r="P145" s="79">
        <f t="shared" si="9"/>
        <v>0</v>
      </c>
    </row>
    <row r="146" spans="1:16" ht="15" x14ac:dyDescent="0.2">
      <c r="A146" s="153"/>
      <c r="B146" s="73"/>
      <c r="C146" s="74"/>
      <c r="D146" s="73"/>
      <c r="E146" s="74"/>
      <c r="F146" s="73"/>
      <c r="G146" s="80">
        <f t="shared" ref="G146:H161" si="14">G145-E146+C146</f>
        <v>7603.6</v>
      </c>
      <c r="H146" s="57">
        <f t="shared" si="14"/>
        <v>760</v>
      </c>
      <c r="I146" s="57"/>
      <c r="J146" s="57"/>
      <c r="K146" s="73"/>
      <c r="L146" s="57" t="str">
        <f t="shared" si="13"/>
        <v xml:space="preserve"> </v>
      </c>
      <c r="M146" s="73"/>
      <c r="N146" s="78"/>
      <c r="O146" s="78"/>
      <c r="P146" s="79">
        <f t="shared" si="9"/>
        <v>0</v>
      </c>
    </row>
    <row r="147" spans="1:16" ht="15" x14ac:dyDescent="0.2">
      <c r="A147" s="153"/>
      <c r="B147" s="73"/>
      <c r="C147" s="74"/>
      <c r="D147" s="73"/>
      <c r="E147" s="74"/>
      <c r="F147" s="73"/>
      <c r="G147" s="80">
        <f t="shared" si="14"/>
        <v>7603.6</v>
      </c>
      <c r="H147" s="57">
        <f t="shared" si="14"/>
        <v>760</v>
      </c>
      <c r="I147" s="57"/>
      <c r="J147" s="57"/>
      <c r="K147" s="73"/>
      <c r="L147" s="57" t="str">
        <f t="shared" si="13"/>
        <v xml:space="preserve"> </v>
      </c>
      <c r="M147" s="73"/>
      <c r="N147" s="78"/>
      <c r="O147" s="78"/>
      <c r="P147" s="79">
        <f t="shared" ref="P147:P211" si="15">O147*G147</f>
        <v>0</v>
      </c>
    </row>
    <row r="148" spans="1:16" ht="15" x14ac:dyDescent="0.2">
      <c r="A148" s="153"/>
      <c r="B148" s="73"/>
      <c r="C148" s="74"/>
      <c r="D148" s="73"/>
      <c r="E148" s="74"/>
      <c r="F148" s="73"/>
      <c r="G148" s="80">
        <f t="shared" si="14"/>
        <v>7603.6</v>
      </c>
      <c r="H148" s="57">
        <f t="shared" si="14"/>
        <v>760</v>
      </c>
      <c r="I148" s="57"/>
      <c r="J148" s="57"/>
      <c r="K148" s="73"/>
      <c r="L148" s="57" t="str">
        <f t="shared" si="13"/>
        <v xml:space="preserve"> </v>
      </c>
      <c r="M148" s="73"/>
      <c r="N148" s="78"/>
      <c r="O148" s="78"/>
      <c r="P148" s="79">
        <f t="shared" si="15"/>
        <v>0</v>
      </c>
    </row>
    <row r="149" spans="1:16" ht="15" x14ac:dyDescent="0.2">
      <c r="A149" s="153"/>
      <c r="B149" s="73"/>
      <c r="C149" s="74"/>
      <c r="D149" s="73"/>
      <c r="E149" s="74"/>
      <c r="F149" s="73"/>
      <c r="G149" s="80">
        <f t="shared" si="14"/>
        <v>7603.6</v>
      </c>
      <c r="H149" s="57">
        <f t="shared" si="14"/>
        <v>760</v>
      </c>
      <c r="I149" s="57"/>
      <c r="J149" s="57"/>
      <c r="K149" s="73"/>
      <c r="L149" s="57" t="str">
        <f t="shared" si="13"/>
        <v xml:space="preserve"> </v>
      </c>
      <c r="M149" s="73"/>
      <c r="N149" s="78"/>
      <c r="O149" s="78"/>
      <c r="P149" s="79">
        <f t="shared" si="15"/>
        <v>0</v>
      </c>
    </row>
    <row r="150" spans="1:16" ht="15" x14ac:dyDescent="0.2">
      <c r="A150" s="153"/>
      <c r="B150" s="73"/>
      <c r="C150" s="74"/>
      <c r="D150" s="73"/>
      <c r="E150" s="74"/>
      <c r="F150" s="73"/>
      <c r="G150" s="80">
        <f t="shared" si="14"/>
        <v>7603.6</v>
      </c>
      <c r="H150" s="57">
        <f t="shared" si="14"/>
        <v>760</v>
      </c>
      <c r="I150" s="57"/>
      <c r="J150" s="57"/>
      <c r="K150" s="73"/>
      <c r="L150" s="57" t="str">
        <f t="shared" si="13"/>
        <v xml:space="preserve"> </v>
      </c>
      <c r="M150" s="73"/>
      <c r="N150" s="78"/>
      <c r="O150" s="78"/>
      <c r="P150" s="79">
        <f t="shared" si="15"/>
        <v>0</v>
      </c>
    </row>
    <row r="151" spans="1:16" ht="15" x14ac:dyDescent="0.2">
      <c r="A151" s="153"/>
      <c r="B151" s="73"/>
      <c r="C151" s="74"/>
      <c r="D151" s="73"/>
      <c r="E151" s="74"/>
      <c r="F151" s="73"/>
      <c r="G151" s="80">
        <f t="shared" si="14"/>
        <v>7603.6</v>
      </c>
      <c r="H151" s="57">
        <f t="shared" si="14"/>
        <v>760</v>
      </c>
      <c r="I151" s="57"/>
      <c r="J151" s="57"/>
      <c r="K151" s="73"/>
      <c r="L151" s="57" t="str">
        <f t="shared" si="13"/>
        <v xml:space="preserve"> </v>
      </c>
      <c r="M151" s="73"/>
      <c r="N151" s="78"/>
      <c r="O151" s="78"/>
      <c r="P151" s="79">
        <f t="shared" si="15"/>
        <v>0</v>
      </c>
    </row>
    <row r="152" spans="1:16" ht="15" x14ac:dyDescent="0.2">
      <c r="A152" s="153"/>
      <c r="B152" s="73"/>
      <c r="C152" s="83"/>
      <c r="D152" s="73"/>
      <c r="E152" s="74"/>
      <c r="F152" s="73"/>
      <c r="G152" s="80">
        <f t="shared" si="14"/>
        <v>7603.6</v>
      </c>
      <c r="H152" s="57">
        <f t="shared" si="14"/>
        <v>760</v>
      </c>
      <c r="I152" s="57"/>
      <c r="J152" s="57"/>
      <c r="K152" s="73"/>
      <c r="L152" s="57"/>
      <c r="M152" s="73"/>
      <c r="N152" s="78"/>
      <c r="O152" s="78"/>
      <c r="P152" s="79">
        <f t="shared" si="15"/>
        <v>0</v>
      </c>
    </row>
    <row r="153" spans="1:16" ht="15" x14ac:dyDescent="0.2">
      <c r="A153" s="153"/>
      <c r="B153" s="73"/>
      <c r="C153" s="74"/>
      <c r="D153" s="73"/>
      <c r="E153" s="74"/>
      <c r="F153" s="73"/>
      <c r="G153" s="80">
        <f t="shared" si="14"/>
        <v>7603.6</v>
      </c>
      <c r="H153" s="57">
        <f t="shared" si="14"/>
        <v>760</v>
      </c>
      <c r="I153" s="57"/>
      <c r="J153" s="57"/>
      <c r="K153" s="73"/>
      <c r="L153" s="57" t="str">
        <f t="shared" si="13"/>
        <v xml:space="preserve"> </v>
      </c>
      <c r="M153" s="73"/>
      <c r="N153" s="78"/>
      <c r="O153" s="78"/>
      <c r="P153" s="79">
        <f t="shared" si="15"/>
        <v>0</v>
      </c>
    </row>
    <row r="154" spans="1:16" ht="15" x14ac:dyDescent="0.2">
      <c r="A154" s="153"/>
      <c r="B154" s="73"/>
      <c r="C154" s="74"/>
      <c r="D154" s="73"/>
      <c r="E154" s="74"/>
      <c r="F154" s="73"/>
      <c r="G154" s="80">
        <f t="shared" si="14"/>
        <v>7603.6</v>
      </c>
      <c r="H154" s="57">
        <f t="shared" si="14"/>
        <v>760</v>
      </c>
      <c r="I154" s="57"/>
      <c r="J154" s="57"/>
      <c r="K154" s="73"/>
      <c r="L154" s="57" t="str">
        <f t="shared" si="13"/>
        <v xml:space="preserve"> </v>
      </c>
      <c r="M154" s="73"/>
      <c r="N154" s="78"/>
      <c r="O154" s="78"/>
      <c r="P154" s="79">
        <f t="shared" si="15"/>
        <v>0</v>
      </c>
    </row>
    <row r="155" spans="1:16" ht="15" x14ac:dyDescent="0.2">
      <c r="A155" s="153"/>
      <c r="B155" s="73"/>
      <c r="C155" s="74"/>
      <c r="D155" s="73"/>
      <c r="E155" s="74"/>
      <c r="F155" s="73"/>
      <c r="G155" s="80">
        <f t="shared" si="14"/>
        <v>7603.6</v>
      </c>
      <c r="H155" s="57">
        <f t="shared" si="14"/>
        <v>760</v>
      </c>
      <c r="I155" s="57"/>
      <c r="J155" s="57"/>
      <c r="K155" s="73"/>
      <c r="L155" s="57" t="str">
        <f t="shared" si="13"/>
        <v xml:space="preserve"> </v>
      </c>
      <c r="M155" s="73"/>
      <c r="N155" s="78"/>
      <c r="O155" s="78"/>
      <c r="P155" s="79">
        <f t="shared" si="15"/>
        <v>0</v>
      </c>
    </row>
    <row r="156" spans="1:16" ht="15" x14ac:dyDescent="0.2">
      <c r="A156" s="153"/>
      <c r="B156" s="73"/>
      <c r="C156" s="74"/>
      <c r="D156" s="73"/>
      <c r="E156" s="74"/>
      <c r="F156" s="73"/>
      <c r="G156" s="80">
        <f t="shared" si="14"/>
        <v>7603.6</v>
      </c>
      <c r="H156" s="57">
        <f t="shared" si="14"/>
        <v>760</v>
      </c>
      <c r="I156" s="57"/>
      <c r="J156" s="57"/>
      <c r="K156" s="73"/>
      <c r="L156" s="57" t="str">
        <f t="shared" si="13"/>
        <v xml:space="preserve"> </v>
      </c>
      <c r="M156" s="73"/>
      <c r="N156" s="78"/>
      <c r="O156" s="78"/>
      <c r="P156" s="79">
        <f t="shared" si="15"/>
        <v>0</v>
      </c>
    </row>
    <row r="157" spans="1:16" ht="15" x14ac:dyDescent="0.2">
      <c r="A157" s="153"/>
      <c r="B157" s="73"/>
      <c r="C157" s="74"/>
      <c r="D157" s="73"/>
      <c r="E157" s="74"/>
      <c r="F157" s="73"/>
      <c r="G157" s="80">
        <f t="shared" si="14"/>
        <v>7603.6</v>
      </c>
      <c r="H157" s="57">
        <f t="shared" si="14"/>
        <v>760</v>
      </c>
      <c r="I157" s="57"/>
      <c r="J157" s="57"/>
      <c r="K157" s="73"/>
      <c r="L157" s="57" t="str">
        <f t="shared" si="13"/>
        <v xml:space="preserve"> </v>
      </c>
      <c r="M157" s="73"/>
      <c r="N157" s="78"/>
      <c r="O157" s="78"/>
      <c r="P157" s="79">
        <f t="shared" si="15"/>
        <v>0</v>
      </c>
    </row>
    <row r="158" spans="1:16" ht="15" x14ac:dyDescent="0.2">
      <c r="A158" s="153"/>
      <c r="B158" s="73"/>
      <c r="C158" s="74"/>
      <c r="D158" s="73"/>
      <c r="E158" s="74"/>
      <c r="F158" s="73"/>
      <c r="G158" s="80">
        <f t="shared" si="14"/>
        <v>7603.6</v>
      </c>
      <c r="H158" s="57">
        <f t="shared" si="14"/>
        <v>760</v>
      </c>
      <c r="I158" s="57"/>
      <c r="J158" s="57"/>
      <c r="K158" s="73"/>
      <c r="L158" s="57" t="str">
        <f t="shared" si="13"/>
        <v xml:space="preserve"> </v>
      </c>
      <c r="M158" s="73"/>
      <c r="N158" s="78"/>
      <c r="O158" s="78"/>
      <c r="P158" s="79">
        <f t="shared" si="15"/>
        <v>0</v>
      </c>
    </row>
    <row r="159" spans="1:16" ht="15" x14ac:dyDescent="0.2">
      <c r="A159" s="153"/>
      <c r="B159" s="73"/>
      <c r="C159" s="74"/>
      <c r="D159" s="73"/>
      <c r="E159" s="74"/>
      <c r="F159" s="73"/>
      <c r="G159" s="80">
        <f t="shared" si="14"/>
        <v>7603.6</v>
      </c>
      <c r="H159" s="57">
        <f t="shared" si="14"/>
        <v>760</v>
      </c>
      <c r="I159" s="57"/>
      <c r="J159" s="57"/>
      <c r="K159" s="73"/>
      <c r="L159" s="57" t="str">
        <f t="shared" si="13"/>
        <v xml:space="preserve"> </v>
      </c>
      <c r="M159" s="73"/>
      <c r="N159" s="78"/>
      <c r="O159" s="78"/>
      <c r="P159" s="79">
        <f t="shared" si="15"/>
        <v>0</v>
      </c>
    </row>
    <row r="160" spans="1:16" ht="15" x14ac:dyDescent="0.2">
      <c r="A160" s="153"/>
      <c r="B160" s="73"/>
      <c r="C160" s="74"/>
      <c r="D160" s="73"/>
      <c r="E160" s="74"/>
      <c r="F160" s="73"/>
      <c r="G160" s="80">
        <f t="shared" si="14"/>
        <v>7603.6</v>
      </c>
      <c r="H160" s="57">
        <f t="shared" si="14"/>
        <v>760</v>
      </c>
      <c r="I160" s="57"/>
      <c r="J160" s="57"/>
      <c r="K160" s="73"/>
      <c r="L160" s="57" t="str">
        <f t="shared" si="13"/>
        <v xml:space="preserve"> </v>
      </c>
      <c r="M160" s="73"/>
      <c r="N160" s="78"/>
      <c r="O160" s="78"/>
      <c r="P160" s="79">
        <f t="shared" si="15"/>
        <v>0</v>
      </c>
    </row>
    <row r="161" spans="1:16" ht="15" x14ac:dyDescent="0.2">
      <c r="A161" s="153"/>
      <c r="B161" s="73"/>
      <c r="C161" s="74"/>
      <c r="D161" s="73"/>
      <c r="E161" s="74"/>
      <c r="F161" s="73"/>
      <c r="G161" s="80">
        <f t="shared" si="14"/>
        <v>7603.6</v>
      </c>
      <c r="H161" s="57">
        <f t="shared" si="14"/>
        <v>760</v>
      </c>
      <c r="I161" s="57"/>
      <c r="J161" s="57"/>
      <c r="K161" s="73"/>
      <c r="L161" s="57" t="str">
        <f t="shared" si="13"/>
        <v xml:space="preserve"> </v>
      </c>
      <c r="M161" s="73"/>
      <c r="N161" s="78"/>
      <c r="O161" s="78"/>
      <c r="P161" s="79">
        <f t="shared" si="15"/>
        <v>0</v>
      </c>
    </row>
    <row r="162" spans="1:16" ht="15" x14ac:dyDescent="0.2">
      <c r="A162" s="153"/>
      <c r="B162" s="73"/>
      <c r="C162" s="74"/>
      <c r="D162" s="73"/>
      <c r="E162" s="74"/>
      <c r="F162" s="73"/>
      <c r="G162" s="80">
        <f t="shared" ref="G162:H177" si="16">G161-E162+C162</f>
        <v>7603.6</v>
      </c>
      <c r="H162" s="57">
        <f t="shared" si="16"/>
        <v>760</v>
      </c>
      <c r="I162" s="57"/>
      <c r="J162" s="57"/>
      <c r="K162" s="73"/>
      <c r="L162" s="57" t="str">
        <f t="shared" si="13"/>
        <v xml:space="preserve"> </v>
      </c>
      <c r="M162" s="73"/>
      <c r="N162" s="78"/>
      <c r="O162" s="78"/>
      <c r="P162" s="79">
        <f t="shared" si="15"/>
        <v>0</v>
      </c>
    </row>
    <row r="163" spans="1:16" ht="15" x14ac:dyDescent="0.2">
      <c r="A163" s="153"/>
      <c r="B163" s="73"/>
      <c r="C163" s="74"/>
      <c r="D163" s="73"/>
      <c r="E163" s="74"/>
      <c r="F163" s="73"/>
      <c r="G163" s="80">
        <f t="shared" si="16"/>
        <v>7603.6</v>
      </c>
      <c r="H163" s="57">
        <f t="shared" si="16"/>
        <v>760</v>
      </c>
      <c r="I163" s="57"/>
      <c r="J163" s="57"/>
      <c r="K163" s="73"/>
      <c r="L163" s="57" t="str">
        <f t="shared" si="13"/>
        <v xml:space="preserve"> </v>
      </c>
      <c r="M163" s="73"/>
      <c r="N163" s="78"/>
      <c r="O163" s="78"/>
      <c r="P163" s="79">
        <f t="shared" si="15"/>
        <v>0</v>
      </c>
    </row>
    <row r="164" spans="1:16" ht="15" x14ac:dyDescent="0.2">
      <c r="A164" s="153"/>
      <c r="B164" s="73"/>
      <c r="C164" s="74"/>
      <c r="D164" s="73"/>
      <c r="E164" s="74"/>
      <c r="F164" s="73"/>
      <c r="G164" s="80">
        <f t="shared" si="16"/>
        <v>7603.6</v>
      </c>
      <c r="H164" s="57">
        <f t="shared" si="16"/>
        <v>760</v>
      </c>
      <c r="I164" s="57"/>
      <c r="J164" s="57"/>
      <c r="K164" s="73"/>
      <c r="L164" s="57" t="str">
        <f t="shared" si="13"/>
        <v xml:space="preserve"> </v>
      </c>
      <c r="M164" s="73"/>
      <c r="N164" s="78"/>
      <c r="O164" s="78"/>
      <c r="P164" s="79">
        <f t="shared" si="15"/>
        <v>0</v>
      </c>
    </row>
    <row r="165" spans="1:16" ht="15" x14ac:dyDescent="0.2">
      <c r="A165" s="153"/>
      <c r="B165" s="73"/>
      <c r="C165" s="74"/>
      <c r="D165" s="73"/>
      <c r="E165" s="74"/>
      <c r="F165" s="73"/>
      <c r="G165" s="80">
        <f t="shared" si="16"/>
        <v>7603.6</v>
      </c>
      <c r="H165" s="57">
        <f t="shared" si="16"/>
        <v>760</v>
      </c>
      <c r="I165" s="57"/>
      <c r="J165" s="57"/>
      <c r="K165" s="73"/>
      <c r="L165" s="57" t="str">
        <f t="shared" si="13"/>
        <v xml:space="preserve"> </v>
      </c>
      <c r="M165" s="73"/>
      <c r="N165" s="78"/>
      <c r="O165" s="78"/>
      <c r="P165" s="79">
        <f t="shared" si="15"/>
        <v>0</v>
      </c>
    </row>
    <row r="166" spans="1:16" ht="15" x14ac:dyDescent="0.2">
      <c r="A166" s="153"/>
      <c r="B166" s="73"/>
      <c r="C166" s="74"/>
      <c r="D166" s="73"/>
      <c r="E166" s="74"/>
      <c r="F166" s="73"/>
      <c r="G166" s="80">
        <f t="shared" si="16"/>
        <v>7603.6</v>
      </c>
      <c r="H166" s="57">
        <f t="shared" si="16"/>
        <v>760</v>
      </c>
      <c r="I166" s="57"/>
      <c r="J166" s="57"/>
      <c r="K166" s="73"/>
      <c r="L166" s="57" t="str">
        <f t="shared" si="13"/>
        <v xml:space="preserve"> </v>
      </c>
      <c r="M166" s="73"/>
      <c r="N166" s="78"/>
      <c r="O166" s="78"/>
      <c r="P166" s="79">
        <f t="shared" si="15"/>
        <v>0</v>
      </c>
    </row>
    <row r="167" spans="1:16" ht="15" x14ac:dyDescent="0.2">
      <c r="A167" s="153"/>
      <c r="B167" s="73"/>
      <c r="C167" s="74"/>
      <c r="D167" s="73"/>
      <c r="E167" s="74"/>
      <c r="F167" s="73"/>
      <c r="G167" s="80">
        <f t="shared" si="16"/>
        <v>7603.6</v>
      </c>
      <c r="H167" s="57">
        <f t="shared" si="16"/>
        <v>760</v>
      </c>
      <c r="I167" s="57"/>
      <c r="J167" s="57"/>
      <c r="K167" s="73"/>
      <c r="L167" s="57" t="str">
        <f t="shared" si="13"/>
        <v xml:space="preserve"> </v>
      </c>
      <c r="M167" s="73"/>
      <c r="N167" s="78"/>
      <c r="O167" s="78"/>
      <c r="P167" s="79">
        <f t="shared" si="15"/>
        <v>0</v>
      </c>
    </row>
    <row r="168" spans="1:16" ht="15" x14ac:dyDescent="0.2">
      <c r="A168" s="153"/>
      <c r="B168" s="73"/>
      <c r="C168" s="74"/>
      <c r="D168" s="73"/>
      <c r="E168" s="74"/>
      <c r="F168" s="73"/>
      <c r="G168" s="80">
        <f t="shared" si="16"/>
        <v>7603.6</v>
      </c>
      <c r="H168" s="57">
        <f t="shared" si="16"/>
        <v>760</v>
      </c>
      <c r="I168" s="57"/>
      <c r="J168" s="57"/>
      <c r="K168" s="73"/>
      <c r="L168" s="57" t="str">
        <f t="shared" si="13"/>
        <v xml:space="preserve"> </v>
      </c>
      <c r="M168" s="73"/>
      <c r="N168" s="78"/>
      <c r="O168" s="78"/>
      <c r="P168" s="79">
        <f t="shared" si="15"/>
        <v>0</v>
      </c>
    </row>
    <row r="169" spans="1:16" ht="15" x14ac:dyDescent="0.2">
      <c r="A169" s="153"/>
      <c r="B169" s="73"/>
      <c r="C169" s="74"/>
      <c r="D169" s="73"/>
      <c r="E169" s="74"/>
      <c r="F169" s="73"/>
      <c r="G169" s="80">
        <f t="shared" si="16"/>
        <v>7603.6</v>
      </c>
      <c r="H169" s="57">
        <f t="shared" si="16"/>
        <v>760</v>
      </c>
      <c r="I169" s="57"/>
      <c r="J169" s="57"/>
      <c r="K169" s="73"/>
      <c r="L169" s="57" t="str">
        <f t="shared" si="13"/>
        <v xml:space="preserve"> </v>
      </c>
      <c r="M169" s="73"/>
      <c r="N169" s="78"/>
      <c r="O169" s="78"/>
      <c r="P169" s="79">
        <f t="shared" si="15"/>
        <v>0</v>
      </c>
    </row>
    <row r="170" spans="1:16" ht="15" x14ac:dyDescent="0.2">
      <c r="A170" s="153"/>
      <c r="B170" s="73"/>
      <c r="C170" s="74"/>
      <c r="D170" s="73"/>
      <c r="E170" s="74"/>
      <c r="F170" s="73"/>
      <c r="G170" s="80">
        <f t="shared" si="16"/>
        <v>7603.6</v>
      </c>
      <c r="H170" s="57">
        <f t="shared" si="16"/>
        <v>760</v>
      </c>
      <c r="I170" s="57"/>
      <c r="J170" s="57"/>
      <c r="K170" s="73"/>
      <c r="L170" s="57" t="str">
        <f t="shared" si="13"/>
        <v xml:space="preserve"> </v>
      </c>
      <c r="M170" s="73"/>
      <c r="N170" s="78"/>
      <c r="O170" s="78"/>
      <c r="P170" s="79">
        <f t="shared" si="15"/>
        <v>0</v>
      </c>
    </row>
    <row r="171" spans="1:16" ht="15" x14ac:dyDescent="0.2">
      <c r="A171" s="153"/>
      <c r="B171" s="73"/>
      <c r="C171" s="74"/>
      <c r="D171" s="73"/>
      <c r="E171" s="74"/>
      <c r="F171" s="73"/>
      <c r="G171" s="80">
        <f t="shared" si="16"/>
        <v>7603.6</v>
      </c>
      <c r="H171" s="57">
        <f t="shared" si="16"/>
        <v>760</v>
      </c>
      <c r="I171" s="57"/>
      <c r="J171" s="57"/>
      <c r="K171" s="73"/>
      <c r="L171" s="57" t="str">
        <f t="shared" si="13"/>
        <v xml:space="preserve"> </v>
      </c>
      <c r="M171" s="73"/>
      <c r="N171" s="78"/>
      <c r="O171" s="78"/>
      <c r="P171" s="79">
        <f t="shared" si="15"/>
        <v>0</v>
      </c>
    </row>
    <row r="172" spans="1:16" ht="15" x14ac:dyDescent="0.2">
      <c r="A172" s="153"/>
      <c r="B172" s="73"/>
      <c r="C172" s="83"/>
      <c r="D172" s="73"/>
      <c r="E172" s="74"/>
      <c r="F172" s="73"/>
      <c r="G172" s="80">
        <f t="shared" si="16"/>
        <v>7603.6</v>
      </c>
      <c r="H172" s="57">
        <f t="shared" si="16"/>
        <v>760</v>
      </c>
      <c r="I172" s="57"/>
      <c r="J172" s="57"/>
      <c r="K172" s="73"/>
      <c r="L172" s="57" t="str">
        <f t="shared" si="13"/>
        <v xml:space="preserve"> </v>
      </c>
      <c r="M172" s="73"/>
      <c r="N172" s="78"/>
      <c r="O172" s="78"/>
      <c r="P172" s="79">
        <f t="shared" si="15"/>
        <v>0</v>
      </c>
    </row>
    <row r="173" spans="1:16" ht="15" x14ac:dyDescent="0.2">
      <c r="A173" s="153"/>
      <c r="B173" s="73"/>
      <c r="C173" s="74"/>
      <c r="D173" s="73"/>
      <c r="E173" s="74"/>
      <c r="F173" s="73"/>
      <c r="G173" s="80">
        <f t="shared" si="16"/>
        <v>7603.6</v>
      </c>
      <c r="H173" s="57">
        <f t="shared" si="16"/>
        <v>760</v>
      </c>
      <c r="I173" s="57"/>
      <c r="J173" s="57"/>
      <c r="K173" s="73"/>
      <c r="L173" s="57" t="str">
        <f t="shared" si="13"/>
        <v xml:space="preserve"> </v>
      </c>
      <c r="M173" s="73"/>
      <c r="N173" s="78"/>
      <c r="O173" s="78"/>
      <c r="P173" s="79">
        <f t="shared" si="15"/>
        <v>0</v>
      </c>
    </row>
    <row r="174" spans="1:16" ht="15" x14ac:dyDescent="0.2">
      <c r="A174" s="153"/>
      <c r="B174" s="73"/>
      <c r="C174" s="74"/>
      <c r="D174" s="73"/>
      <c r="E174" s="74"/>
      <c r="F174" s="73"/>
      <c r="G174" s="80">
        <f t="shared" si="16"/>
        <v>7603.6</v>
      </c>
      <c r="H174" s="57">
        <f t="shared" si="16"/>
        <v>760</v>
      </c>
      <c r="I174" s="57"/>
      <c r="J174" s="57"/>
      <c r="K174" s="73"/>
      <c r="L174" s="57" t="str">
        <f t="shared" si="13"/>
        <v xml:space="preserve"> </v>
      </c>
      <c r="M174" s="73"/>
      <c r="N174" s="78"/>
      <c r="O174" s="78"/>
      <c r="P174" s="79">
        <f t="shared" si="15"/>
        <v>0</v>
      </c>
    </row>
    <row r="175" spans="1:16" ht="15" x14ac:dyDescent="0.2">
      <c r="A175" s="153"/>
      <c r="B175" s="73"/>
      <c r="C175" s="74"/>
      <c r="D175" s="73"/>
      <c r="E175" s="74"/>
      <c r="F175" s="73"/>
      <c r="G175" s="80">
        <f t="shared" si="16"/>
        <v>7603.6</v>
      </c>
      <c r="H175" s="57">
        <f t="shared" si="16"/>
        <v>760</v>
      </c>
      <c r="I175" s="57"/>
      <c r="J175" s="57"/>
      <c r="K175" s="73"/>
      <c r="L175" s="57" t="str">
        <f t="shared" si="13"/>
        <v xml:space="preserve"> </v>
      </c>
      <c r="M175" s="73"/>
      <c r="N175" s="78"/>
      <c r="O175" s="78"/>
      <c r="P175" s="79">
        <f t="shared" si="15"/>
        <v>0</v>
      </c>
    </row>
    <row r="176" spans="1:16" ht="15" x14ac:dyDescent="0.2">
      <c r="A176" s="153"/>
      <c r="B176" s="73"/>
      <c r="C176" s="74"/>
      <c r="D176" s="73"/>
      <c r="E176" s="74"/>
      <c r="F176" s="73"/>
      <c r="G176" s="80">
        <f t="shared" si="16"/>
        <v>7603.6</v>
      </c>
      <c r="H176" s="57">
        <f t="shared" si="16"/>
        <v>760</v>
      </c>
      <c r="I176" s="57"/>
      <c r="J176" s="57"/>
      <c r="K176" s="73"/>
      <c r="L176" s="57" t="str">
        <f t="shared" si="13"/>
        <v xml:space="preserve"> </v>
      </c>
      <c r="M176" s="73"/>
      <c r="N176" s="78"/>
      <c r="O176" s="78"/>
      <c r="P176" s="79">
        <f t="shared" si="15"/>
        <v>0</v>
      </c>
    </row>
    <row r="177" spans="1:16" ht="15" x14ac:dyDescent="0.2">
      <c r="A177" s="153"/>
      <c r="B177" s="73"/>
      <c r="C177" s="74"/>
      <c r="D177" s="73"/>
      <c r="E177" s="74"/>
      <c r="F177" s="73"/>
      <c r="G177" s="80">
        <f t="shared" si="16"/>
        <v>7603.6</v>
      </c>
      <c r="H177" s="57">
        <f t="shared" si="16"/>
        <v>760</v>
      </c>
      <c r="I177" s="57"/>
      <c r="J177" s="57"/>
      <c r="K177" s="73"/>
      <c r="L177" s="57" t="str">
        <f t="shared" si="13"/>
        <v xml:space="preserve"> </v>
      </c>
      <c r="M177" s="73"/>
      <c r="N177" s="78"/>
      <c r="O177" s="78"/>
      <c r="P177" s="79">
        <f t="shared" si="15"/>
        <v>0</v>
      </c>
    </row>
    <row r="178" spans="1:16" ht="15" x14ac:dyDescent="0.2">
      <c r="A178" s="153"/>
      <c r="B178" s="73"/>
      <c r="C178" s="74"/>
      <c r="D178" s="73"/>
      <c r="E178" s="74"/>
      <c r="F178" s="73"/>
      <c r="G178" s="80">
        <f t="shared" ref="G178:H193" si="17">G177-E178+C178</f>
        <v>7603.6</v>
      </c>
      <c r="H178" s="57">
        <f t="shared" si="17"/>
        <v>760</v>
      </c>
      <c r="I178" s="57"/>
      <c r="J178" s="57"/>
      <c r="K178" s="73"/>
      <c r="L178" s="57" t="str">
        <f t="shared" si="13"/>
        <v xml:space="preserve"> </v>
      </c>
      <c r="M178" s="73"/>
      <c r="N178" s="78"/>
      <c r="O178" s="78"/>
      <c r="P178" s="79">
        <f t="shared" si="15"/>
        <v>0</v>
      </c>
    </row>
    <row r="179" spans="1:16" ht="15" x14ac:dyDescent="0.2">
      <c r="A179" s="153"/>
      <c r="B179" s="73"/>
      <c r="C179" s="74"/>
      <c r="D179" s="73"/>
      <c r="E179" s="74"/>
      <c r="F179" s="73"/>
      <c r="G179" s="80">
        <f t="shared" si="17"/>
        <v>7603.6</v>
      </c>
      <c r="H179" s="57">
        <f t="shared" si="17"/>
        <v>760</v>
      </c>
      <c r="I179" s="57"/>
      <c r="J179" s="57"/>
      <c r="K179" s="73"/>
      <c r="L179" s="57" t="str">
        <f t="shared" si="13"/>
        <v xml:space="preserve"> </v>
      </c>
      <c r="M179" s="73"/>
      <c r="N179" s="78"/>
      <c r="O179" s="78"/>
      <c r="P179" s="79">
        <f t="shared" si="15"/>
        <v>0</v>
      </c>
    </row>
    <row r="180" spans="1:16" ht="15" x14ac:dyDescent="0.2">
      <c r="A180" s="153"/>
      <c r="B180" s="73"/>
      <c r="C180" s="74"/>
      <c r="D180" s="73"/>
      <c r="E180" s="74"/>
      <c r="F180" s="73"/>
      <c r="G180" s="80">
        <f t="shared" si="17"/>
        <v>7603.6</v>
      </c>
      <c r="H180" s="57">
        <f t="shared" si="17"/>
        <v>760</v>
      </c>
      <c r="I180" s="57"/>
      <c r="J180" s="57"/>
      <c r="K180" s="73"/>
      <c r="L180" s="57" t="str">
        <f t="shared" si="13"/>
        <v xml:space="preserve"> </v>
      </c>
      <c r="M180" s="73"/>
      <c r="N180" s="78"/>
      <c r="O180" s="78"/>
      <c r="P180" s="79">
        <f t="shared" si="15"/>
        <v>0</v>
      </c>
    </row>
    <row r="181" spans="1:16" ht="15" x14ac:dyDescent="0.2">
      <c r="A181" s="153"/>
      <c r="B181" s="73"/>
      <c r="C181" s="74"/>
      <c r="D181" s="73"/>
      <c r="E181" s="74"/>
      <c r="F181" s="73"/>
      <c r="G181" s="80">
        <f t="shared" si="17"/>
        <v>7603.6</v>
      </c>
      <c r="H181" s="57">
        <f t="shared" si="17"/>
        <v>760</v>
      </c>
      <c r="I181" s="57"/>
      <c r="J181" s="57"/>
      <c r="K181" s="73"/>
      <c r="L181" s="57" t="str">
        <f t="shared" si="13"/>
        <v xml:space="preserve"> </v>
      </c>
      <c r="M181" s="73"/>
      <c r="N181" s="78"/>
      <c r="O181" s="78"/>
      <c r="P181" s="79">
        <f t="shared" si="15"/>
        <v>0</v>
      </c>
    </row>
    <row r="182" spans="1:16" ht="15" x14ac:dyDescent="0.2">
      <c r="A182" s="153"/>
      <c r="B182" s="73"/>
      <c r="C182" s="74"/>
      <c r="D182" s="73"/>
      <c r="E182" s="74"/>
      <c r="F182" s="73"/>
      <c r="G182" s="80">
        <f t="shared" si="17"/>
        <v>7603.6</v>
      </c>
      <c r="H182" s="57">
        <f t="shared" si="17"/>
        <v>760</v>
      </c>
      <c r="I182" s="57"/>
      <c r="J182" s="57"/>
      <c r="K182" s="73"/>
      <c r="L182" s="57" t="str">
        <f t="shared" si="13"/>
        <v xml:space="preserve"> </v>
      </c>
      <c r="M182" s="73"/>
      <c r="N182" s="78"/>
      <c r="O182" s="78"/>
      <c r="P182" s="79">
        <f t="shared" si="15"/>
        <v>0</v>
      </c>
    </row>
    <row r="183" spans="1:16" ht="15" x14ac:dyDescent="0.2">
      <c r="A183" s="153"/>
      <c r="B183" s="73"/>
      <c r="C183" s="74"/>
      <c r="D183" s="73"/>
      <c r="E183" s="74"/>
      <c r="F183" s="73"/>
      <c r="G183" s="80">
        <f t="shared" si="17"/>
        <v>7603.6</v>
      </c>
      <c r="H183" s="57">
        <f t="shared" si="17"/>
        <v>760</v>
      </c>
      <c r="I183" s="57"/>
      <c r="J183" s="57"/>
      <c r="K183" s="73"/>
      <c r="L183" s="57" t="str">
        <f t="shared" si="13"/>
        <v xml:space="preserve"> </v>
      </c>
      <c r="M183" s="73"/>
      <c r="N183" s="78"/>
      <c r="O183" s="78"/>
      <c r="P183" s="79">
        <f t="shared" si="15"/>
        <v>0</v>
      </c>
    </row>
    <row r="184" spans="1:16" ht="15" x14ac:dyDescent="0.2">
      <c r="A184" s="153"/>
      <c r="B184" s="73"/>
      <c r="C184" s="74"/>
      <c r="D184" s="73"/>
      <c r="E184" s="74"/>
      <c r="F184" s="73"/>
      <c r="G184" s="80">
        <f t="shared" si="17"/>
        <v>7603.6</v>
      </c>
      <c r="H184" s="57">
        <f t="shared" si="17"/>
        <v>760</v>
      </c>
      <c r="I184" s="57"/>
      <c r="J184" s="57"/>
      <c r="K184" s="73"/>
      <c r="L184" s="57" t="str">
        <f t="shared" si="13"/>
        <v xml:space="preserve"> </v>
      </c>
      <c r="M184" s="73"/>
      <c r="N184" s="78"/>
      <c r="O184" s="78"/>
      <c r="P184" s="79">
        <f t="shared" si="15"/>
        <v>0</v>
      </c>
    </row>
    <row r="185" spans="1:16" ht="15" x14ac:dyDescent="0.2">
      <c r="A185" s="153"/>
      <c r="B185" s="73"/>
      <c r="C185" s="74"/>
      <c r="D185" s="73"/>
      <c r="E185" s="74"/>
      <c r="F185" s="73"/>
      <c r="G185" s="80">
        <f t="shared" si="17"/>
        <v>7603.6</v>
      </c>
      <c r="H185" s="57">
        <f t="shared" si="17"/>
        <v>760</v>
      </c>
      <c r="I185" s="57"/>
      <c r="J185" s="57"/>
      <c r="K185" s="73"/>
      <c r="L185" s="57" t="str">
        <f t="shared" si="13"/>
        <v xml:space="preserve"> </v>
      </c>
      <c r="M185" s="73"/>
      <c r="N185" s="78"/>
      <c r="O185" s="78"/>
      <c r="P185" s="79">
        <f t="shared" si="15"/>
        <v>0</v>
      </c>
    </row>
    <row r="186" spans="1:16" ht="15" x14ac:dyDescent="0.2">
      <c r="A186" s="153"/>
      <c r="B186" s="73"/>
      <c r="C186" s="74"/>
      <c r="D186" s="73"/>
      <c r="E186" s="74"/>
      <c r="F186" s="73"/>
      <c r="G186" s="80">
        <f t="shared" si="17"/>
        <v>7603.6</v>
      </c>
      <c r="H186" s="57">
        <f t="shared" si="17"/>
        <v>760</v>
      </c>
      <c r="I186" s="57"/>
      <c r="J186" s="57"/>
      <c r="K186" s="73"/>
      <c r="L186" s="57" t="str">
        <f t="shared" si="13"/>
        <v xml:space="preserve"> </v>
      </c>
      <c r="M186" s="73"/>
      <c r="N186" s="78"/>
      <c r="O186" s="78"/>
      <c r="P186" s="79">
        <f t="shared" si="15"/>
        <v>0</v>
      </c>
    </row>
    <row r="187" spans="1:16" ht="15" x14ac:dyDescent="0.2">
      <c r="A187" s="153"/>
      <c r="B187" s="73"/>
      <c r="C187" s="74"/>
      <c r="D187" s="73"/>
      <c r="E187" s="74"/>
      <c r="F187" s="73"/>
      <c r="G187" s="80">
        <f t="shared" si="17"/>
        <v>7603.6</v>
      </c>
      <c r="H187" s="57">
        <f t="shared" si="17"/>
        <v>760</v>
      </c>
      <c r="I187" s="57"/>
      <c r="J187" s="57"/>
      <c r="K187" s="73"/>
      <c r="L187" s="57" t="str">
        <f t="shared" si="13"/>
        <v xml:space="preserve"> </v>
      </c>
      <c r="M187" s="73"/>
      <c r="N187" s="78"/>
      <c r="O187" s="78"/>
      <c r="P187" s="79">
        <f t="shared" si="15"/>
        <v>0</v>
      </c>
    </row>
    <row r="188" spans="1:16" ht="15" x14ac:dyDescent="0.2">
      <c r="A188" s="153"/>
      <c r="B188" s="73"/>
      <c r="C188" s="74"/>
      <c r="D188" s="73"/>
      <c r="E188" s="74"/>
      <c r="F188" s="73"/>
      <c r="G188" s="80">
        <f t="shared" si="17"/>
        <v>7603.6</v>
      </c>
      <c r="H188" s="57">
        <f t="shared" si="17"/>
        <v>760</v>
      </c>
      <c r="I188" s="57"/>
      <c r="J188" s="57"/>
      <c r="K188" s="73"/>
      <c r="L188" s="57" t="str">
        <f t="shared" si="13"/>
        <v xml:space="preserve"> </v>
      </c>
      <c r="M188" s="73"/>
      <c r="N188" s="78"/>
      <c r="O188" s="78"/>
      <c r="P188" s="79">
        <f t="shared" si="15"/>
        <v>0</v>
      </c>
    </row>
    <row r="189" spans="1:16" ht="15" x14ac:dyDescent="0.2">
      <c r="A189" s="153"/>
      <c r="B189" s="73"/>
      <c r="C189" s="74"/>
      <c r="D189" s="73"/>
      <c r="E189" s="74"/>
      <c r="F189" s="73"/>
      <c r="G189" s="80">
        <f t="shared" si="17"/>
        <v>7603.6</v>
      </c>
      <c r="H189" s="57">
        <f t="shared" si="17"/>
        <v>760</v>
      </c>
      <c r="I189" s="57"/>
      <c r="J189" s="57"/>
      <c r="K189" s="73"/>
      <c r="L189" s="57" t="str">
        <f t="shared" si="13"/>
        <v xml:space="preserve"> </v>
      </c>
      <c r="M189" s="73"/>
      <c r="N189" s="78"/>
      <c r="O189" s="78"/>
      <c r="P189" s="79">
        <f t="shared" si="15"/>
        <v>0</v>
      </c>
    </row>
    <row r="190" spans="1:16" ht="15" x14ac:dyDescent="0.2">
      <c r="A190" s="153"/>
      <c r="B190" s="73"/>
      <c r="C190" s="74"/>
      <c r="D190" s="73"/>
      <c r="E190" s="74"/>
      <c r="F190" s="73"/>
      <c r="G190" s="80">
        <f t="shared" si="17"/>
        <v>7603.6</v>
      </c>
      <c r="H190" s="57">
        <f t="shared" si="17"/>
        <v>760</v>
      </c>
      <c r="I190" s="57"/>
      <c r="J190" s="57"/>
      <c r="K190" s="73"/>
      <c r="L190" s="57" t="str">
        <f t="shared" si="13"/>
        <v xml:space="preserve"> </v>
      </c>
      <c r="M190" s="73"/>
      <c r="N190" s="78"/>
      <c r="O190" s="78"/>
      <c r="P190" s="79">
        <f t="shared" si="15"/>
        <v>0</v>
      </c>
    </row>
    <row r="191" spans="1:16" ht="15" x14ac:dyDescent="0.2">
      <c r="A191" s="153"/>
      <c r="B191" s="73"/>
      <c r="C191" s="74"/>
      <c r="D191" s="73"/>
      <c r="E191" s="74"/>
      <c r="F191" s="73"/>
      <c r="G191" s="80">
        <f t="shared" si="17"/>
        <v>7603.6</v>
      </c>
      <c r="H191" s="57">
        <f t="shared" si="17"/>
        <v>760</v>
      </c>
      <c r="I191" s="57"/>
      <c r="J191" s="57"/>
      <c r="K191" s="73"/>
      <c r="L191" s="57" t="str">
        <f t="shared" si="13"/>
        <v xml:space="preserve"> </v>
      </c>
      <c r="M191" s="73"/>
      <c r="N191" s="78"/>
      <c r="O191" s="78"/>
      <c r="P191" s="79">
        <f t="shared" si="15"/>
        <v>0</v>
      </c>
    </row>
    <row r="192" spans="1:16" ht="15" x14ac:dyDescent="0.2">
      <c r="A192" s="153"/>
      <c r="B192" s="73"/>
      <c r="C192" s="74"/>
      <c r="D192" s="73"/>
      <c r="E192" s="74"/>
      <c r="F192" s="73"/>
      <c r="G192" s="80">
        <f t="shared" si="17"/>
        <v>7603.6</v>
      </c>
      <c r="H192" s="57">
        <f t="shared" si="17"/>
        <v>760</v>
      </c>
      <c r="I192" s="57"/>
      <c r="J192" s="57"/>
      <c r="K192" s="73"/>
      <c r="L192" s="57" t="str">
        <f t="shared" si="13"/>
        <v xml:space="preserve"> </v>
      </c>
      <c r="M192" s="73"/>
      <c r="N192" s="78"/>
      <c r="O192" s="78"/>
      <c r="P192" s="79">
        <f t="shared" si="15"/>
        <v>0</v>
      </c>
    </row>
    <row r="193" spans="1:16" ht="15" x14ac:dyDescent="0.2">
      <c r="A193" s="153"/>
      <c r="B193" s="73"/>
      <c r="C193" s="74"/>
      <c r="D193" s="73"/>
      <c r="E193" s="74"/>
      <c r="F193" s="73"/>
      <c r="G193" s="80">
        <f t="shared" si="17"/>
        <v>7603.6</v>
      </c>
      <c r="H193" s="57">
        <f t="shared" si="17"/>
        <v>760</v>
      </c>
      <c r="I193" s="57"/>
      <c r="J193" s="57"/>
      <c r="K193" s="73"/>
      <c r="L193" s="57" t="str">
        <f t="shared" si="13"/>
        <v xml:space="preserve"> </v>
      </c>
      <c r="M193" s="73"/>
      <c r="N193" s="78"/>
      <c r="O193" s="78"/>
      <c r="P193" s="79">
        <f t="shared" si="15"/>
        <v>0</v>
      </c>
    </row>
    <row r="194" spans="1:16" ht="15" x14ac:dyDescent="0.2">
      <c r="A194" s="153"/>
      <c r="B194" s="73"/>
      <c r="C194" s="74"/>
      <c r="D194" s="73"/>
      <c r="E194" s="74"/>
      <c r="F194" s="73"/>
      <c r="G194" s="80">
        <f t="shared" ref="G194:H209" si="18">G193-E194+C194</f>
        <v>7603.6</v>
      </c>
      <c r="H194" s="57">
        <f t="shared" si="18"/>
        <v>760</v>
      </c>
      <c r="I194" s="57"/>
      <c r="J194" s="57"/>
      <c r="K194" s="73"/>
      <c r="L194" s="57" t="str">
        <f t="shared" si="13"/>
        <v xml:space="preserve"> </v>
      </c>
      <c r="M194" s="73"/>
      <c r="N194" s="78"/>
      <c r="O194" s="78"/>
      <c r="P194" s="79">
        <f t="shared" si="15"/>
        <v>0</v>
      </c>
    </row>
    <row r="195" spans="1:16" ht="15" x14ac:dyDescent="0.2">
      <c r="A195" s="153"/>
      <c r="B195" s="73"/>
      <c r="C195" s="74"/>
      <c r="D195" s="73"/>
      <c r="E195" s="74"/>
      <c r="F195" s="73"/>
      <c r="G195" s="80">
        <f t="shared" si="18"/>
        <v>7603.6</v>
      </c>
      <c r="H195" s="57">
        <f t="shared" si="18"/>
        <v>760</v>
      </c>
      <c r="I195" s="57"/>
      <c r="J195" s="57"/>
      <c r="K195" s="73"/>
      <c r="L195" s="57" t="str">
        <f t="shared" si="13"/>
        <v xml:space="preserve"> </v>
      </c>
      <c r="M195" s="73"/>
      <c r="N195" s="78"/>
      <c r="O195" s="78"/>
      <c r="P195" s="79">
        <f t="shared" si="15"/>
        <v>0</v>
      </c>
    </row>
    <row r="196" spans="1:16" ht="15" x14ac:dyDescent="0.2">
      <c r="A196" s="153"/>
      <c r="B196" s="73"/>
      <c r="C196" s="74"/>
      <c r="D196" s="73"/>
      <c r="E196" s="74"/>
      <c r="F196" s="73"/>
      <c r="G196" s="80">
        <f t="shared" si="18"/>
        <v>7603.6</v>
      </c>
      <c r="H196" s="57">
        <f t="shared" si="18"/>
        <v>760</v>
      </c>
      <c r="I196" s="57"/>
      <c r="J196" s="57"/>
      <c r="K196" s="73"/>
      <c r="L196" s="57" t="str">
        <f t="shared" si="13"/>
        <v xml:space="preserve"> </v>
      </c>
      <c r="M196" s="73"/>
      <c r="N196" s="78"/>
      <c r="O196" s="78"/>
      <c r="P196" s="79">
        <f t="shared" si="15"/>
        <v>0</v>
      </c>
    </row>
    <row r="197" spans="1:16" ht="15" x14ac:dyDescent="0.2">
      <c r="A197" s="153"/>
      <c r="B197" s="73"/>
      <c r="C197" s="74"/>
      <c r="D197" s="73"/>
      <c r="E197" s="74"/>
      <c r="F197" s="73"/>
      <c r="G197" s="80">
        <f t="shared" si="18"/>
        <v>7603.6</v>
      </c>
      <c r="H197" s="57">
        <f t="shared" si="18"/>
        <v>760</v>
      </c>
      <c r="I197" s="57"/>
      <c r="J197" s="57"/>
      <c r="K197" s="73"/>
      <c r="L197" s="57" t="str">
        <f t="shared" si="13"/>
        <v xml:space="preserve"> </v>
      </c>
      <c r="M197" s="73"/>
      <c r="N197" s="78"/>
      <c r="O197" s="78"/>
      <c r="P197" s="79">
        <f t="shared" si="15"/>
        <v>0</v>
      </c>
    </row>
    <row r="198" spans="1:16" ht="15" x14ac:dyDescent="0.2">
      <c r="A198" s="153"/>
      <c r="B198" s="73"/>
      <c r="C198" s="74"/>
      <c r="D198" s="73"/>
      <c r="E198" s="74"/>
      <c r="F198" s="73"/>
      <c r="G198" s="80">
        <f t="shared" si="18"/>
        <v>7603.6</v>
      </c>
      <c r="H198" s="57">
        <f t="shared" si="18"/>
        <v>760</v>
      </c>
      <c r="I198" s="57"/>
      <c r="J198" s="57"/>
      <c r="K198" s="73"/>
      <c r="L198" s="57" t="str">
        <f t="shared" si="13"/>
        <v xml:space="preserve"> </v>
      </c>
      <c r="M198" s="73"/>
      <c r="N198" s="78"/>
      <c r="O198" s="78"/>
      <c r="P198" s="79">
        <f t="shared" si="15"/>
        <v>0</v>
      </c>
    </row>
    <row r="199" spans="1:16" ht="15" x14ac:dyDescent="0.2">
      <c r="A199" s="153"/>
      <c r="B199" s="73"/>
      <c r="C199" s="74"/>
      <c r="D199" s="73"/>
      <c r="E199" s="74"/>
      <c r="F199" s="73"/>
      <c r="G199" s="80">
        <f t="shared" si="18"/>
        <v>7603.6</v>
      </c>
      <c r="H199" s="57">
        <f t="shared" si="18"/>
        <v>760</v>
      </c>
      <c r="I199" s="57"/>
      <c r="J199" s="57"/>
      <c r="K199" s="73"/>
      <c r="L199" s="57" t="str">
        <f t="shared" si="13"/>
        <v xml:space="preserve"> </v>
      </c>
      <c r="M199" s="73"/>
      <c r="N199" s="78"/>
      <c r="O199" s="78"/>
      <c r="P199" s="79">
        <f t="shared" si="15"/>
        <v>0</v>
      </c>
    </row>
    <row r="200" spans="1:16" ht="15" x14ac:dyDescent="0.2">
      <c r="A200" s="153"/>
      <c r="B200" s="73"/>
      <c r="C200" s="74"/>
      <c r="D200" s="73"/>
      <c r="E200" s="74"/>
      <c r="F200" s="73"/>
      <c r="G200" s="80">
        <f t="shared" si="18"/>
        <v>7603.6</v>
      </c>
      <c r="H200" s="57">
        <f t="shared" si="18"/>
        <v>760</v>
      </c>
      <c r="I200" s="57"/>
      <c r="J200" s="57"/>
      <c r="K200" s="73"/>
      <c r="L200" s="57" t="str">
        <f t="shared" ref="L200:L213" si="19">IF(D200&gt;0,D200," ")</f>
        <v xml:space="preserve"> </v>
      </c>
      <c r="M200" s="73"/>
      <c r="N200" s="78"/>
      <c r="O200" s="78"/>
      <c r="P200" s="79">
        <f t="shared" si="15"/>
        <v>0</v>
      </c>
    </row>
    <row r="201" spans="1:16" ht="15" x14ac:dyDescent="0.2">
      <c r="A201" s="153"/>
      <c r="B201" s="73"/>
      <c r="C201" s="74"/>
      <c r="D201" s="73"/>
      <c r="E201" s="74"/>
      <c r="F201" s="73"/>
      <c r="G201" s="80">
        <f t="shared" si="18"/>
        <v>7603.6</v>
      </c>
      <c r="H201" s="57">
        <f t="shared" si="18"/>
        <v>760</v>
      </c>
      <c r="I201" s="57"/>
      <c r="J201" s="57"/>
      <c r="K201" s="73"/>
      <c r="L201" s="57" t="str">
        <f t="shared" si="19"/>
        <v xml:space="preserve"> </v>
      </c>
      <c r="M201" s="73"/>
      <c r="N201" s="78"/>
      <c r="O201" s="78"/>
      <c r="P201" s="79">
        <f t="shared" si="15"/>
        <v>0</v>
      </c>
    </row>
    <row r="202" spans="1:16" ht="15" x14ac:dyDescent="0.2">
      <c r="A202" s="153"/>
      <c r="B202" s="73"/>
      <c r="C202" s="74"/>
      <c r="D202" s="73"/>
      <c r="E202" s="74"/>
      <c r="F202" s="73"/>
      <c r="G202" s="80">
        <f t="shared" si="18"/>
        <v>7603.6</v>
      </c>
      <c r="H202" s="57">
        <f t="shared" si="18"/>
        <v>760</v>
      </c>
      <c r="I202" s="57"/>
      <c r="J202" s="57"/>
      <c r="K202" s="73"/>
      <c r="L202" s="57" t="str">
        <f t="shared" si="19"/>
        <v xml:space="preserve"> </v>
      </c>
      <c r="M202" s="73"/>
      <c r="N202" s="78"/>
      <c r="O202" s="78"/>
      <c r="P202" s="79">
        <f t="shared" si="15"/>
        <v>0</v>
      </c>
    </row>
    <row r="203" spans="1:16" ht="15" x14ac:dyDescent="0.2">
      <c r="A203" s="153"/>
      <c r="B203" s="73"/>
      <c r="C203" s="74"/>
      <c r="D203" s="73"/>
      <c r="E203" s="74"/>
      <c r="F203" s="73"/>
      <c r="G203" s="80">
        <f t="shared" si="18"/>
        <v>7603.6</v>
      </c>
      <c r="H203" s="57">
        <f t="shared" si="18"/>
        <v>760</v>
      </c>
      <c r="I203" s="57"/>
      <c r="J203" s="57"/>
      <c r="K203" s="73"/>
      <c r="L203" s="57" t="str">
        <f t="shared" si="19"/>
        <v xml:space="preserve"> </v>
      </c>
      <c r="M203" s="73"/>
      <c r="N203" s="78"/>
      <c r="O203" s="78"/>
      <c r="P203" s="79">
        <f t="shared" si="15"/>
        <v>0</v>
      </c>
    </row>
    <row r="204" spans="1:16" ht="15" x14ac:dyDescent="0.2">
      <c r="A204" s="153"/>
      <c r="B204" s="73"/>
      <c r="C204" s="74"/>
      <c r="D204" s="73"/>
      <c r="E204" s="74"/>
      <c r="F204" s="73"/>
      <c r="G204" s="80">
        <f t="shared" si="18"/>
        <v>7603.6</v>
      </c>
      <c r="H204" s="57">
        <f t="shared" si="18"/>
        <v>760</v>
      </c>
      <c r="I204" s="57"/>
      <c r="J204" s="57"/>
      <c r="K204" s="73"/>
      <c r="L204" s="57" t="str">
        <f t="shared" si="19"/>
        <v xml:space="preserve"> </v>
      </c>
      <c r="M204" s="73"/>
      <c r="N204" s="78"/>
      <c r="O204" s="78"/>
      <c r="P204" s="79">
        <f t="shared" si="15"/>
        <v>0</v>
      </c>
    </row>
    <row r="205" spans="1:16" ht="15" x14ac:dyDescent="0.2">
      <c r="A205" s="153"/>
      <c r="B205" s="73"/>
      <c r="C205" s="74"/>
      <c r="D205" s="73"/>
      <c r="E205" s="74"/>
      <c r="F205" s="73"/>
      <c r="G205" s="80">
        <f t="shared" si="18"/>
        <v>7603.6</v>
      </c>
      <c r="H205" s="57">
        <f t="shared" si="18"/>
        <v>760</v>
      </c>
      <c r="I205" s="57"/>
      <c r="J205" s="57"/>
      <c r="K205" s="73"/>
      <c r="L205" s="57" t="str">
        <f t="shared" si="19"/>
        <v xml:space="preserve"> </v>
      </c>
      <c r="M205" s="73"/>
      <c r="N205" s="78"/>
      <c r="O205" s="78"/>
      <c r="P205" s="79">
        <f t="shared" si="15"/>
        <v>0</v>
      </c>
    </row>
    <row r="206" spans="1:16" ht="15" x14ac:dyDescent="0.2">
      <c r="A206" s="153"/>
      <c r="B206" s="73"/>
      <c r="C206" s="74"/>
      <c r="D206" s="73"/>
      <c r="E206" s="74"/>
      <c r="F206" s="73"/>
      <c r="G206" s="80">
        <f t="shared" si="18"/>
        <v>7603.6</v>
      </c>
      <c r="H206" s="57">
        <f t="shared" si="18"/>
        <v>760</v>
      </c>
      <c r="I206" s="57"/>
      <c r="J206" s="57"/>
      <c r="K206" s="73"/>
      <c r="L206" s="57" t="str">
        <f t="shared" si="19"/>
        <v xml:space="preserve"> </v>
      </c>
      <c r="M206" s="73"/>
      <c r="N206" s="78"/>
      <c r="O206" s="78"/>
      <c r="P206" s="79">
        <f t="shared" si="15"/>
        <v>0</v>
      </c>
    </row>
    <row r="207" spans="1:16" ht="15" x14ac:dyDescent="0.2">
      <c r="A207" s="153"/>
      <c r="B207" s="73"/>
      <c r="C207" s="74"/>
      <c r="D207" s="73"/>
      <c r="E207" s="74"/>
      <c r="F207" s="73"/>
      <c r="G207" s="80">
        <f t="shared" si="18"/>
        <v>7603.6</v>
      </c>
      <c r="H207" s="57">
        <f t="shared" si="18"/>
        <v>760</v>
      </c>
      <c r="I207" s="57"/>
      <c r="J207" s="57"/>
      <c r="K207" s="73"/>
      <c r="L207" s="57" t="str">
        <f t="shared" si="19"/>
        <v xml:space="preserve"> </v>
      </c>
      <c r="M207" s="73"/>
      <c r="N207" s="78"/>
      <c r="O207" s="78"/>
      <c r="P207" s="79">
        <f t="shared" si="15"/>
        <v>0</v>
      </c>
    </row>
    <row r="208" spans="1:16" ht="15" x14ac:dyDescent="0.2">
      <c r="A208" s="153"/>
      <c r="B208" s="73"/>
      <c r="C208" s="74"/>
      <c r="D208" s="73"/>
      <c r="E208" s="74"/>
      <c r="F208" s="73"/>
      <c r="G208" s="80">
        <f t="shared" si="18"/>
        <v>7603.6</v>
      </c>
      <c r="H208" s="57">
        <f t="shared" si="18"/>
        <v>760</v>
      </c>
      <c r="I208" s="57"/>
      <c r="J208" s="57"/>
      <c r="K208" s="73"/>
      <c r="L208" s="57" t="str">
        <f t="shared" si="19"/>
        <v xml:space="preserve"> </v>
      </c>
      <c r="M208" s="73"/>
      <c r="N208" s="78"/>
      <c r="O208" s="78"/>
      <c r="P208" s="79">
        <f t="shared" si="15"/>
        <v>0</v>
      </c>
    </row>
    <row r="209" spans="1:16" ht="15" x14ac:dyDescent="0.2">
      <c r="A209" s="153"/>
      <c r="B209" s="73"/>
      <c r="C209" s="74"/>
      <c r="D209" s="73"/>
      <c r="E209" s="74"/>
      <c r="F209" s="73"/>
      <c r="G209" s="80">
        <f t="shared" si="18"/>
        <v>7603.6</v>
      </c>
      <c r="H209" s="57">
        <f t="shared" si="18"/>
        <v>760</v>
      </c>
      <c r="I209" s="57"/>
      <c r="J209" s="57"/>
      <c r="K209" s="73"/>
      <c r="L209" s="57" t="str">
        <f t="shared" si="19"/>
        <v xml:space="preserve"> </v>
      </c>
      <c r="M209" s="73"/>
      <c r="N209" s="78"/>
      <c r="O209" s="78"/>
      <c r="P209" s="79">
        <f t="shared" si="15"/>
        <v>0</v>
      </c>
    </row>
    <row r="210" spans="1:16" ht="15" x14ac:dyDescent="0.2">
      <c r="A210" s="153"/>
      <c r="B210" s="73"/>
      <c r="C210" s="74"/>
      <c r="D210" s="73"/>
      <c r="E210" s="74"/>
      <c r="F210" s="73"/>
      <c r="G210" s="80">
        <f t="shared" ref="G210:H224" si="20">G209-E210+C210</f>
        <v>7603.6</v>
      </c>
      <c r="H210" s="57">
        <f t="shared" si="20"/>
        <v>760</v>
      </c>
      <c r="I210" s="57"/>
      <c r="J210" s="57"/>
      <c r="K210" s="73"/>
      <c r="L210" s="57" t="str">
        <f t="shared" si="19"/>
        <v xml:space="preserve"> </v>
      </c>
      <c r="M210" s="73"/>
      <c r="N210" s="78"/>
      <c r="O210" s="78"/>
      <c r="P210" s="79">
        <f t="shared" si="15"/>
        <v>0</v>
      </c>
    </row>
    <row r="211" spans="1:16" ht="15" x14ac:dyDescent="0.2">
      <c r="A211" s="153"/>
      <c r="B211" s="73"/>
      <c r="C211" s="74"/>
      <c r="D211" s="73"/>
      <c r="E211" s="74"/>
      <c r="F211" s="73"/>
      <c r="G211" s="80">
        <f t="shared" si="20"/>
        <v>7603.6</v>
      </c>
      <c r="H211" s="57">
        <f t="shared" si="20"/>
        <v>760</v>
      </c>
      <c r="I211" s="57"/>
      <c r="J211" s="57"/>
      <c r="K211" s="73"/>
      <c r="L211" s="57" t="str">
        <f t="shared" si="19"/>
        <v xml:space="preserve"> </v>
      </c>
      <c r="M211" s="73"/>
      <c r="N211" s="78"/>
      <c r="O211" s="78"/>
      <c r="P211" s="79">
        <f t="shared" si="15"/>
        <v>0</v>
      </c>
    </row>
    <row r="212" spans="1:16" ht="15" x14ac:dyDescent="0.2">
      <c r="A212" s="153"/>
      <c r="B212" s="73"/>
      <c r="C212" s="74"/>
      <c r="D212" s="73"/>
      <c r="E212" s="74"/>
      <c r="F212" s="73"/>
      <c r="G212" s="80">
        <f t="shared" si="20"/>
        <v>7603.6</v>
      </c>
      <c r="H212" s="57">
        <f t="shared" si="20"/>
        <v>760</v>
      </c>
      <c r="I212" s="57"/>
      <c r="J212" s="57"/>
      <c r="K212" s="73"/>
      <c r="L212" s="57" t="str">
        <f t="shared" si="19"/>
        <v xml:space="preserve"> </v>
      </c>
      <c r="M212" s="73"/>
      <c r="N212" s="78"/>
      <c r="O212" s="78"/>
      <c r="P212" s="79">
        <f t="shared" ref="P212:P218" si="21">O212*G212</f>
        <v>0</v>
      </c>
    </row>
    <row r="213" spans="1:16" ht="15" x14ac:dyDescent="0.2">
      <c r="A213" s="153"/>
      <c r="B213" s="73"/>
      <c r="C213" s="74"/>
      <c r="D213" s="73"/>
      <c r="E213" s="74"/>
      <c r="F213" s="73"/>
      <c r="G213" s="80">
        <f t="shared" si="20"/>
        <v>7603.6</v>
      </c>
      <c r="H213" s="57">
        <f t="shared" si="20"/>
        <v>760</v>
      </c>
      <c r="I213" s="57"/>
      <c r="J213" s="57"/>
      <c r="K213" s="73"/>
      <c r="L213" s="57" t="str">
        <f t="shared" si="19"/>
        <v xml:space="preserve"> </v>
      </c>
      <c r="M213" s="73"/>
      <c r="N213" s="78"/>
      <c r="O213" s="78"/>
      <c r="P213" s="79">
        <f t="shared" si="21"/>
        <v>0</v>
      </c>
    </row>
    <row r="214" spans="1:16" ht="15" x14ac:dyDescent="0.2">
      <c r="A214" s="153"/>
      <c r="B214" s="73"/>
      <c r="C214" s="74"/>
      <c r="D214" s="73"/>
      <c r="E214" s="74"/>
      <c r="F214" s="73"/>
      <c r="G214" s="80">
        <f t="shared" si="20"/>
        <v>7603.6</v>
      </c>
      <c r="H214" s="57">
        <f t="shared" si="20"/>
        <v>760</v>
      </c>
      <c r="I214" s="57"/>
      <c r="J214" s="57"/>
      <c r="K214" s="73"/>
      <c r="L214" s="57" t="str">
        <f>IF(D214&gt;0,D214," ")</f>
        <v xml:space="preserve"> </v>
      </c>
      <c r="M214" s="73"/>
      <c r="N214" s="78"/>
      <c r="O214" s="78"/>
      <c r="P214" s="79">
        <f t="shared" si="21"/>
        <v>0</v>
      </c>
    </row>
    <row r="215" spans="1:16" ht="15" x14ac:dyDescent="0.2">
      <c r="A215" s="153"/>
      <c r="B215" s="73"/>
      <c r="C215" s="74"/>
      <c r="D215" s="73"/>
      <c r="E215" s="74"/>
      <c r="F215" s="73"/>
      <c r="G215" s="80">
        <f t="shared" si="20"/>
        <v>7603.6</v>
      </c>
      <c r="H215" s="57">
        <f t="shared" si="20"/>
        <v>760</v>
      </c>
      <c r="I215" s="57"/>
      <c r="J215" s="57"/>
      <c r="K215" s="73"/>
      <c r="L215" s="57" t="str">
        <f>IF(D215&gt;0,D215," ")</f>
        <v xml:space="preserve"> </v>
      </c>
      <c r="M215" s="73"/>
      <c r="N215" s="78"/>
      <c r="O215" s="78"/>
      <c r="P215" s="79">
        <f t="shared" si="21"/>
        <v>0</v>
      </c>
    </row>
    <row r="216" spans="1:16" ht="15" x14ac:dyDescent="0.2">
      <c r="A216" s="153"/>
      <c r="B216" s="73"/>
      <c r="C216" s="74"/>
      <c r="D216" s="73"/>
      <c r="E216" s="74"/>
      <c r="F216" s="73"/>
      <c r="G216" s="80">
        <f t="shared" si="20"/>
        <v>7603.6</v>
      </c>
      <c r="H216" s="57">
        <f t="shared" si="20"/>
        <v>760</v>
      </c>
      <c r="I216" s="57"/>
      <c r="J216" s="57"/>
      <c r="K216" s="73"/>
      <c r="L216" s="57" t="str">
        <f>IF(D216&gt;0,D216," ")</f>
        <v xml:space="preserve"> </v>
      </c>
      <c r="M216" s="73"/>
      <c r="N216" s="78"/>
      <c r="O216" s="78"/>
      <c r="P216" s="79">
        <f t="shared" si="21"/>
        <v>0</v>
      </c>
    </row>
    <row r="217" spans="1:16" ht="15" x14ac:dyDescent="0.2">
      <c r="A217" s="153"/>
      <c r="B217" s="73"/>
      <c r="C217" s="74"/>
      <c r="D217" s="73"/>
      <c r="E217" s="74"/>
      <c r="F217" s="73"/>
      <c r="G217" s="80">
        <f t="shared" si="20"/>
        <v>7603.6</v>
      </c>
      <c r="H217" s="57">
        <f t="shared" si="20"/>
        <v>760</v>
      </c>
      <c r="I217" s="57"/>
      <c r="J217" s="57"/>
      <c r="K217" s="73"/>
      <c r="L217" s="57" t="str">
        <f>IF(D217&gt;0,D217," ")</f>
        <v xml:space="preserve"> </v>
      </c>
      <c r="M217" s="73"/>
      <c r="N217" s="78"/>
      <c r="O217" s="78"/>
      <c r="P217" s="79">
        <f t="shared" si="21"/>
        <v>0</v>
      </c>
    </row>
    <row r="218" spans="1:16" ht="15" x14ac:dyDescent="0.2">
      <c r="A218" s="153"/>
      <c r="B218" s="73"/>
      <c r="C218" s="74"/>
      <c r="D218" s="73"/>
      <c r="E218" s="74"/>
      <c r="F218" s="73"/>
      <c r="G218" s="80">
        <f t="shared" si="20"/>
        <v>7603.6</v>
      </c>
      <c r="H218" s="57">
        <f t="shared" si="20"/>
        <v>760</v>
      </c>
      <c r="I218" s="57"/>
      <c r="J218" s="57"/>
      <c r="K218" s="73"/>
      <c r="L218" s="57" t="str">
        <f>IF(D218&gt;0,D218," ")</f>
        <v xml:space="preserve"> </v>
      </c>
      <c r="M218" s="73"/>
      <c r="N218" s="78"/>
      <c r="O218" s="78"/>
      <c r="P218" s="79">
        <f t="shared" si="21"/>
        <v>0</v>
      </c>
    </row>
    <row r="219" spans="1:16" ht="15" x14ac:dyDescent="0.2">
      <c r="A219" s="153"/>
      <c r="B219" s="73"/>
      <c r="C219" s="74"/>
      <c r="D219" s="73"/>
      <c r="E219" s="74"/>
      <c r="F219" s="73"/>
      <c r="G219" s="80">
        <f t="shared" si="20"/>
        <v>7603.6</v>
      </c>
      <c r="H219" s="57">
        <f t="shared" si="20"/>
        <v>760</v>
      </c>
      <c r="I219" s="73"/>
      <c r="J219" s="73"/>
      <c r="K219" s="73"/>
      <c r="L219" s="73"/>
      <c r="M219" s="73"/>
      <c r="N219" s="78"/>
      <c r="O219" s="78"/>
      <c r="P219" s="78"/>
    </row>
    <row r="220" spans="1:16" ht="15" x14ac:dyDescent="0.2">
      <c r="A220" s="153"/>
      <c r="B220" s="73"/>
      <c r="C220" s="74"/>
      <c r="D220" s="73"/>
      <c r="E220" s="74"/>
      <c r="F220" s="73"/>
      <c r="G220" s="80">
        <f t="shared" si="20"/>
        <v>7603.6</v>
      </c>
      <c r="H220" s="57">
        <f t="shared" si="20"/>
        <v>760</v>
      </c>
      <c r="I220" s="73"/>
      <c r="J220" s="73"/>
      <c r="K220" s="73"/>
      <c r="L220" s="73"/>
      <c r="M220" s="73"/>
      <c r="N220" s="78"/>
      <c r="O220" s="78"/>
      <c r="P220" s="78"/>
    </row>
    <row r="221" spans="1:16" ht="15" x14ac:dyDescent="0.2">
      <c r="A221" s="153"/>
      <c r="B221" s="73"/>
      <c r="C221" s="74"/>
      <c r="D221" s="73"/>
      <c r="E221" s="74"/>
      <c r="F221" s="73"/>
      <c r="G221" s="80">
        <f t="shared" si="20"/>
        <v>7603.6</v>
      </c>
      <c r="H221" s="57">
        <f t="shared" si="20"/>
        <v>760</v>
      </c>
      <c r="I221" s="73"/>
      <c r="J221" s="73"/>
      <c r="K221" s="73"/>
      <c r="L221" s="73"/>
      <c r="M221" s="73"/>
      <c r="N221" s="78"/>
      <c r="O221" s="78"/>
      <c r="P221" s="78"/>
    </row>
    <row r="222" spans="1:16" ht="15" x14ac:dyDescent="0.2">
      <c r="A222" s="153"/>
      <c r="B222" s="73"/>
      <c r="C222" s="74"/>
      <c r="D222" s="73"/>
      <c r="E222" s="74"/>
      <c r="F222" s="73"/>
      <c r="G222" s="80">
        <f t="shared" si="20"/>
        <v>7603.6</v>
      </c>
      <c r="H222" s="57">
        <f t="shared" si="20"/>
        <v>760</v>
      </c>
      <c r="I222" s="73"/>
      <c r="J222" s="73"/>
      <c r="K222" s="73"/>
      <c r="L222" s="73"/>
      <c r="M222" s="73"/>
      <c r="N222" s="78"/>
      <c r="O222" s="78"/>
      <c r="P222" s="78"/>
    </row>
    <row r="223" spans="1:16" ht="15" x14ac:dyDescent="0.2">
      <c r="A223" s="153"/>
      <c r="B223" s="73"/>
      <c r="C223" s="74"/>
      <c r="D223" s="73"/>
      <c r="E223" s="74"/>
      <c r="F223" s="73"/>
      <c r="G223" s="80">
        <f t="shared" si="20"/>
        <v>7603.6</v>
      </c>
      <c r="H223" s="57">
        <f t="shared" si="20"/>
        <v>760</v>
      </c>
      <c r="I223" s="73"/>
      <c r="J223" s="73"/>
      <c r="K223" s="73"/>
      <c r="L223" s="73"/>
      <c r="M223" s="73"/>
      <c r="N223" s="78"/>
      <c r="O223" s="78"/>
      <c r="P223" s="78"/>
    </row>
    <row r="224" spans="1:16" ht="15" x14ac:dyDescent="0.2">
      <c r="A224" s="153"/>
      <c r="B224" s="73"/>
      <c r="C224" s="74"/>
      <c r="D224" s="73"/>
      <c r="E224" s="74"/>
      <c r="F224" s="73"/>
      <c r="G224" s="80">
        <f t="shared" si="20"/>
        <v>7603.6</v>
      </c>
      <c r="H224" s="57">
        <f t="shared" si="20"/>
        <v>760</v>
      </c>
      <c r="I224" s="73"/>
      <c r="J224" s="73"/>
      <c r="K224" s="73"/>
      <c r="L224" s="73"/>
      <c r="M224" s="73"/>
      <c r="N224" s="78"/>
      <c r="O224" s="78"/>
      <c r="P224" s="78"/>
    </row>
    <row r="225" spans="1:16" ht="15" x14ac:dyDescent="0.2">
      <c r="A225" s="153"/>
      <c r="B225" s="73"/>
      <c r="C225" s="74"/>
      <c r="D225" s="73"/>
      <c r="E225" s="74"/>
      <c r="F225" s="73"/>
      <c r="G225" s="80">
        <f>G224-E225+C225</f>
        <v>7603.6</v>
      </c>
      <c r="H225" s="57">
        <f>H224-F225+D225</f>
        <v>760</v>
      </c>
      <c r="I225" s="73"/>
      <c r="J225" s="73"/>
      <c r="K225" s="73"/>
      <c r="L225" s="73"/>
      <c r="M225" s="73"/>
      <c r="N225" s="78"/>
      <c r="O225" s="78"/>
      <c r="P225" s="78"/>
    </row>
    <row r="226" spans="1:16" ht="15" x14ac:dyDescent="0.2">
      <c r="A226" s="153"/>
      <c r="B226" s="73"/>
      <c r="C226" s="74"/>
      <c r="D226" s="73"/>
      <c r="E226" s="74"/>
      <c r="F226" s="73"/>
      <c r="G226" s="80">
        <f>G225-E226+C226</f>
        <v>7603.6</v>
      </c>
      <c r="H226" s="57">
        <f>H225-F226+D226</f>
        <v>760</v>
      </c>
      <c r="I226" s="73"/>
      <c r="J226" s="73"/>
      <c r="K226" s="73"/>
      <c r="L226" s="73"/>
      <c r="M226" s="73"/>
      <c r="N226" s="78"/>
      <c r="O226" s="78"/>
      <c r="P226" s="78"/>
    </row>
    <row r="227" spans="1:16" ht="15" x14ac:dyDescent="0.2">
      <c r="A227" s="153"/>
      <c r="B227" s="73"/>
      <c r="C227" s="74"/>
      <c r="D227" s="73"/>
      <c r="E227" s="74"/>
      <c r="F227" s="73"/>
      <c r="G227" s="74"/>
      <c r="H227" s="73"/>
      <c r="I227" s="73"/>
      <c r="J227" s="73"/>
      <c r="K227" s="73"/>
      <c r="L227" s="73"/>
      <c r="M227" s="73"/>
      <c r="N227" s="78"/>
      <c r="O227" s="78"/>
      <c r="P227" s="78"/>
    </row>
    <row r="228" spans="1:16" ht="15" x14ac:dyDescent="0.2">
      <c r="A228" s="153"/>
      <c r="B228" s="73"/>
      <c r="C228" s="74"/>
      <c r="D228" s="73"/>
      <c r="E228" s="74"/>
      <c r="F228" s="73"/>
      <c r="G228" s="74"/>
      <c r="H228" s="73"/>
      <c r="I228" s="73"/>
      <c r="J228" s="73"/>
      <c r="K228" s="73"/>
      <c r="L228" s="73"/>
      <c r="M228" s="73"/>
      <c r="N228" s="78"/>
      <c r="O228" s="78"/>
      <c r="P228" s="78"/>
    </row>
    <row r="229" spans="1:16" ht="15" x14ac:dyDescent="0.2">
      <c r="A229" s="153"/>
      <c r="B229" s="73"/>
      <c r="C229" s="74"/>
      <c r="D229" s="73"/>
      <c r="E229" s="74"/>
      <c r="F229" s="73"/>
      <c r="G229" s="74"/>
      <c r="H229" s="73"/>
      <c r="I229" s="73"/>
      <c r="J229" s="73"/>
      <c r="K229" s="73"/>
      <c r="L229" s="73"/>
      <c r="M229" s="73"/>
      <c r="N229" s="78"/>
      <c r="O229" s="78"/>
      <c r="P229" s="78"/>
    </row>
    <row r="230" spans="1:16" ht="15" x14ac:dyDescent="0.2">
      <c r="A230" s="153"/>
      <c r="B230" s="73"/>
      <c r="C230" s="74"/>
      <c r="D230" s="73"/>
      <c r="E230" s="74"/>
      <c r="F230" s="73"/>
      <c r="G230" s="74"/>
      <c r="H230" s="73"/>
      <c r="I230" s="73"/>
      <c r="J230" s="73"/>
      <c r="K230" s="73"/>
      <c r="L230" s="73"/>
      <c r="M230" s="73"/>
      <c r="N230" s="78"/>
      <c r="O230" s="78"/>
      <c r="P230" s="78"/>
    </row>
    <row r="231" spans="1:16" ht="15" x14ac:dyDescent="0.2">
      <c r="A231" s="153"/>
      <c r="B231" s="73"/>
      <c r="C231" s="74"/>
      <c r="D231" s="73"/>
      <c r="E231" s="74"/>
      <c r="F231" s="73"/>
      <c r="G231" s="74"/>
      <c r="H231" s="73"/>
      <c r="I231" s="73"/>
      <c r="J231" s="73"/>
      <c r="K231" s="73"/>
      <c r="L231" s="73"/>
      <c r="M231" s="73"/>
      <c r="N231" s="78"/>
      <c r="O231" s="78"/>
      <c r="P231" s="78"/>
    </row>
    <row r="232" spans="1:16" ht="15" x14ac:dyDescent="0.2">
      <c r="A232" s="153"/>
      <c r="B232" s="73"/>
      <c r="C232" s="74"/>
      <c r="D232" s="73"/>
      <c r="E232" s="74"/>
      <c r="F232" s="73"/>
      <c r="G232" s="74"/>
      <c r="H232" s="73"/>
      <c r="I232" s="73"/>
      <c r="J232" s="73"/>
      <c r="K232" s="73"/>
      <c r="L232" s="73"/>
      <c r="M232" s="73"/>
      <c r="N232" s="78"/>
      <c r="O232" s="78"/>
      <c r="P232" s="78"/>
    </row>
    <row r="233" spans="1:16" ht="15" x14ac:dyDescent="0.2">
      <c r="A233" s="153"/>
      <c r="B233" s="73"/>
      <c r="C233" s="74"/>
      <c r="D233" s="73"/>
      <c r="E233" s="74"/>
      <c r="F233" s="73"/>
      <c r="G233" s="74"/>
      <c r="H233" s="73"/>
      <c r="I233" s="73"/>
      <c r="J233" s="73"/>
      <c r="K233" s="73"/>
      <c r="L233" s="73"/>
      <c r="M233" s="73"/>
      <c r="N233" s="78"/>
      <c r="O233" s="78"/>
      <c r="P233" s="78"/>
    </row>
    <row r="234" spans="1:16" ht="15" x14ac:dyDescent="0.2">
      <c r="A234" s="153"/>
      <c r="B234" s="73"/>
      <c r="C234" s="74"/>
      <c r="D234" s="73"/>
      <c r="E234" s="74"/>
      <c r="F234" s="73"/>
      <c r="G234" s="74"/>
      <c r="H234" s="73"/>
      <c r="I234" s="73"/>
      <c r="J234" s="73"/>
      <c r="K234" s="73"/>
      <c r="L234" s="73"/>
      <c r="M234" s="73"/>
      <c r="N234" s="78"/>
      <c r="O234" s="78"/>
      <c r="P234" s="78"/>
    </row>
    <row r="235" spans="1:16" ht="15" x14ac:dyDescent="0.2">
      <c r="A235" s="153"/>
      <c r="B235" s="73"/>
      <c r="C235" s="74"/>
      <c r="D235" s="73"/>
      <c r="E235" s="74"/>
      <c r="F235" s="73"/>
      <c r="G235" s="74"/>
      <c r="H235" s="73"/>
      <c r="I235" s="73"/>
      <c r="J235" s="73"/>
      <c r="K235" s="73"/>
      <c r="L235" s="73"/>
      <c r="M235" s="73"/>
      <c r="N235" s="78"/>
      <c r="O235" s="78"/>
      <c r="P235" s="78"/>
    </row>
    <row r="236" spans="1:16" ht="15" x14ac:dyDescent="0.2">
      <c r="A236" s="153"/>
      <c r="B236" s="73"/>
      <c r="C236" s="74"/>
      <c r="D236" s="73"/>
      <c r="E236" s="74"/>
      <c r="F236" s="73"/>
      <c r="G236" s="74"/>
      <c r="H236" s="73"/>
      <c r="I236" s="73"/>
      <c r="J236" s="73"/>
      <c r="K236" s="73"/>
      <c r="L236" s="73"/>
      <c r="M236" s="73"/>
      <c r="N236" s="78"/>
      <c r="O236" s="78"/>
      <c r="P236" s="78"/>
    </row>
    <row r="237" spans="1:16" ht="15" x14ac:dyDescent="0.2">
      <c r="A237" s="153"/>
      <c r="B237" s="73"/>
      <c r="C237" s="74"/>
      <c r="D237" s="73"/>
      <c r="E237" s="74"/>
      <c r="F237" s="73"/>
      <c r="G237" s="74"/>
      <c r="H237" s="73"/>
      <c r="I237" s="73"/>
      <c r="J237" s="73"/>
      <c r="K237" s="73"/>
      <c r="L237" s="73"/>
      <c r="M237" s="73"/>
      <c r="N237" s="78"/>
      <c r="O237" s="78"/>
      <c r="P237" s="78"/>
    </row>
    <row r="238" spans="1:16" ht="15" x14ac:dyDescent="0.2">
      <c r="A238" s="153"/>
      <c r="B238" s="73"/>
      <c r="C238" s="74"/>
      <c r="D238" s="73"/>
      <c r="E238" s="74"/>
      <c r="F238" s="73"/>
      <c r="G238" s="74"/>
      <c r="H238" s="73"/>
      <c r="I238" s="73"/>
      <c r="J238" s="73"/>
      <c r="K238" s="73"/>
      <c r="L238" s="73"/>
      <c r="M238" s="73"/>
      <c r="N238" s="78"/>
      <c r="O238" s="78"/>
      <c r="P238" s="78"/>
    </row>
    <row r="239" spans="1:16" ht="15" x14ac:dyDescent="0.2">
      <c r="A239" s="153"/>
      <c r="B239" s="73"/>
      <c r="C239" s="74"/>
      <c r="D239" s="73"/>
      <c r="E239" s="74"/>
      <c r="F239" s="73"/>
      <c r="G239" s="74"/>
      <c r="H239" s="73"/>
      <c r="I239" s="73"/>
      <c r="J239" s="73"/>
      <c r="K239" s="73"/>
      <c r="L239" s="73"/>
      <c r="M239" s="73"/>
      <c r="N239" s="78"/>
      <c r="O239" s="78"/>
      <c r="P239" s="78"/>
    </row>
    <row r="240" spans="1:16" ht="15" x14ac:dyDescent="0.2">
      <c r="A240" s="153"/>
      <c r="B240" s="73"/>
      <c r="C240" s="74"/>
      <c r="D240" s="73"/>
      <c r="E240" s="74"/>
      <c r="F240" s="73"/>
      <c r="G240" s="74"/>
      <c r="H240" s="73"/>
      <c r="I240" s="73"/>
      <c r="J240" s="73"/>
      <c r="K240" s="73"/>
      <c r="L240" s="73"/>
      <c r="M240" s="73"/>
      <c r="N240" s="78"/>
      <c r="O240" s="78"/>
      <c r="P240" s="78"/>
    </row>
    <row r="241" spans="1:16" ht="15" x14ac:dyDescent="0.2">
      <c r="A241" s="153"/>
      <c r="B241" s="73"/>
      <c r="C241" s="74"/>
      <c r="D241" s="73"/>
      <c r="E241" s="74"/>
      <c r="F241" s="73"/>
      <c r="G241" s="74"/>
      <c r="H241" s="73"/>
      <c r="I241" s="73"/>
      <c r="J241" s="73"/>
      <c r="K241" s="73"/>
      <c r="L241" s="73"/>
      <c r="M241" s="73"/>
      <c r="N241" s="78"/>
      <c r="O241" s="78"/>
      <c r="P241" s="78"/>
    </row>
    <row r="242" spans="1:16" ht="15" x14ac:dyDescent="0.2">
      <c r="A242" s="153"/>
      <c r="B242" s="73"/>
      <c r="C242" s="74"/>
      <c r="D242" s="73"/>
      <c r="E242" s="74"/>
      <c r="F242" s="73"/>
      <c r="G242" s="74"/>
      <c r="H242" s="73"/>
      <c r="I242" s="73"/>
      <c r="J242" s="73"/>
      <c r="K242" s="73"/>
      <c r="L242" s="73"/>
      <c r="M242" s="73"/>
      <c r="N242" s="78"/>
      <c r="O242" s="78"/>
      <c r="P242" s="78"/>
    </row>
    <row r="243" spans="1:16" ht="15" x14ac:dyDescent="0.2">
      <c r="A243" s="153"/>
      <c r="B243" s="73"/>
      <c r="C243" s="74"/>
      <c r="D243" s="73"/>
      <c r="E243" s="74"/>
      <c r="F243" s="73"/>
      <c r="G243" s="74"/>
      <c r="H243" s="73"/>
      <c r="I243" s="73"/>
      <c r="J243" s="73"/>
      <c r="K243" s="73"/>
      <c r="L243" s="73"/>
      <c r="M243" s="73"/>
      <c r="N243" s="78"/>
      <c r="O243" s="78"/>
      <c r="P243" s="78"/>
    </row>
    <row r="244" spans="1:16" ht="15" x14ac:dyDescent="0.2">
      <c r="A244" s="153"/>
      <c r="B244" s="73"/>
      <c r="C244" s="74"/>
      <c r="D244" s="73"/>
      <c r="E244" s="74"/>
      <c r="F244" s="73"/>
      <c r="G244" s="74"/>
      <c r="H244" s="73"/>
      <c r="I244" s="73"/>
      <c r="J244" s="73"/>
      <c r="K244" s="73"/>
      <c r="L244" s="73"/>
      <c r="M244" s="73"/>
      <c r="N244" s="78"/>
      <c r="O244" s="78"/>
      <c r="P244" s="78"/>
    </row>
    <row r="245" spans="1:16" ht="15" x14ac:dyDescent="0.2">
      <c r="A245" s="153"/>
      <c r="B245" s="73"/>
      <c r="C245" s="74"/>
      <c r="D245" s="73"/>
      <c r="E245" s="74"/>
      <c r="F245" s="73"/>
      <c r="G245" s="74"/>
      <c r="H245" s="73"/>
      <c r="I245" s="73"/>
      <c r="J245" s="73"/>
      <c r="K245" s="73"/>
      <c r="L245" s="73"/>
      <c r="M245" s="73"/>
      <c r="N245" s="78"/>
      <c r="O245" s="78"/>
      <c r="P245" s="78"/>
    </row>
    <row r="246" spans="1:16" ht="15" x14ac:dyDescent="0.2">
      <c r="A246" s="153"/>
      <c r="B246" s="73"/>
      <c r="C246" s="74"/>
      <c r="D246" s="73"/>
      <c r="E246" s="74"/>
      <c r="F246" s="73"/>
      <c r="G246" s="74"/>
      <c r="H246" s="73"/>
      <c r="I246" s="73"/>
      <c r="J246" s="73"/>
      <c r="K246" s="73"/>
      <c r="L246" s="73"/>
      <c r="M246" s="73"/>
      <c r="N246" s="78"/>
      <c r="O246" s="78"/>
      <c r="P246" s="78"/>
    </row>
    <row r="247" spans="1:16" ht="15" x14ac:dyDescent="0.2">
      <c r="A247" s="153"/>
      <c r="B247" s="73"/>
      <c r="C247" s="74"/>
      <c r="D247" s="73"/>
      <c r="E247" s="74"/>
      <c r="F247" s="73"/>
      <c r="G247" s="74"/>
      <c r="H247" s="73"/>
      <c r="I247" s="73"/>
      <c r="J247" s="73"/>
      <c r="K247" s="73"/>
      <c r="L247" s="73"/>
      <c r="M247" s="73"/>
      <c r="N247" s="78"/>
      <c r="O247" s="78"/>
      <c r="P247" s="78"/>
    </row>
    <row r="248" spans="1:16" ht="15" x14ac:dyDescent="0.2">
      <c r="A248" s="153"/>
      <c r="B248" s="73"/>
      <c r="C248" s="74"/>
      <c r="D248" s="73"/>
      <c r="E248" s="74"/>
      <c r="F248" s="73"/>
      <c r="G248" s="74"/>
      <c r="H248" s="73"/>
      <c r="I248" s="73"/>
      <c r="J248" s="73"/>
      <c r="K248" s="73"/>
      <c r="L248" s="73"/>
      <c r="M248" s="73"/>
      <c r="N248" s="78"/>
      <c r="O248" s="78"/>
      <c r="P248" s="78"/>
    </row>
    <row r="249" spans="1:16" ht="15" x14ac:dyDescent="0.2">
      <c r="A249" s="153"/>
      <c r="B249" s="73"/>
      <c r="C249" s="74"/>
      <c r="D249" s="73"/>
      <c r="E249" s="74"/>
      <c r="F249" s="73"/>
      <c r="G249" s="74"/>
      <c r="H249" s="73"/>
      <c r="I249" s="73"/>
      <c r="J249" s="73"/>
      <c r="K249" s="73"/>
      <c r="L249" s="73"/>
      <c r="M249" s="73"/>
      <c r="N249" s="78"/>
      <c r="O249" s="78"/>
      <c r="P249" s="78"/>
    </row>
    <row r="250" spans="1:16" ht="15" x14ac:dyDescent="0.2">
      <c r="A250" s="153"/>
      <c r="B250" s="73"/>
      <c r="C250" s="74"/>
      <c r="D250" s="73"/>
      <c r="E250" s="74"/>
      <c r="F250" s="73"/>
      <c r="G250" s="74"/>
      <c r="H250" s="73"/>
      <c r="I250" s="73"/>
      <c r="J250" s="73"/>
      <c r="K250" s="73"/>
      <c r="L250" s="73"/>
      <c r="M250" s="73"/>
      <c r="N250" s="78"/>
      <c r="O250" s="78"/>
      <c r="P250" s="78"/>
    </row>
    <row r="251" spans="1:16" ht="15" x14ac:dyDescent="0.2">
      <c r="A251" s="153"/>
      <c r="B251" s="73"/>
      <c r="C251" s="74"/>
      <c r="D251" s="73"/>
      <c r="E251" s="74"/>
      <c r="F251" s="73"/>
      <c r="G251" s="74"/>
      <c r="H251" s="73"/>
      <c r="I251" s="73"/>
      <c r="J251" s="73"/>
      <c r="K251" s="73"/>
      <c r="L251" s="73"/>
      <c r="M251" s="73"/>
      <c r="N251" s="78"/>
      <c r="O251" s="78"/>
      <c r="P251" s="78"/>
    </row>
    <row r="252" spans="1:16" ht="15" x14ac:dyDescent="0.2">
      <c r="A252" s="153"/>
      <c r="B252" s="73"/>
      <c r="C252" s="74"/>
      <c r="D252" s="73"/>
      <c r="E252" s="74"/>
      <c r="F252" s="73"/>
      <c r="G252" s="74"/>
      <c r="H252" s="73"/>
      <c r="I252" s="73"/>
      <c r="J252" s="73"/>
      <c r="K252" s="73"/>
      <c r="L252" s="73"/>
      <c r="M252" s="73"/>
      <c r="N252" s="78"/>
      <c r="O252" s="78"/>
      <c r="P252" s="78"/>
    </row>
    <row r="253" spans="1:16" ht="15" x14ac:dyDescent="0.2">
      <c r="A253" s="153"/>
      <c r="B253" s="73"/>
      <c r="C253" s="74"/>
      <c r="D253" s="73"/>
      <c r="E253" s="74"/>
      <c r="F253" s="73"/>
      <c r="G253" s="74"/>
      <c r="H253" s="73"/>
      <c r="I253" s="73"/>
      <c r="J253" s="73"/>
      <c r="K253" s="73"/>
      <c r="L253" s="73"/>
      <c r="M253" s="73"/>
      <c r="N253" s="78"/>
      <c r="O253" s="78"/>
      <c r="P253" s="78"/>
    </row>
    <row r="254" spans="1:16" ht="15" x14ac:dyDescent="0.2">
      <c r="A254" s="153"/>
      <c r="B254" s="73"/>
      <c r="C254" s="74"/>
      <c r="D254" s="73"/>
      <c r="E254" s="74"/>
      <c r="F254" s="73"/>
      <c r="G254" s="74"/>
      <c r="H254" s="73"/>
      <c r="I254" s="73"/>
      <c r="J254" s="73"/>
      <c r="K254" s="73"/>
      <c r="L254" s="73"/>
      <c r="M254" s="73"/>
      <c r="N254" s="78"/>
      <c r="O254" s="78"/>
      <c r="P254" s="78"/>
    </row>
    <row r="255" spans="1:16" ht="15" x14ac:dyDescent="0.2">
      <c r="A255" s="153"/>
      <c r="B255" s="73"/>
      <c r="C255" s="74"/>
      <c r="D255" s="73"/>
      <c r="E255" s="74"/>
      <c r="F255" s="73"/>
      <c r="G255" s="74"/>
      <c r="H255" s="73"/>
      <c r="I255" s="73"/>
      <c r="J255" s="73"/>
      <c r="K255" s="73"/>
      <c r="L255" s="73"/>
      <c r="M255" s="73"/>
      <c r="N255" s="78"/>
      <c r="O255" s="78"/>
      <c r="P255" s="78"/>
    </row>
    <row r="256" spans="1:16" ht="15" x14ac:dyDescent="0.2">
      <c r="A256" s="153"/>
      <c r="B256" s="73"/>
      <c r="C256" s="74"/>
      <c r="D256" s="73"/>
      <c r="E256" s="74"/>
      <c r="F256" s="73"/>
      <c r="G256" s="74"/>
      <c r="H256" s="73"/>
      <c r="I256" s="73"/>
      <c r="J256" s="73"/>
      <c r="K256" s="73"/>
      <c r="L256" s="73"/>
      <c r="M256" s="73"/>
      <c r="N256" s="78"/>
      <c r="O256" s="78"/>
      <c r="P256" s="78"/>
    </row>
    <row r="257" spans="1:16" ht="15" x14ac:dyDescent="0.2">
      <c r="A257" s="153"/>
      <c r="B257" s="73"/>
      <c r="C257" s="74"/>
      <c r="D257" s="73"/>
      <c r="E257" s="74"/>
      <c r="F257" s="73"/>
      <c r="G257" s="74"/>
      <c r="H257" s="73"/>
      <c r="I257" s="73"/>
      <c r="J257" s="73"/>
      <c r="K257" s="73"/>
      <c r="L257" s="73"/>
      <c r="M257" s="73"/>
      <c r="N257" s="78"/>
      <c r="O257" s="78"/>
      <c r="P257" s="78"/>
    </row>
    <row r="258" spans="1:16" ht="15" x14ac:dyDescent="0.2">
      <c r="A258" s="153"/>
      <c r="B258" s="73"/>
      <c r="C258" s="74"/>
      <c r="D258" s="73"/>
      <c r="E258" s="74"/>
      <c r="F258" s="73"/>
      <c r="G258" s="74"/>
      <c r="H258" s="73"/>
      <c r="I258" s="73"/>
      <c r="J258" s="73"/>
      <c r="K258" s="73"/>
      <c r="L258" s="73"/>
      <c r="M258" s="73"/>
      <c r="N258" s="78"/>
      <c r="O258" s="78"/>
      <c r="P258" s="78"/>
    </row>
    <row r="259" spans="1:16" ht="15" x14ac:dyDescent="0.2">
      <c r="A259" s="153"/>
      <c r="B259" s="73"/>
      <c r="C259" s="74"/>
      <c r="D259" s="73"/>
      <c r="E259" s="74"/>
      <c r="F259" s="73"/>
      <c r="G259" s="74"/>
      <c r="H259" s="73"/>
      <c r="I259" s="73"/>
      <c r="J259" s="73"/>
      <c r="K259" s="73"/>
      <c r="L259" s="73"/>
      <c r="M259" s="73"/>
      <c r="N259" s="78"/>
      <c r="O259" s="78"/>
      <c r="P259" s="78"/>
    </row>
    <row r="260" spans="1:16" ht="15" x14ac:dyDescent="0.2">
      <c r="A260" s="153"/>
      <c r="B260" s="73"/>
      <c r="C260" s="74"/>
      <c r="D260" s="73"/>
      <c r="E260" s="74"/>
      <c r="F260" s="73"/>
      <c r="G260" s="74"/>
      <c r="H260" s="73"/>
      <c r="I260" s="73"/>
      <c r="J260" s="73"/>
      <c r="K260" s="73"/>
      <c r="L260" s="73"/>
      <c r="M260" s="73"/>
      <c r="N260" s="78"/>
      <c r="O260" s="78"/>
      <c r="P260" s="78"/>
    </row>
    <row r="261" spans="1:16" ht="15" x14ac:dyDescent="0.2">
      <c r="A261" s="153"/>
      <c r="B261" s="73"/>
      <c r="C261" s="74"/>
      <c r="D261" s="73"/>
      <c r="E261" s="74"/>
      <c r="F261" s="73"/>
      <c r="G261" s="74"/>
      <c r="H261" s="73"/>
      <c r="I261" s="73"/>
      <c r="J261" s="73"/>
      <c r="K261" s="73"/>
      <c r="L261" s="73"/>
      <c r="M261" s="73"/>
      <c r="N261" s="78"/>
      <c r="O261" s="78"/>
      <c r="P261" s="78"/>
    </row>
    <row r="262" spans="1:16" ht="15" x14ac:dyDescent="0.2">
      <c r="A262" s="153"/>
      <c r="B262" s="73"/>
      <c r="C262" s="74"/>
      <c r="D262" s="73"/>
      <c r="E262" s="74"/>
      <c r="F262" s="73"/>
      <c r="G262" s="74"/>
      <c r="H262" s="73"/>
      <c r="I262" s="73"/>
      <c r="J262" s="73"/>
      <c r="K262" s="73"/>
      <c r="L262" s="73"/>
      <c r="M262" s="73"/>
      <c r="N262" s="78"/>
      <c r="O262" s="78"/>
      <c r="P262" s="78"/>
    </row>
    <row r="263" spans="1:16" ht="15" x14ac:dyDescent="0.2">
      <c r="A263" s="153"/>
      <c r="B263" s="73"/>
      <c r="C263" s="74"/>
      <c r="D263" s="73"/>
      <c r="E263" s="74"/>
      <c r="F263" s="73"/>
      <c r="G263" s="74"/>
      <c r="H263" s="73"/>
      <c r="I263" s="73"/>
      <c r="J263" s="73"/>
      <c r="K263" s="73"/>
      <c r="L263" s="73"/>
      <c r="M263" s="73"/>
      <c r="N263" s="78"/>
      <c r="O263" s="78"/>
      <c r="P263" s="78"/>
    </row>
    <row r="264" spans="1:16" ht="15" x14ac:dyDescent="0.2">
      <c r="A264" s="153"/>
      <c r="B264" s="73"/>
      <c r="C264" s="74"/>
      <c r="D264" s="73"/>
      <c r="E264" s="74"/>
      <c r="F264" s="73"/>
      <c r="G264" s="74"/>
      <c r="H264" s="73"/>
      <c r="I264" s="73"/>
      <c r="J264" s="73"/>
      <c r="K264" s="73"/>
      <c r="L264" s="73"/>
      <c r="M264" s="73"/>
      <c r="N264" s="78"/>
      <c r="O264" s="78"/>
      <c r="P264" s="78"/>
    </row>
    <row r="265" spans="1:16" ht="15" x14ac:dyDescent="0.2">
      <c r="A265" s="153"/>
      <c r="B265" s="73"/>
      <c r="C265" s="74"/>
      <c r="D265" s="73"/>
      <c r="E265" s="74"/>
      <c r="F265" s="73"/>
      <c r="G265" s="74"/>
      <c r="H265" s="73"/>
      <c r="I265" s="73"/>
      <c r="J265" s="73"/>
      <c r="K265" s="73"/>
      <c r="L265" s="73"/>
      <c r="M265" s="73"/>
      <c r="N265" s="78"/>
      <c r="O265" s="78"/>
      <c r="P265" s="78"/>
    </row>
    <row r="266" spans="1:16" ht="15" x14ac:dyDescent="0.2">
      <c r="A266" s="153"/>
      <c r="B266" s="73"/>
      <c r="C266" s="74"/>
      <c r="D266" s="73"/>
      <c r="E266" s="74"/>
      <c r="F266" s="73"/>
      <c r="G266" s="74"/>
      <c r="H266" s="73"/>
      <c r="I266" s="73"/>
      <c r="J266" s="73"/>
      <c r="K266" s="73"/>
      <c r="L266" s="73"/>
      <c r="M266" s="73"/>
      <c r="N266" s="78"/>
      <c r="O266" s="78"/>
      <c r="P266" s="78"/>
    </row>
    <row r="267" spans="1:16" ht="15" x14ac:dyDescent="0.2">
      <c r="A267" s="153"/>
      <c r="B267" s="73"/>
      <c r="C267" s="74"/>
      <c r="D267" s="73"/>
      <c r="E267" s="74"/>
      <c r="F267" s="73"/>
      <c r="G267" s="74"/>
      <c r="H267" s="73"/>
      <c r="I267" s="73"/>
      <c r="J267" s="73"/>
      <c r="K267" s="73"/>
      <c r="L267" s="73"/>
      <c r="M267" s="73"/>
      <c r="N267" s="78"/>
      <c r="O267" s="78"/>
      <c r="P267" s="78"/>
    </row>
    <row r="268" spans="1:16" ht="15" x14ac:dyDescent="0.2">
      <c r="A268" s="153"/>
      <c r="B268" s="73"/>
      <c r="C268" s="74"/>
      <c r="D268" s="73"/>
      <c r="E268" s="74"/>
      <c r="F268" s="73"/>
      <c r="G268" s="74"/>
      <c r="H268" s="73"/>
      <c r="I268" s="73"/>
      <c r="J268" s="73"/>
      <c r="K268" s="73"/>
      <c r="L268" s="73"/>
      <c r="M268" s="73"/>
      <c r="N268" s="78"/>
      <c r="O268" s="78"/>
      <c r="P268" s="78"/>
    </row>
    <row r="269" spans="1:16" ht="15" x14ac:dyDescent="0.2">
      <c r="A269" s="153"/>
      <c r="B269" s="73"/>
      <c r="C269" s="74"/>
      <c r="D269" s="73"/>
      <c r="E269" s="74"/>
      <c r="F269" s="73"/>
      <c r="G269" s="74"/>
      <c r="H269" s="73"/>
      <c r="I269" s="73"/>
      <c r="J269" s="73"/>
      <c r="K269" s="73"/>
      <c r="L269" s="73"/>
      <c r="M269" s="73"/>
      <c r="N269" s="78"/>
      <c r="O269" s="78"/>
      <c r="P269" s="78"/>
    </row>
    <row r="270" spans="1:16" ht="15" x14ac:dyDescent="0.2">
      <c r="A270" s="153"/>
      <c r="B270" s="73"/>
      <c r="C270" s="74"/>
      <c r="D270" s="73"/>
      <c r="E270" s="74"/>
      <c r="F270" s="73"/>
      <c r="G270" s="74"/>
      <c r="H270" s="73"/>
      <c r="I270" s="73"/>
      <c r="J270" s="73"/>
      <c r="K270" s="73"/>
      <c r="L270" s="73"/>
      <c r="M270" s="73"/>
      <c r="N270" s="78"/>
      <c r="O270" s="78"/>
      <c r="P270" s="78"/>
    </row>
    <row r="271" spans="1:16" ht="15" x14ac:dyDescent="0.2">
      <c r="A271" s="153"/>
      <c r="B271" s="73"/>
      <c r="C271" s="74"/>
      <c r="D271" s="73"/>
      <c r="E271" s="74"/>
      <c r="F271" s="73"/>
      <c r="G271" s="74"/>
      <c r="H271" s="73"/>
      <c r="I271" s="73"/>
      <c r="J271" s="73"/>
      <c r="K271" s="73"/>
      <c r="L271" s="73"/>
      <c r="M271" s="73"/>
      <c r="N271" s="78"/>
      <c r="O271" s="78"/>
      <c r="P271" s="78"/>
    </row>
    <row r="272" spans="1:16" ht="15" x14ac:dyDescent="0.2">
      <c r="A272" s="153"/>
      <c r="B272" s="73"/>
      <c r="C272" s="74"/>
      <c r="D272" s="73"/>
      <c r="E272" s="74"/>
      <c r="F272" s="73"/>
      <c r="G272" s="74"/>
      <c r="H272" s="73"/>
      <c r="I272" s="73"/>
      <c r="J272" s="73"/>
      <c r="K272" s="73"/>
      <c r="L272" s="73"/>
      <c r="M272" s="73"/>
      <c r="N272" s="78"/>
      <c r="O272" s="78"/>
      <c r="P272" s="78"/>
    </row>
    <row r="273" spans="1:16" ht="15" x14ac:dyDescent="0.2">
      <c r="A273" s="153"/>
      <c r="B273" s="73"/>
      <c r="C273" s="74"/>
      <c r="D273" s="73"/>
      <c r="E273" s="74"/>
      <c r="F273" s="73"/>
      <c r="G273" s="74"/>
      <c r="H273" s="73"/>
      <c r="I273" s="73"/>
      <c r="J273" s="73"/>
      <c r="K273" s="73"/>
      <c r="L273" s="73"/>
      <c r="M273" s="73"/>
      <c r="N273" s="78"/>
      <c r="O273" s="78"/>
      <c r="P273" s="78"/>
    </row>
    <row r="274" spans="1:16" ht="15" x14ac:dyDescent="0.2">
      <c r="A274" s="153"/>
      <c r="B274" s="73"/>
      <c r="C274" s="74"/>
      <c r="D274" s="73"/>
      <c r="E274" s="74"/>
      <c r="F274" s="73"/>
      <c r="G274" s="74"/>
      <c r="H274" s="73"/>
      <c r="I274" s="73"/>
      <c r="J274" s="73"/>
      <c r="K274" s="73"/>
      <c r="L274" s="73"/>
      <c r="M274" s="73"/>
      <c r="N274" s="78"/>
      <c r="O274" s="78"/>
      <c r="P274" s="78"/>
    </row>
    <row r="275" spans="1:16" ht="15" x14ac:dyDescent="0.2">
      <c r="A275" s="153"/>
      <c r="B275" s="73"/>
      <c r="C275" s="74"/>
      <c r="D275" s="73"/>
      <c r="E275" s="74"/>
      <c r="F275" s="73"/>
      <c r="G275" s="74"/>
      <c r="H275" s="73"/>
      <c r="I275" s="73"/>
      <c r="J275" s="73"/>
      <c r="K275" s="73"/>
      <c r="L275" s="73"/>
      <c r="M275" s="73"/>
      <c r="N275" s="78"/>
      <c r="O275" s="78"/>
      <c r="P275" s="78"/>
    </row>
    <row r="276" spans="1:16" ht="15" x14ac:dyDescent="0.2">
      <c r="A276" s="153"/>
      <c r="B276" s="73"/>
      <c r="C276" s="74"/>
      <c r="D276" s="73"/>
      <c r="E276" s="74"/>
      <c r="F276" s="73"/>
      <c r="G276" s="74"/>
      <c r="H276" s="73"/>
      <c r="I276" s="73"/>
      <c r="J276" s="73"/>
      <c r="K276" s="73"/>
      <c r="L276" s="73"/>
      <c r="M276" s="73"/>
      <c r="N276" s="78"/>
      <c r="O276" s="78"/>
      <c r="P276" s="78"/>
    </row>
    <row r="277" spans="1:16" ht="15" x14ac:dyDescent="0.2">
      <c r="A277" s="153"/>
      <c r="B277" s="73"/>
      <c r="C277" s="74"/>
      <c r="D277" s="73"/>
      <c r="E277" s="74"/>
      <c r="F277" s="73"/>
      <c r="G277" s="74"/>
      <c r="H277" s="73"/>
      <c r="I277" s="73"/>
      <c r="J277" s="73"/>
      <c r="K277" s="73"/>
      <c r="L277" s="73"/>
      <c r="M277" s="73"/>
      <c r="N277" s="78"/>
      <c r="O277" s="78"/>
      <c r="P277" s="78"/>
    </row>
    <row r="278" spans="1:16" ht="15" x14ac:dyDescent="0.2">
      <c r="A278" s="153"/>
      <c r="B278" s="73"/>
      <c r="C278" s="74"/>
      <c r="D278" s="73"/>
      <c r="E278" s="74"/>
      <c r="F278" s="73"/>
      <c r="G278" s="74"/>
      <c r="H278" s="73"/>
      <c r="I278" s="73"/>
      <c r="J278" s="73"/>
      <c r="K278" s="73"/>
      <c r="L278" s="73"/>
      <c r="M278" s="73"/>
      <c r="N278" s="78"/>
      <c r="O278" s="78"/>
      <c r="P278" s="78"/>
    </row>
    <row r="279" spans="1:16" ht="15" x14ac:dyDescent="0.2">
      <c r="A279" s="153"/>
      <c r="B279" s="73"/>
      <c r="C279" s="74"/>
      <c r="D279" s="73"/>
      <c r="E279" s="74"/>
      <c r="F279" s="73"/>
      <c r="G279" s="74"/>
      <c r="H279" s="73"/>
      <c r="I279" s="73"/>
      <c r="J279" s="73"/>
      <c r="K279" s="73"/>
      <c r="L279" s="73"/>
      <c r="M279" s="73"/>
      <c r="N279" s="78"/>
      <c r="O279" s="78"/>
      <c r="P279" s="78"/>
    </row>
    <row r="280" spans="1:16" ht="15" x14ac:dyDescent="0.2">
      <c r="A280" s="153"/>
      <c r="B280" s="73"/>
      <c r="C280" s="74"/>
      <c r="D280" s="73"/>
      <c r="E280" s="74"/>
      <c r="F280" s="73"/>
      <c r="G280" s="74"/>
      <c r="H280" s="73"/>
      <c r="I280" s="73"/>
      <c r="J280" s="73"/>
      <c r="K280" s="73"/>
      <c r="L280" s="73"/>
      <c r="M280" s="73"/>
      <c r="N280" s="78"/>
      <c r="O280" s="78"/>
      <c r="P280" s="78"/>
    </row>
    <row r="281" spans="1:16" ht="15" x14ac:dyDescent="0.2">
      <c r="A281" s="153"/>
      <c r="B281" s="73"/>
      <c r="C281" s="74"/>
      <c r="D281" s="73"/>
      <c r="E281" s="74"/>
      <c r="F281" s="73"/>
      <c r="G281" s="74"/>
      <c r="H281" s="73"/>
      <c r="I281" s="73"/>
      <c r="J281" s="73"/>
      <c r="K281" s="73"/>
      <c r="L281" s="73"/>
      <c r="M281" s="73"/>
      <c r="N281" s="78"/>
      <c r="O281" s="78"/>
      <c r="P281" s="78"/>
    </row>
    <row r="282" spans="1:16" ht="15" x14ac:dyDescent="0.2">
      <c r="A282" s="153"/>
      <c r="B282" s="73"/>
      <c r="C282" s="74"/>
      <c r="D282" s="73"/>
      <c r="E282" s="74"/>
      <c r="F282" s="73"/>
      <c r="G282" s="74"/>
      <c r="H282" s="73"/>
      <c r="I282" s="73"/>
      <c r="J282" s="73"/>
      <c r="K282" s="73"/>
      <c r="L282" s="73"/>
      <c r="M282" s="73"/>
      <c r="N282" s="78"/>
      <c r="O282" s="78"/>
      <c r="P282" s="78"/>
    </row>
    <row r="283" spans="1:16" ht="15" x14ac:dyDescent="0.2">
      <c r="A283" s="153"/>
      <c r="B283" s="73"/>
      <c r="C283" s="74"/>
      <c r="D283" s="73"/>
      <c r="E283" s="74"/>
      <c r="F283" s="73"/>
      <c r="G283" s="74"/>
      <c r="H283" s="73"/>
      <c r="I283" s="73"/>
      <c r="J283" s="73"/>
      <c r="K283" s="73"/>
      <c r="L283" s="73"/>
      <c r="M283" s="73"/>
      <c r="N283" s="78"/>
      <c r="O283" s="78"/>
      <c r="P283" s="78"/>
    </row>
    <row r="284" spans="1:16" ht="15" x14ac:dyDescent="0.2">
      <c r="A284" s="153"/>
      <c r="B284" s="73"/>
      <c r="C284" s="74"/>
      <c r="D284" s="73"/>
      <c r="E284" s="74"/>
      <c r="F284" s="73"/>
      <c r="G284" s="74"/>
      <c r="H284" s="73"/>
      <c r="I284" s="73"/>
      <c r="J284" s="73"/>
      <c r="K284" s="73"/>
      <c r="L284" s="73"/>
      <c r="M284" s="73"/>
      <c r="N284" s="78"/>
      <c r="O284" s="78"/>
      <c r="P284" s="78"/>
    </row>
    <row r="285" spans="1:16" ht="15" x14ac:dyDescent="0.2">
      <c r="A285" s="153"/>
      <c r="B285" s="73"/>
      <c r="C285" s="74"/>
      <c r="D285" s="73"/>
      <c r="E285" s="74"/>
      <c r="F285" s="73"/>
      <c r="G285" s="74"/>
      <c r="H285" s="73"/>
      <c r="I285" s="73"/>
      <c r="J285" s="73"/>
      <c r="K285" s="73"/>
      <c r="L285" s="73"/>
      <c r="M285" s="73"/>
      <c r="N285" s="78"/>
      <c r="O285" s="78"/>
      <c r="P285" s="78"/>
    </row>
    <row r="286" spans="1:16" ht="15" x14ac:dyDescent="0.2">
      <c r="A286" s="153"/>
      <c r="B286" s="73"/>
      <c r="C286" s="74"/>
      <c r="D286" s="73"/>
      <c r="E286" s="74"/>
      <c r="F286" s="73"/>
      <c r="G286" s="74"/>
      <c r="H286" s="73"/>
      <c r="I286" s="73"/>
      <c r="J286" s="73"/>
      <c r="K286" s="73"/>
      <c r="L286" s="73"/>
      <c r="M286" s="73"/>
      <c r="N286" s="78"/>
      <c r="O286" s="78"/>
      <c r="P286" s="78"/>
    </row>
    <row r="287" spans="1:16" ht="15" x14ac:dyDescent="0.2">
      <c r="A287" s="153"/>
      <c r="B287" s="73"/>
      <c r="C287" s="74"/>
      <c r="D287" s="73"/>
      <c r="E287" s="74"/>
      <c r="F287" s="73"/>
      <c r="G287" s="74"/>
      <c r="H287" s="73"/>
      <c r="I287" s="73"/>
      <c r="J287" s="73"/>
      <c r="K287" s="73"/>
      <c r="L287" s="73"/>
      <c r="M287" s="73"/>
      <c r="N287" s="78"/>
      <c r="O287" s="78"/>
      <c r="P287" s="78"/>
    </row>
    <row r="288" spans="1:16" ht="15" x14ac:dyDescent="0.2">
      <c r="A288" s="153"/>
      <c r="B288" s="73"/>
      <c r="C288" s="74"/>
      <c r="D288" s="73"/>
      <c r="E288" s="74"/>
      <c r="F288" s="73"/>
      <c r="G288" s="74"/>
      <c r="H288" s="73"/>
      <c r="I288" s="73"/>
      <c r="J288" s="73"/>
      <c r="K288" s="73"/>
      <c r="L288" s="73"/>
      <c r="M288" s="73"/>
      <c r="N288" s="78"/>
      <c r="O288" s="78"/>
      <c r="P288" s="78"/>
    </row>
    <row r="289" spans="1:16" ht="15" x14ac:dyDescent="0.2">
      <c r="A289" s="153"/>
      <c r="B289" s="73"/>
      <c r="C289" s="74"/>
      <c r="D289" s="73"/>
      <c r="E289" s="74"/>
      <c r="F289" s="73"/>
      <c r="G289" s="74"/>
      <c r="H289" s="73"/>
      <c r="I289" s="73"/>
      <c r="J289" s="73"/>
      <c r="K289" s="73"/>
      <c r="L289" s="73"/>
      <c r="M289" s="73"/>
      <c r="N289" s="78"/>
      <c r="O289" s="78"/>
      <c r="P289" s="78"/>
    </row>
    <row r="290" spans="1:16" ht="15" x14ac:dyDescent="0.2">
      <c r="A290" s="153"/>
      <c r="B290" s="73"/>
      <c r="C290" s="74"/>
      <c r="D290" s="73"/>
      <c r="E290" s="74"/>
      <c r="F290" s="73"/>
      <c r="G290" s="74"/>
      <c r="H290" s="73"/>
      <c r="I290" s="73"/>
      <c r="J290" s="73"/>
      <c r="K290" s="73"/>
      <c r="L290" s="73"/>
      <c r="M290" s="73"/>
      <c r="N290" s="78"/>
      <c r="O290" s="78"/>
      <c r="P290" s="78"/>
    </row>
    <row r="291" spans="1:16" ht="15" x14ac:dyDescent="0.2">
      <c r="A291" s="153"/>
      <c r="B291" s="73"/>
      <c r="C291" s="74"/>
      <c r="D291" s="73"/>
      <c r="E291" s="74"/>
      <c r="F291" s="73"/>
      <c r="G291" s="74"/>
      <c r="H291" s="73"/>
      <c r="I291" s="73"/>
      <c r="J291" s="73"/>
      <c r="K291" s="73"/>
      <c r="L291" s="73"/>
      <c r="M291" s="73"/>
      <c r="N291" s="78"/>
      <c r="O291" s="78"/>
      <c r="P291" s="78"/>
    </row>
    <row r="292" spans="1:16" ht="15" x14ac:dyDescent="0.2">
      <c r="A292" s="153"/>
      <c r="B292" s="73"/>
      <c r="C292" s="74"/>
      <c r="D292" s="73"/>
      <c r="E292" s="74"/>
      <c r="F292" s="73"/>
      <c r="G292" s="74"/>
      <c r="H292" s="73"/>
      <c r="I292" s="73"/>
      <c r="J292" s="73"/>
      <c r="K292" s="73"/>
      <c r="L292" s="73"/>
      <c r="M292" s="73"/>
      <c r="N292" s="78"/>
      <c r="O292" s="78"/>
      <c r="P292" s="78"/>
    </row>
    <row r="293" spans="1:16" ht="15" x14ac:dyDescent="0.2">
      <c r="A293" s="153"/>
      <c r="B293" s="73"/>
      <c r="C293" s="74"/>
      <c r="D293" s="73"/>
      <c r="E293" s="74"/>
      <c r="F293" s="73"/>
      <c r="G293" s="74"/>
      <c r="H293" s="73"/>
      <c r="I293" s="73"/>
      <c r="J293" s="73"/>
      <c r="K293" s="73"/>
      <c r="L293" s="73"/>
      <c r="M293" s="73"/>
      <c r="N293" s="78"/>
      <c r="O293" s="78"/>
      <c r="P293" s="78"/>
    </row>
    <row r="294" spans="1:16" ht="15" x14ac:dyDescent="0.2">
      <c r="A294" s="153"/>
      <c r="B294" s="73"/>
      <c r="C294" s="74"/>
      <c r="D294" s="73"/>
      <c r="E294" s="74"/>
      <c r="F294" s="73"/>
      <c r="G294" s="74"/>
      <c r="H294" s="73"/>
      <c r="I294" s="73"/>
      <c r="J294" s="73"/>
      <c r="K294" s="73"/>
      <c r="L294" s="73"/>
      <c r="M294" s="73"/>
      <c r="N294" s="78"/>
      <c r="O294" s="78"/>
      <c r="P294" s="78"/>
    </row>
    <row r="295" spans="1:16" ht="15" x14ac:dyDescent="0.2">
      <c r="A295" s="153"/>
      <c r="B295" s="73"/>
      <c r="C295" s="74"/>
      <c r="D295" s="73"/>
      <c r="E295" s="74"/>
      <c r="F295" s="73"/>
      <c r="G295" s="74"/>
      <c r="H295" s="73"/>
      <c r="I295" s="73"/>
      <c r="J295" s="73"/>
      <c r="K295" s="73"/>
      <c r="L295" s="73"/>
      <c r="M295" s="73"/>
      <c r="N295" s="78"/>
      <c r="O295" s="78"/>
      <c r="P295" s="78"/>
    </row>
    <row r="296" spans="1:16" ht="15" x14ac:dyDescent="0.2">
      <c r="A296" s="153"/>
      <c r="B296" s="73"/>
      <c r="C296" s="74"/>
      <c r="D296" s="73"/>
      <c r="E296" s="74"/>
      <c r="F296" s="73"/>
      <c r="G296" s="74"/>
      <c r="H296" s="73"/>
      <c r="I296" s="73"/>
      <c r="J296" s="73"/>
      <c r="K296" s="73"/>
      <c r="L296" s="73"/>
      <c r="M296" s="73"/>
      <c r="N296" s="78"/>
      <c r="O296" s="78"/>
      <c r="P296" s="78"/>
    </row>
    <row r="297" spans="1:16" ht="15" x14ac:dyDescent="0.2">
      <c r="A297" s="153"/>
      <c r="B297" s="73"/>
      <c r="C297" s="74"/>
      <c r="D297" s="73"/>
      <c r="E297" s="74"/>
      <c r="F297" s="73"/>
      <c r="G297" s="74"/>
      <c r="H297" s="73"/>
      <c r="I297" s="73"/>
      <c r="J297" s="73"/>
      <c r="K297" s="73"/>
      <c r="L297" s="73"/>
      <c r="M297" s="73"/>
      <c r="N297" s="78"/>
      <c r="O297" s="78"/>
      <c r="P297" s="78"/>
    </row>
    <row r="298" spans="1:16" ht="15" x14ac:dyDescent="0.2">
      <c r="A298" s="153"/>
      <c r="B298" s="73"/>
      <c r="C298" s="74"/>
      <c r="D298" s="73"/>
      <c r="E298" s="74"/>
      <c r="F298" s="73"/>
      <c r="G298" s="74"/>
      <c r="H298" s="73"/>
      <c r="I298" s="73"/>
      <c r="J298" s="73"/>
      <c r="K298" s="73"/>
      <c r="L298" s="73"/>
      <c r="M298" s="73"/>
      <c r="N298" s="78"/>
      <c r="O298" s="78"/>
      <c r="P298" s="78"/>
    </row>
    <row r="299" spans="1:16" ht="15" x14ac:dyDescent="0.2">
      <c r="A299" s="153"/>
      <c r="B299" s="73"/>
      <c r="C299" s="74"/>
      <c r="D299" s="73"/>
      <c r="E299" s="74"/>
      <c r="F299" s="73"/>
      <c r="G299" s="74"/>
      <c r="H299" s="73"/>
      <c r="I299" s="73"/>
      <c r="J299" s="73"/>
      <c r="K299" s="73"/>
      <c r="L299" s="73"/>
      <c r="M299" s="73"/>
      <c r="N299" s="78"/>
      <c r="O299" s="78"/>
      <c r="P299" s="78"/>
    </row>
    <row r="300" spans="1:16" ht="15" x14ac:dyDescent="0.2">
      <c r="A300" s="153"/>
      <c r="B300" s="73"/>
      <c r="C300" s="74"/>
      <c r="D300" s="73"/>
      <c r="E300" s="74"/>
      <c r="F300" s="73"/>
      <c r="G300" s="74"/>
      <c r="H300" s="73"/>
      <c r="I300" s="73"/>
      <c r="J300" s="73"/>
      <c r="K300" s="73"/>
      <c r="L300" s="73"/>
      <c r="M300" s="73"/>
      <c r="N300" s="78"/>
      <c r="O300" s="78"/>
      <c r="P300" s="78"/>
    </row>
    <row r="301" spans="1:16" ht="15" x14ac:dyDescent="0.2">
      <c r="A301" s="153"/>
      <c r="B301" s="73"/>
      <c r="C301" s="74"/>
      <c r="D301" s="73"/>
      <c r="E301" s="74"/>
      <c r="F301" s="73"/>
      <c r="G301" s="74"/>
      <c r="H301" s="73"/>
      <c r="I301" s="73"/>
      <c r="J301" s="73"/>
      <c r="K301" s="73"/>
      <c r="L301" s="73"/>
      <c r="M301" s="73"/>
      <c r="N301" s="78"/>
      <c r="O301" s="78"/>
      <c r="P301" s="78"/>
    </row>
    <row r="302" spans="1:16" ht="15" x14ac:dyDescent="0.2">
      <c r="A302" s="153"/>
      <c r="B302" s="73"/>
      <c r="C302" s="74"/>
      <c r="D302" s="73"/>
      <c r="E302" s="74"/>
      <c r="F302" s="73"/>
      <c r="G302" s="74"/>
      <c r="H302" s="73"/>
      <c r="I302" s="73"/>
      <c r="J302" s="73"/>
      <c r="K302" s="73"/>
      <c r="L302" s="73"/>
      <c r="M302" s="73"/>
      <c r="N302" s="78"/>
      <c r="O302" s="78"/>
      <c r="P302" s="78"/>
    </row>
    <row r="303" spans="1:16" ht="15" x14ac:dyDescent="0.2">
      <c r="A303" s="153"/>
      <c r="B303" s="73"/>
      <c r="C303" s="74"/>
      <c r="D303" s="73"/>
      <c r="E303" s="74"/>
      <c r="F303" s="73"/>
      <c r="G303" s="74"/>
      <c r="H303" s="73"/>
      <c r="I303" s="73"/>
      <c r="J303" s="73"/>
      <c r="K303" s="73"/>
      <c r="L303" s="73"/>
      <c r="M303" s="73"/>
      <c r="N303" s="78"/>
      <c r="O303" s="78"/>
      <c r="P303" s="78"/>
    </row>
    <row r="304" spans="1:16" ht="15" x14ac:dyDescent="0.2">
      <c r="A304" s="153"/>
      <c r="B304" s="73"/>
      <c r="C304" s="74"/>
      <c r="D304" s="73"/>
      <c r="E304" s="74"/>
      <c r="F304" s="73"/>
      <c r="G304" s="74"/>
      <c r="H304" s="73"/>
      <c r="I304" s="73"/>
      <c r="J304" s="73"/>
      <c r="K304" s="73"/>
      <c r="L304" s="73"/>
      <c r="M304" s="73"/>
      <c r="N304" s="78"/>
      <c r="O304" s="78"/>
      <c r="P304" s="78"/>
    </row>
    <row r="305" spans="1:16" ht="15" x14ac:dyDescent="0.2">
      <c r="A305" s="153"/>
      <c r="B305" s="73"/>
      <c r="C305" s="74"/>
      <c r="D305" s="73"/>
      <c r="E305" s="74"/>
      <c r="F305" s="73"/>
      <c r="G305" s="74"/>
      <c r="H305" s="73"/>
      <c r="I305" s="73"/>
      <c r="J305" s="73"/>
      <c r="K305" s="73"/>
      <c r="L305" s="73"/>
      <c r="M305" s="73"/>
      <c r="N305" s="78"/>
      <c r="O305" s="78"/>
      <c r="P305" s="78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12"/>
  <sheetViews>
    <sheetView topLeftCell="A4" zoomScale="110" zoomScaleNormal="110" workbookViewId="0">
      <pane ySplit="5" topLeftCell="A9" activePane="bottomLeft" state="frozen"/>
      <selection activeCell="J13" sqref="J13"/>
      <selection pane="bottomLeft" activeCell="K25" sqref="K25"/>
    </sheetView>
  </sheetViews>
  <sheetFormatPr baseColWidth="10" defaultRowHeight="15" x14ac:dyDescent="0.2"/>
  <cols>
    <col min="1" max="1" width="8.5703125" customWidth="1"/>
    <col min="2" max="2" width="9.140625" style="153" customWidth="1"/>
    <col min="3" max="3" width="13.140625" style="2" customWidth="1"/>
    <col min="4" max="4" width="10.85546875" customWidth="1"/>
    <col min="5" max="5" width="10.28515625" style="74" customWidth="1"/>
    <col min="6" max="6" width="7.5703125" style="73" customWidth="1"/>
    <col min="7" max="7" width="12.140625" style="2" bestFit="1" customWidth="1"/>
    <col min="8" max="8" width="10.85546875" customWidth="1"/>
    <col min="9" max="9" width="12.42578125" style="73" customWidth="1"/>
    <col min="10" max="10" width="26.85546875" style="73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C5" s="32" t="s">
        <v>45</v>
      </c>
      <c r="D5" s="33"/>
      <c r="E5" s="197"/>
      <c r="F5" s="210"/>
      <c r="G5" s="32"/>
      <c r="H5" s="30" t="s">
        <v>1</v>
      </c>
      <c r="I5" s="197" t="s">
        <v>39</v>
      </c>
      <c r="K5" s="31"/>
      <c r="L5" s="31"/>
      <c r="M5" s="31"/>
      <c r="N5" s="84"/>
      <c r="O5" s="84"/>
      <c r="P5" s="84"/>
      <c r="Q5" s="31"/>
    </row>
    <row r="6" spans="1:18" ht="18.75" thickBot="1" x14ac:dyDescent="0.3">
      <c r="A6" s="31"/>
      <c r="B6" s="211"/>
      <c r="C6" s="91"/>
      <c r="D6" s="31"/>
      <c r="F6" s="199"/>
      <c r="G6" s="91"/>
      <c r="H6" s="31"/>
      <c r="K6" s="1015" t="s">
        <v>22</v>
      </c>
      <c r="L6" s="1016"/>
      <c r="M6" s="1017"/>
      <c r="N6" s="84"/>
      <c r="O6" s="84"/>
      <c r="P6" s="84"/>
      <c r="Q6" s="31"/>
    </row>
    <row r="7" spans="1:18" ht="18" x14ac:dyDescent="0.25">
      <c r="A7" s="1015" t="s">
        <v>2</v>
      </c>
      <c r="B7" s="1017"/>
      <c r="C7" s="1018" t="s">
        <v>3</v>
      </c>
      <c r="D7" s="1019"/>
      <c r="E7" s="1011" t="s">
        <v>4</v>
      </c>
      <c r="F7" s="1012"/>
      <c r="G7" s="1018">
        <v>780</v>
      </c>
      <c r="H7" s="1019"/>
      <c r="I7" s="59" t="s">
        <v>17</v>
      </c>
      <c r="J7" s="58" t="s">
        <v>9</v>
      </c>
      <c r="K7" s="95" t="s">
        <v>6</v>
      </c>
      <c r="L7" s="96" t="s">
        <v>21</v>
      </c>
      <c r="M7" s="97"/>
      <c r="N7" s="98" t="s">
        <v>10</v>
      </c>
      <c r="O7" s="99" t="s">
        <v>11</v>
      </c>
      <c r="P7" s="98" t="s">
        <v>10</v>
      </c>
      <c r="Q7" s="113"/>
      <c r="R7" s="7"/>
    </row>
    <row r="8" spans="1:18" ht="18.75" thickBot="1" x14ac:dyDescent="0.3">
      <c r="A8" s="100" t="s">
        <v>19</v>
      </c>
      <c r="B8" s="67" t="s">
        <v>20</v>
      </c>
      <c r="C8" s="102" t="s">
        <v>12</v>
      </c>
      <c r="D8" s="103" t="s">
        <v>7</v>
      </c>
      <c r="E8" s="70" t="s">
        <v>12</v>
      </c>
      <c r="F8" s="71" t="s">
        <v>7</v>
      </c>
      <c r="G8" s="104" t="s">
        <v>12</v>
      </c>
      <c r="H8" s="105" t="s">
        <v>7</v>
      </c>
      <c r="I8" s="71" t="s">
        <v>18</v>
      </c>
      <c r="J8" s="71"/>
      <c r="K8" s="105" t="s">
        <v>13</v>
      </c>
      <c r="L8" s="105" t="s">
        <v>7</v>
      </c>
      <c r="M8" s="105" t="s">
        <v>8</v>
      </c>
      <c r="N8" s="106" t="s">
        <v>14</v>
      </c>
      <c r="O8" s="106" t="s">
        <v>15</v>
      </c>
      <c r="P8" s="106" t="s">
        <v>16</v>
      </c>
      <c r="Q8" s="31"/>
    </row>
    <row r="9" spans="1:18" ht="18" x14ac:dyDescent="0.25">
      <c r="A9" s="135" t="s">
        <v>70</v>
      </c>
      <c r="B9" s="146"/>
      <c r="C9" s="111"/>
      <c r="D9" s="56"/>
      <c r="E9" s="80"/>
      <c r="F9" s="57"/>
      <c r="G9" s="107">
        <v>650</v>
      </c>
      <c r="H9" s="108">
        <v>130</v>
      </c>
      <c r="I9" s="57"/>
      <c r="J9" s="76" t="s">
        <v>23</v>
      </c>
      <c r="K9" s="109"/>
      <c r="L9" s="56"/>
      <c r="M9" s="56"/>
      <c r="N9" s="84"/>
      <c r="O9" s="84"/>
      <c r="P9" s="110">
        <f t="shared" ref="P9:P76" si="0">O9*G9</f>
        <v>0</v>
      </c>
      <c r="Q9" s="31"/>
      <c r="R9" s="3"/>
    </row>
    <row r="10" spans="1:18" s="773" customFormat="1" ht="18" x14ac:dyDescent="0.25">
      <c r="A10" s="807"/>
      <c r="B10" s="762">
        <v>2</v>
      </c>
      <c r="C10" s="808"/>
      <c r="D10" s="775"/>
      <c r="E10" s="809">
        <v>50</v>
      </c>
      <c r="F10" s="762">
        <v>10</v>
      </c>
      <c r="G10" s="810">
        <f t="shared" ref="G10:H29" si="1">G9-E10+C10</f>
        <v>600</v>
      </c>
      <c r="H10" s="811">
        <f t="shared" si="1"/>
        <v>120</v>
      </c>
      <c r="I10" s="762" t="s">
        <v>78</v>
      </c>
      <c r="J10" s="762" t="s">
        <v>53</v>
      </c>
      <c r="K10" s="812"/>
      <c r="L10" s="811"/>
      <c r="M10" s="811"/>
      <c r="N10" s="813"/>
      <c r="O10" s="814"/>
      <c r="P10" s="814">
        <f t="shared" si="0"/>
        <v>0</v>
      </c>
      <c r="Q10" s="811"/>
      <c r="R10" s="774"/>
    </row>
    <row r="11" spans="1:18" s="876" customFormat="1" ht="18" x14ac:dyDescent="0.25">
      <c r="A11" s="867"/>
      <c r="B11" s="868">
        <v>6</v>
      </c>
      <c r="C11" s="869"/>
      <c r="D11" s="870"/>
      <c r="E11" s="871">
        <v>20</v>
      </c>
      <c r="F11" s="868">
        <v>4</v>
      </c>
      <c r="G11" s="810">
        <f t="shared" si="1"/>
        <v>580</v>
      </c>
      <c r="H11" s="811">
        <f t="shared" si="1"/>
        <v>116</v>
      </c>
      <c r="I11" s="868" t="s">
        <v>120</v>
      </c>
      <c r="J11" s="868" t="s">
        <v>52</v>
      </c>
      <c r="K11" s="872"/>
      <c r="L11" s="867"/>
      <c r="M11" s="867"/>
      <c r="N11" s="873"/>
      <c r="O11" s="874"/>
      <c r="P11" s="874">
        <f t="shared" si="0"/>
        <v>0</v>
      </c>
      <c r="Q11" s="867"/>
      <c r="R11" s="875"/>
    </row>
    <row r="12" spans="1:18" s="773" customFormat="1" ht="18" x14ac:dyDescent="0.25">
      <c r="A12" s="811"/>
      <c r="B12" s="762">
        <v>7</v>
      </c>
      <c r="C12" s="878"/>
      <c r="D12" s="762"/>
      <c r="E12" s="809">
        <v>100</v>
      </c>
      <c r="F12" s="762">
        <v>20</v>
      </c>
      <c r="G12" s="810">
        <f t="shared" si="1"/>
        <v>480</v>
      </c>
      <c r="H12" s="811">
        <f t="shared" si="1"/>
        <v>96</v>
      </c>
      <c r="I12" s="762" t="s">
        <v>129</v>
      </c>
      <c r="J12" s="762" t="s">
        <v>53</v>
      </c>
      <c r="K12" s="812"/>
      <c r="L12" s="811"/>
      <c r="M12" s="811"/>
      <c r="N12" s="813"/>
      <c r="O12" s="814"/>
      <c r="P12" s="814">
        <f t="shared" si="0"/>
        <v>0</v>
      </c>
      <c r="Q12" s="811"/>
      <c r="R12" s="774"/>
    </row>
    <row r="13" spans="1:18" s="773" customFormat="1" ht="18" x14ac:dyDescent="0.25">
      <c r="A13" s="811"/>
      <c r="B13" s="762">
        <v>7</v>
      </c>
      <c r="C13" s="878"/>
      <c r="D13" s="762"/>
      <c r="E13" s="809">
        <v>250</v>
      </c>
      <c r="F13" s="762">
        <v>50</v>
      </c>
      <c r="G13" s="810">
        <f t="shared" si="1"/>
        <v>230</v>
      </c>
      <c r="H13" s="811">
        <f t="shared" si="1"/>
        <v>46</v>
      </c>
      <c r="I13" s="762" t="s">
        <v>130</v>
      </c>
      <c r="J13" s="762" t="s">
        <v>52</v>
      </c>
      <c r="K13" s="812"/>
      <c r="L13" s="811"/>
      <c r="M13" s="811"/>
      <c r="N13" s="813"/>
      <c r="O13" s="862"/>
      <c r="P13" s="814">
        <f t="shared" si="0"/>
        <v>0</v>
      </c>
      <c r="Q13" s="811"/>
      <c r="R13" s="774"/>
    </row>
    <row r="14" spans="1:18" s="882" customFormat="1" ht="18" x14ac:dyDescent="0.25">
      <c r="B14" s="762">
        <v>8</v>
      </c>
      <c r="C14" s="883"/>
      <c r="D14" s="884"/>
      <c r="E14" s="809">
        <v>75</v>
      </c>
      <c r="F14" s="762">
        <v>15</v>
      </c>
      <c r="G14" s="810">
        <f t="shared" si="1"/>
        <v>155</v>
      </c>
      <c r="H14" s="811">
        <f t="shared" si="1"/>
        <v>31</v>
      </c>
      <c r="I14" s="762" t="s">
        <v>133</v>
      </c>
      <c r="J14" s="884" t="s">
        <v>53</v>
      </c>
      <c r="K14" s="885"/>
      <c r="N14" s="886"/>
      <c r="O14" s="887"/>
      <c r="P14" s="814">
        <f t="shared" si="0"/>
        <v>0</v>
      </c>
      <c r="R14" s="887"/>
    </row>
    <row r="15" spans="1:18" s="882" customFormat="1" ht="18" x14ac:dyDescent="0.25">
      <c r="B15" s="762">
        <v>9</v>
      </c>
      <c r="C15" s="883"/>
      <c r="D15" s="884"/>
      <c r="E15" s="809">
        <v>50</v>
      </c>
      <c r="F15" s="762">
        <v>10</v>
      </c>
      <c r="G15" s="810">
        <f t="shared" si="1"/>
        <v>105</v>
      </c>
      <c r="H15" s="811">
        <f t="shared" si="1"/>
        <v>21</v>
      </c>
      <c r="I15" s="762" t="s">
        <v>140</v>
      </c>
      <c r="J15" s="884" t="s">
        <v>53</v>
      </c>
      <c r="K15" s="885"/>
      <c r="N15" s="886"/>
      <c r="O15" s="887"/>
      <c r="P15" s="814"/>
      <c r="R15" s="887"/>
    </row>
    <row r="16" spans="1:18" s="773" customFormat="1" ht="18" x14ac:dyDescent="0.25">
      <c r="A16" s="811"/>
      <c r="B16" s="762">
        <v>11</v>
      </c>
      <c r="C16" s="878"/>
      <c r="D16" s="762"/>
      <c r="E16" s="809">
        <v>105</v>
      </c>
      <c r="F16" s="762">
        <v>21</v>
      </c>
      <c r="G16" s="810">
        <f t="shared" si="1"/>
        <v>0</v>
      </c>
      <c r="H16" s="811">
        <f t="shared" si="1"/>
        <v>0</v>
      </c>
      <c r="I16" s="762" t="s">
        <v>150</v>
      </c>
      <c r="J16" s="762" t="s">
        <v>53</v>
      </c>
      <c r="K16" s="811"/>
      <c r="L16" s="811"/>
      <c r="M16" s="811"/>
      <c r="N16" s="813"/>
      <c r="O16" s="814"/>
      <c r="P16" s="814">
        <f t="shared" si="0"/>
        <v>0</v>
      </c>
      <c r="Q16" s="811"/>
      <c r="R16" s="774"/>
    </row>
    <row r="17" spans="1:18" s="130" customFormat="1" ht="18" x14ac:dyDescent="0.25">
      <c r="A17" s="262"/>
      <c r="B17" s="248">
        <v>18</v>
      </c>
      <c r="C17" s="316">
        <v>3000</v>
      </c>
      <c r="D17" s="248">
        <v>300</v>
      </c>
      <c r="E17" s="483"/>
      <c r="F17" s="248"/>
      <c r="G17" s="261">
        <f t="shared" si="1"/>
        <v>3000</v>
      </c>
      <c r="H17" s="262">
        <f t="shared" si="1"/>
        <v>300</v>
      </c>
      <c r="I17" s="248"/>
      <c r="J17" s="248" t="s">
        <v>209</v>
      </c>
      <c r="K17" s="262"/>
      <c r="L17" s="262"/>
      <c r="M17" s="262"/>
      <c r="N17" s="409"/>
      <c r="O17" s="343"/>
      <c r="P17" s="343">
        <f t="shared" si="0"/>
        <v>0</v>
      </c>
      <c r="Q17" s="262"/>
      <c r="R17" s="284"/>
    </row>
    <row r="18" spans="1:18" s="882" customFormat="1" ht="18" x14ac:dyDescent="0.25">
      <c r="B18" s="762">
        <v>18</v>
      </c>
      <c r="C18" s="808"/>
      <c r="D18" s="775"/>
      <c r="E18" s="809">
        <v>100</v>
      </c>
      <c r="F18" s="762">
        <v>10</v>
      </c>
      <c r="G18" s="810">
        <f t="shared" si="1"/>
        <v>2900</v>
      </c>
      <c r="H18" s="811">
        <f t="shared" si="1"/>
        <v>290</v>
      </c>
      <c r="I18" s="762" t="s">
        <v>210</v>
      </c>
      <c r="J18" s="762" t="s">
        <v>52</v>
      </c>
      <c r="N18" s="886"/>
      <c r="O18" s="887"/>
      <c r="P18" s="814">
        <f t="shared" si="0"/>
        <v>0</v>
      </c>
    </row>
    <row r="19" spans="1:18" s="882" customFormat="1" ht="18" x14ac:dyDescent="0.25">
      <c r="B19" s="762">
        <v>18</v>
      </c>
      <c r="C19" s="808"/>
      <c r="D19" s="775"/>
      <c r="E19" s="809">
        <v>900</v>
      </c>
      <c r="F19" s="762">
        <v>90</v>
      </c>
      <c r="G19" s="810">
        <f t="shared" si="1"/>
        <v>2000</v>
      </c>
      <c r="H19" s="811">
        <f t="shared" si="1"/>
        <v>200</v>
      </c>
      <c r="I19" s="762" t="s">
        <v>211</v>
      </c>
      <c r="J19" s="762" t="s">
        <v>52</v>
      </c>
      <c r="N19" s="886"/>
      <c r="O19" s="887"/>
      <c r="P19" s="814"/>
    </row>
    <row r="20" spans="1:18" s="882" customFormat="1" ht="18" x14ac:dyDescent="0.25">
      <c r="B20" s="762">
        <v>27</v>
      </c>
      <c r="C20" s="808"/>
      <c r="D20" s="775"/>
      <c r="E20" s="809">
        <v>400</v>
      </c>
      <c r="F20" s="762">
        <v>40</v>
      </c>
      <c r="G20" s="810">
        <f t="shared" si="1"/>
        <v>1600</v>
      </c>
      <c r="H20" s="811">
        <f t="shared" si="1"/>
        <v>160</v>
      </c>
      <c r="I20" s="762" t="s">
        <v>280</v>
      </c>
      <c r="J20" s="762" t="s">
        <v>52</v>
      </c>
      <c r="N20" s="886"/>
      <c r="O20" s="887"/>
      <c r="P20" s="814"/>
    </row>
    <row r="21" spans="1:18" s="246" customFormat="1" ht="18" x14ac:dyDescent="0.25">
      <c r="B21" s="248"/>
      <c r="C21" s="270"/>
      <c r="D21" s="256"/>
      <c r="E21" s="483"/>
      <c r="F21" s="248"/>
      <c r="G21" s="261">
        <f t="shared" si="1"/>
        <v>1600</v>
      </c>
      <c r="H21" s="262">
        <f t="shared" si="1"/>
        <v>160</v>
      </c>
      <c r="I21" s="248"/>
      <c r="J21" s="248"/>
      <c r="N21" s="344"/>
      <c r="O21" s="306"/>
      <c r="P21" s="343">
        <f t="shared" si="0"/>
        <v>0</v>
      </c>
    </row>
    <row r="22" spans="1:18" s="130" customFormat="1" ht="18" x14ac:dyDescent="0.25">
      <c r="A22" s="241"/>
      <c r="B22" s="248"/>
      <c r="C22" s="270"/>
      <c r="D22" s="256"/>
      <c r="E22" s="483"/>
      <c r="F22" s="248"/>
      <c r="G22" s="261">
        <f t="shared" si="1"/>
        <v>1600</v>
      </c>
      <c r="H22" s="262">
        <f t="shared" si="1"/>
        <v>160</v>
      </c>
      <c r="I22" s="248"/>
      <c r="J22" s="248"/>
      <c r="K22" s="262"/>
      <c r="L22" s="262" t="str">
        <f t="shared" ref="L22:L78" si="2">IF(D22&gt;0,D22," ")</f>
        <v xml:space="preserve"> </v>
      </c>
      <c r="M22" s="262"/>
      <c r="N22" s="409"/>
      <c r="O22" s="343"/>
      <c r="P22" s="343">
        <f t="shared" si="0"/>
        <v>0</v>
      </c>
      <c r="Q22" s="262"/>
    </row>
    <row r="23" spans="1:18" s="246" customFormat="1" ht="18" x14ac:dyDescent="0.25">
      <c r="A23" s="241"/>
      <c r="B23" s="248"/>
      <c r="C23" s="256"/>
      <c r="D23" s="256"/>
      <c r="E23" s="483"/>
      <c r="F23" s="248"/>
      <c r="G23" s="261">
        <f t="shared" si="1"/>
        <v>1600</v>
      </c>
      <c r="H23" s="262">
        <f t="shared" si="1"/>
        <v>160</v>
      </c>
      <c r="I23" s="248"/>
      <c r="J23" s="248"/>
      <c r="L23" s="246" t="str">
        <f t="shared" si="2"/>
        <v xml:space="preserve"> </v>
      </c>
      <c r="N23" s="344"/>
      <c r="O23" s="306"/>
      <c r="P23" s="343">
        <f t="shared" si="0"/>
        <v>0</v>
      </c>
    </row>
    <row r="24" spans="1:18" s="246" customFormat="1" ht="18" x14ac:dyDescent="0.25">
      <c r="A24" s="241"/>
      <c r="B24" s="248"/>
      <c r="C24" s="256"/>
      <c r="D24" s="256"/>
      <c r="E24" s="483"/>
      <c r="F24" s="248"/>
      <c r="G24" s="261">
        <f t="shared" si="1"/>
        <v>1600</v>
      </c>
      <c r="H24" s="262">
        <f t="shared" si="1"/>
        <v>160</v>
      </c>
      <c r="I24" s="248"/>
      <c r="J24" s="248"/>
      <c r="N24" s="344"/>
      <c r="O24" s="306"/>
      <c r="P24" s="343"/>
    </row>
    <row r="25" spans="1:18" s="246" customFormat="1" ht="18" x14ac:dyDescent="0.25">
      <c r="A25" s="241"/>
      <c r="B25" s="248"/>
      <c r="C25" s="270"/>
      <c r="D25" s="256"/>
      <c r="E25" s="571"/>
      <c r="F25" s="244"/>
      <c r="G25" s="261">
        <f t="shared" si="1"/>
        <v>1600</v>
      </c>
      <c r="H25" s="262">
        <f t="shared" si="1"/>
        <v>160</v>
      </c>
      <c r="I25" s="248"/>
      <c r="J25" s="572"/>
      <c r="L25" s="246" t="str">
        <f t="shared" si="2"/>
        <v xml:space="preserve"> </v>
      </c>
      <c r="N25" s="344"/>
      <c r="O25" s="306"/>
      <c r="P25" s="343">
        <f t="shared" si="0"/>
        <v>0</v>
      </c>
    </row>
    <row r="26" spans="1:18" s="130" customFormat="1" ht="18" x14ac:dyDescent="0.25">
      <c r="A26" s="260"/>
      <c r="B26" s="248"/>
      <c r="C26" s="270"/>
      <c r="D26" s="256"/>
      <c r="E26" s="258"/>
      <c r="F26" s="244"/>
      <c r="G26" s="261">
        <f t="shared" si="1"/>
        <v>1600</v>
      </c>
      <c r="H26" s="262">
        <f t="shared" si="1"/>
        <v>160</v>
      </c>
      <c r="I26" s="248"/>
      <c r="J26" s="248"/>
      <c r="K26" s="262"/>
      <c r="L26" s="262" t="str">
        <f t="shared" si="2"/>
        <v xml:space="preserve"> </v>
      </c>
      <c r="M26" s="262"/>
      <c r="N26" s="409"/>
      <c r="O26" s="343"/>
      <c r="P26" s="343">
        <f t="shared" si="0"/>
        <v>0</v>
      </c>
      <c r="Q26" s="262"/>
    </row>
    <row r="27" spans="1:18" s="130" customFormat="1" ht="18" x14ac:dyDescent="0.25">
      <c r="A27" s="260"/>
      <c r="B27" s="248"/>
      <c r="C27" s="410"/>
      <c r="D27" s="253"/>
      <c r="E27" s="571"/>
      <c r="F27" s="244"/>
      <c r="G27" s="261">
        <f t="shared" si="1"/>
        <v>1600</v>
      </c>
      <c r="H27" s="262">
        <f t="shared" si="1"/>
        <v>160</v>
      </c>
      <c r="I27" s="244"/>
      <c r="J27" s="248"/>
      <c r="K27" s="262"/>
      <c r="L27" s="262" t="str">
        <f t="shared" si="2"/>
        <v xml:space="preserve"> </v>
      </c>
      <c r="M27" s="262"/>
      <c r="N27" s="409"/>
      <c r="O27" s="343"/>
      <c r="P27" s="343">
        <f t="shared" si="0"/>
        <v>0</v>
      </c>
      <c r="Q27" s="262"/>
    </row>
    <row r="28" spans="1:18" s="130" customFormat="1" ht="18" x14ac:dyDescent="0.25">
      <c r="A28" s="260"/>
      <c r="B28" s="248"/>
      <c r="C28" s="410"/>
      <c r="D28" s="253"/>
      <c r="E28" s="573"/>
      <c r="F28" s="244"/>
      <c r="G28" s="261">
        <f t="shared" si="1"/>
        <v>1600</v>
      </c>
      <c r="H28" s="262">
        <f t="shared" si="1"/>
        <v>160</v>
      </c>
      <c r="I28" s="244"/>
      <c r="J28" s="244"/>
      <c r="K28" s="262"/>
      <c r="L28" s="262" t="str">
        <f t="shared" si="2"/>
        <v xml:space="preserve"> </v>
      </c>
      <c r="M28" s="262"/>
      <c r="N28" s="409"/>
      <c r="O28" s="343"/>
      <c r="P28" s="343">
        <f t="shared" si="0"/>
        <v>0</v>
      </c>
      <c r="Q28" s="262"/>
    </row>
    <row r="29" spans="1:18" s="130" customFormat="1" ht="18" x14ac:dyDescent="0.25">
      <c r="A29" s="262"/>
      <c r="B29" s="244"/>
      <c r="C29" s="570"/>
      <c r="D29" s="272"/>
      <c r="E29" s="573"/>
      <c r="F29" s="244"/>
      <c r="G29" s="261">
        <f t="shared" si="1"/>
        <v>1600</v>
      </c>
      <c r="H29" s="262">
        <f t="shared" si="1"/>
        <v>160</v>
      </c>
      <c r="I29" s="244"/>
      <c r="J29" s="244"/>
      <c r="K29" s="262"/>
      <c r="L29" s="262" t="str">
        <f t="shared" si="2"/>
        <v xml:space="preserve"> </v>
      </c>
      <c r="M29" s="262"/>
      <c r="N29" s="409"/>
      <c r="O29" s="343"/>
      <c r="P29" s="343">
        <f t="shared" si="0"/>
        <v>0</v>
      </c>
      <c r="Q29" s="262"/>
    </row>
    <row r="30" spans="1:18" s="130" customFormat="1" ht="18" x14ac:dyDescent="0.25">
      <c r="A30" s="262"/>
      <c r="B30" s="244"/>
      <c r="C30" s="261"/>
      <c r="D30" s="262"/>
      <c r="E30" s="571"/>
      <c r="F30" s="244"/>
      <c r="G30" s="261">
        <f t="shared" ref="G30" si="3">G29-E30+C30</f>
        <v>1600</v>
      </c>
      <c r="H30" s="262">
        <f t="shared" ref="G30:H45" si="4">H29-F30+D30</f>
        <v>160</v>
      </c>
      <c r="I30" s="244"/>
      <c r="J30" s="244"/>
      <c r="K30" s="262"/>
      <c r="L30" s="262" t="str">
        <f t="shared" si="2"/>
        <v xml:space="preserve"> </v>
      </c>
      <c r="M30" s="262"/>
      <c r="N30" s="409"/>
      <c r="O30" s="343"/>
      <c r="P30" s="343">
        <f t="shared" si="0"/>
        <v>0</v>
      </c>
      <c r="Q30" s="262"/>
    </row>
    <row r="31" spans="1:18" s="130" customFormat="1" ht="18" x14ac:dyDescent="0.25">
      <c r="A31" s="262"/>
      <c r="B31" s="244"/>
      <c r="C31" s="261"/>
      <c r="D31" s="262"/>
      <c r="E31" s="571"/>
      <c r="F31" s="246"/>
      <c r="G31" s="261">
        <f t="shared" si="4"/>
        <v>1600</v>
      </c>
      <c r="H31" s="262">
        <f t="shared" si="4"/>
        <v>160</v>
      </c>
      <c r="I31" s="244"/>
      <c r="J31" s="244"/>
      <c r="K31" s="262"/>
      <c r="L31" s="262" t="str">
        <f t="shared" si="2"/>
        <v xml:space="preserve"> </v>
      </c>
      <c r="M31" s="262"/>
      <c r="N31" s="409"/>
      <c r="O31" s="343"/>
      <c r="P31" s="343">
        <f t="shared" si="0"/>
        <v>0</v>
      </c>
      <c r="Q31" s="262"/>
    </row>
    <row r="32" spans="1:18" s="130" customFormat="1" ht="18" x14ac:dyDescent="0.25">
      <c r="A32" s="262"/>
      <c r="B32" s="244"/>
      <c r="C32" s="261"/>
      <c r="D32" s="262"/>
      <c r="E32" s="571"/>
      <c r="F32" s="246"/>
      <c r="G32" s="261">
        <f t="shared" si="4"/>
        <v>1600</v>
      </c>
      <c r="H32" s="262">
        <f t="shared" si="4"/>
        <v>160</v>
      </c>
      <c r="I32" s="244"/>
      <c r="J32" s="246"/>
      <c r="K32" s="262"/>
      <c r="L32" s="262" t="str">
        <f t="shared" si="2"/>
        <v xml:space="preserve"> </v>
      </c>
      <c r="M32" s="262"/>
      <c r="N32" s="409"/>
      <c r="O32" s="343"/>
      <c r="P32" s="343">
        <f t="shared" si="0"/>
        <v>0</v>
      </c>
      <c r="Q32" s="262"/>
    </row>
    <row r="33" spans="1:17" s="130" customFormat="1" ht="18" x14ac:dyDescent="0.25">
      <c r="A33" s="262"/>
      <c r="B33" s="244"/>
      <c r="C33" s="261"/>
      <c r="D33" s="262"/>
      <c r="E33" s="571"/>
      <c r="F33" s="246"/>
      <c r="G33" s="261">
        <f>G32-E33+C33</f>
        <v>1600</v>
      </c>
      <c r="H33" s="262">
        <f t="shared" si="4"/>
        <v>160</v>
      </c>
      <c r="I33" s="244"/>
      <c r="J33" s="246"/>
      <c r="K33" s="262"/>
      <c r="L33" s="262" t="str">
        <f t="shared" si="2"/>
        <v xml:space="preserve"> </v>
      </c>
      <c r="M33" s="262"/>
      <c r="N33" s="409"/>
      <c r="O33" s="343"/>
      <c r="P33" s="343">
        <f t="shared" si="0"/>
        <v>0</v>
      </c>
      <c r="Q33" s="262"/>
    </row>
    <row r="34" spans="1:17" s="130" customFormat="1" ht="18" x14ac:dyDescent="0.25">
      <c r="A34" s="262"/>
      <c r="B34" s="244"/>
      <c r="C34" s="261"/>
      <c r="D34" s="262"/>
      <c r="E34" s="574"/>
      <c r="F34" s="246"/>
      <c r="G34" s="261">
        <f t="shared" ref="G34:H93" si="5">G33-E34+C34</f>
        <v>1600</v>
      </c>
      <c r="H34" s="262">
        <f t="shared" si="4"/>
        <v>160</v>
      </c>
      <c r="I34" s="244"/>
      <c r="J34" s="246"/>
      <c r="K34" s="262"/>
      <c r="L34" s="262" t="str">
        <f t="shared" si="2"/>
        <v xml:space="preserve"> </v>
      </c>
      <c r="M34" s="262"/>
      <c r="N34" s="409"/>
      <c r="O34" s="343"/>
      <c r="P34" s="343">
        <f t="shared" si="0"/>
        <v>0</v>
      </c>
      <c r="Q34" s="262"/>
    </row>
    <row r="35" spans="1:17" s="130" customFormat="1" ht="18" x14ac:dyDescent="0.25">
      <c r="A35" s="262"/>
      <c r="B35" s="244"/>
      <c r="C35" s="261"/>
      <c r="D35" s="262"/>
      <c r="E35" s="245"/>
      <c r="F35" s="246"/>
      <c r="G35" s="261">
        <f t="shared" si="5"/>
        <v>1600</v>
      </c>
      <c r="H35" s="262">
        <f t="shared" si="4"/>
        <v>160</v>
      </c>
      <c r="I35" s="246"/>
      <c r="J35" s="246"/>
      <c r="K35" s="262"/>
      <c r="L35" s="262" t="str">
        <f t="shared" si="2"/>
        <v xml:space="preserve"> </v>
      </c>
      <c r="M35" s="262"/>
      <c r="N35" s="409"/>
      <c r="O35" s="343"/>
      <c r="P35" s="343">
        <f t="shared" si="0"/>
        <v>0</v>
      </c>
      <c r="Q35" s="262"/>
    </row>
    <row r="36" spans="1:17" s="130" customFormat="1" ht="18" x14ac:dyDescent="0.25">
      <c r="A36" s="262"/>
      <c r="B36" s="244"/>
      <c r="C36" s="248"/>
      <c r="D36" s="256"/>
      <c r="E36" s="256"/>
      <c r="F36" s="246"/>
      <c r="G36" s="261">
        <f t="shared" si="5"/>
        <v>1600</v>
      </c>
      <c r="H36" s="262">
        <f t="shared" si="4"/>
        <v>160</v>
      </c>
      <c r="I36" s="246"/>
      <c r="J36" s="248"/>
      <c r="K36" s="262"/>
      <c r="L36" s="262" t="str">
        <f t="shared" si="2"/>
        <v xml:space="preserve"> </v>
      </c>
      <c r="M36" s="262"/>
      <c r="N36" s="409"/>
      <c r="O36" s="343"/>
      <c r="P36" s="343">
        <f t="shared" si="0"/>
        <v>0</v>
      </c>
      <c r="Q36" s="262"/>
    </row>
    <row r="37" spans="1:17" s="130" customFormat="1" ht="18" x14ac:dyDescent="0.25">
      <c r="A37" s="262"/>
      <c r="B37" s="244"/>
      <c r="C37" s="261"/>
      <c r="D37" s="262"/>
      <c r="E37" s="245"/>
      <c r="F37" s="246"/>
      <c r="G37" s="261">
        <f t="shared" si="5"/>
        <v>1600</v>
      </c>
      <c r="H37" s="262">
        <f t="shared" si="4"/>
        <v>160</v>
      </c>
      <c r="I37" s="246"/>
      <c r="J37" s="246"/>
      <c r="K37" s="262"/>
      <c r="L37" s="262" t="str">
        <f t="shared" si="2"/>
        <v xml:space="preserve"> </v>
      </c>
      <c r="M37" s="262"/>
      <c r="N37" s="409"/>
      <c r="O37" s="343"/>
      <c r="P37" s="343">
        <f t="shared" si="0"/>
        <v>0</v>
      </c>
      <c r="Q37" s="262"/>
    </row>
    <row r="38" spans="1:17" s="130" customFormat="1" ht="18" x14ac:dyDescent="0.25">
      <c r="A38" s="262"/>
      <c r="B38" s="244"/>
      <c r="C38" s="261"/>
      <c r="D38" s="262"/>
      <c r="E38" s="245"/>
      <c r="F38" s="246"/>
      <c r="G38" s="261">
        <f t="shared" si="5"/>
        <v>1600</v>
      </c>
      <c r="H38" s="262">
        <f t="shared" si="4"/>
        <v>160</v>
      </c>
      <c r="I38" s="246"/>
      <c r="J38" s="246"/>
      <c r="K38" s="262"/>
      <c r="L38" s="262" t="str">
        <f t="shared" si="2"/>
        <v xml:space="preserve"> </v>
      </c>
      <c r="M38" s="262"/>
      <c r="N38" s="409"/>
      <c r="O38" s="343"/>
      <c r="P38" s="343">
        <f t="shared" si="0"/>
        <v>0</v>
      </c>
      <c r="Q38" s="262"/>
    </row>
    <row r="39" spans="1:17" s="130" customFormat="1" ht="18" x14ac:dyDescent="0.25">
      <c r="A39" s="262"/>
      <c r="B39" s="244"/>
      <c r="C39" s="261"/>
      <c r="D39" s="262"/>
      <c r="E39" s="245"/>
      <c r="F39" s="246"/>
      <c r="G39" s="261">
        <f t="shared" si="5"/>
        <v>1600</v>
      </c>
      <c r="H39" s="262">
        <f t="shared" si="4"/>
        <v>160</v>
      </c>
      <c r="I39" s="246"/>
      <c r="J39" s="246"/>
      <c r="K39" s="262"/>
      <c r="L39" s="262" t="str">
        <f t="shared" si="2"/>
        <v xml:space="preserve"> </v>
      </c>
      <c r="M39" s="262"/>
      <c r="N39" s="409"/>
      <c r="O39" s="343"/>
      <c r="P39" s="343">
        <f t="shared" si="0"/>
        <v>0</v>
      </c>
      <c r="Q39" s="262"/>
    </row>
    <row r="40" spans="1:17" s="130" customFormat="1" ht="18" x14ac:dyDescent="0.25">
      <c r="A40" s="262"/>
      <c r="B40" s="244"/>
      <c r="C40" s="261"/>
      <c r="D40" s="262"/>
      <c r="E40" s="245"/>
      <c r="F40" s="246"/>
      <c r="G40" s="261">
        <f t="shared" si="5"/>
        <v>1600</v>
      </c>
      <c r="H40" s="262">
        <f t="shared" si="4"/>
        <v>160</v>
      </c>
      <c r="I40" s="246"/>
      <c r="J40" s="246"/>
      <c r="K40" s="262"/>
      <c r="L40" s="262" t="str">
        <f t="shared" si="2"/>
        <v xml:space="preserve"> </v>
      </c>
      <c r="M40" s="262"/>
      <c r="N40" s="409"/>
      <c r="O40" s="343"/>
      <c r="P40" s="343">
        <f t="shared" si="0"/>
        <v>0</v>
      </c>
      <c r="Q40" s="262"/>
    </row>
    <row r="41" spans="1:17" s="130" customFormat="1" ht="18" x14ac:dyDescent="0.25">
      <c r="A41" s="262"/>
      <c r="B41" s="244"/>
      <c r="C41" s="261"/>
      <c r="D41" s="262"/>
      <c r="E41" s="245"/>
      <c r="F41" s="246"/>
      <c r="G41" s="261">
        <f t="shared" si="5"/>
        <v>1600</v>
      </c>
      <c r="H41" s="262">
        <f t="shared" si="4"/>
        <v>160</v>
      </c>
      <c r="I41" s="246"/>
      <c r="J41" s="246"/>
      <c r="K41" s="262"/>
      <c r="L41" s="262" t="str">
        <f t="shared" si="2"/>
        <v xml:space="preserve"> </v>
      </c>
      <c r="M41" s="262"/>
      <c r="N41" s="409"/>
      <c r="O41" s="343"/>
      <c r="P41" s="343">
        <f t="shared" si="0"/>
        <v>0</v>
      </c>
      <c r="Q41" s="262"/>
    </row>
    <row r="42" spans="1:17" s="130" customFormat="1" ht="18" x14ac:dyDescent="0.25">
      <c r="A42" s="262"/>
      <c r="B42" s="244"/>
      <c r="C42" s="261"/>
      <c r="D42" s="262"/>
      <c r="E42" s="245"/>
      <c r="F42" s="246"/>
      <c r="G42" s="261">
        <f t="shared" si="5"/>
        <v>1600</v>
      </c>
      <c r="H42" s="262">
        <f t="shared" si="4"/>
        <v>160</v>
      </c>
      <c r="I42" s="246"/>
      <c r="J42" s="246"/>
      <c r="K42" s="262"/>
      <c r="L42" s="262" t="str">
        <f t="shared" si="2"/>
        <v xml:space="preserve"> </v>
      </c>
      <c r="M42" s="262"/>
      <c r="N42" s="409"/>
      <c r="O42" s="343"/>
      <c r="P42" s="343">
        <f t="shared" si="0"/>
        <v>0</v>
      </c>
      <c r="Q42" s="262"/>
    </row>
    <row r="43" spans="1:17" s="130" customFormat="1" ht="18" x14ac:dyDescent="0.25">
      <c r="A43" s="262"/>
      <c r="B43" s="244"/>
      <c r="C43" s="261"/>
      <c r="D43" s="262"/>
      <c r="E43" s="245"/>
      <c r="F43" s="246"/>
      <c r="G43" s="261">
        <f t="shared" si="5"/>
        <v>1600</v>
      </c>
      <c r="H43" s="262">
        <f t="shared" si="4"/>
        <v>160</v>
      </c>
      <c r="I43" s="246"/>
      <c r="J43" s="246"/>
      <c r="K43" s="262"/>
      <c r="L43" s="262" t="str">
        <f t="shared" si="2"/>
        <v xml:space="preserve"> </v>
      </c>
      <c r="M43" s="262"/>
      <c r="N43" s="409"/>
      <c r="O43" s="343"/>
      <c r="P43" s="343">
        <f t="shared" si="0"/>
        <v>0</v>
      </c>
      <c r="Q43" s="262"/>
    </row>
    <row r="44" spans="1:17" s="130" customFormat="1" ht="18" x14ac:dyDescent="0.25">
      <c r="A44" s="262"/>
      <c r="B44" s="244"/>
      <c r="C44" s="261"/>
      <c r="D44" s="262"/>
      <c r="E44" s="245"/>
      <c r="F44" s="246"/>
      <c r="G44" s="261">
        <f t="shared" si="5"/>
        <v>1600</v>
      </c>
      <c r="H44" s="262">
        <f t="shared" si="4"/>
        <v>160</v>
      </c>
      <c r="I44" s="246"/>
      <c r="J44" s="246"/>
      <c r="K44" s="262"/>
      <c r="L44" s="262" t="str">
        <f t="shared" si="2"/>
        <v xml:space="preserve"> </v>
      </c>
      <c r="M44" s="262"/>
      <c r="N44" s="409"/>
      <c r="O44" s="343"/>
      <c r="P44" s="343">
        <f t="shared" si="0"/>
        <v>0</v>
      </c>
      <c r="Q44" s="262"/>
    </row>
    <row r="45" spans="1:17" s="130" customFormat="1" ht="18" x14ac:dyDescent="0.25">
      <c r="A45" s="262"/>
      <c r="B45" s="244"/>
      <c r="C45" s="261"/>
      <c r="D45" s="262"/>
      <c r="E45" s="245"/>
      <c r="F45" s="246"/>
      <c r="G45" s="261">
        <f t="shared" si="5"/>
        <v>1600</v>
      </c>
      <c r="H45" s="262">
        <f t="shared" si="4"/>
        <v>160</v>
      </c>
      <c r="I45" s="246"/>
      <c r="J45" s="246"/>
      <c r="K45" s="262"/>
      <c r="L45" s="262" t="str">
        <f t="shared" si="2"/>
        <v xml:space="preserve"> </v>
      </c>
      <c r="M45" s="262"/>
      <c r="N45" s="409"/>
      <c r="O45" s="343"/>
      <c r="P45" s="343">
        <f t="shared" si="0"/>
        <v>0</v>
      </c>
      <c r="Q45" s="262"/>
    </row>
    <row r="46" spans="1:17" s="130" customFormat="1" ht="18" x14ac:dyDescent="0.25">
      <c r="A46" s="262"/>
      <c r="B46" s="244"/>
      <c r="C46" s="261"/>
      <c r="D46" s="262"/>
      <c r="E46" s="245"/>
      <c r="F46" s="246"/>
      <c r="G46" s="261">
        <f t="shared" si="5"/>
        <v>1600</v>
      </c>
      <c r="H46" s="262">
        <f t="shared" si="5"/>
        <v>160</v>
      </c>
      <c r="I46" s="246"/>
      <c r="J46" s="246"/>
      <c r="K46" s="262"/>
      <c r="L46" s="262" t="str">
        <f t="shared" si="2"/>
        <v xml:space="preserve"> </v>
      </c>
      <c r="M46" s="262"/>
      <c r="N46" s="409"/>
      <c r="O46" s="343"/>
      <c r="P46" s="343">
        <f t="shared" si="0"/>
        <v>0</v>
      </c>
      <c r="Q46" s="262"/>
    </row>
    <row r="47" spans="1:17" s="130" customFormat="1" ht="18" x14ac:dyDescent="0.25">
      <c r="A47" s="262"/>
      <c r="B47" s="244"/>
      <c r="C47" s="261"/>
      <c r="D47" s="262"/>
      <c r="E47" s="245"/>
      <c r="F47" s="246"/>
      <c r="G47" s="261">
        <f t="shared" si="5"/>
        <v>1600</v>
      </c>
      <c r="H47" s="262">
        <f t="shared" si="5"/>
        <v>160</v>
      </c>
      <c r="I47" s="246"/>
      <c r="J47" s="246"/>
      <c r="K47" s="262"/>
      <c r="L47" s="262" t="str">
        <f t="shared" si="2"/>
        <v xml:space="preserve"> </v>
      </c>
      <c r="M47" s="262"/>
      <c r="N47" s="409"/>
      <c r="O47" s="343"/>
      <c r="P47" s="343">
        <f t="shared" si="0"/>
        <v>0</v>
      </c>
      <c r="Q47" s="262"/>
    </row>
    <row r="48" spans="1:17" s="130" customFormat="1" ht="18" x14ac:dyDescent="0.25">
      <c r="A48" s="262"/>
      <c r="B48" s="244"/>
      <c r="C48" s="261"/>
      <c r="D48" s="262"/>
      <c r="E48" s="245"/>
      <c r="F48" s="246"/>
      <c r="G48" s="261">
        <f t="shared" si="5"/>
        <v>1600</v>
      </c>
      <c r="H48" s="262">
        <f t="shared" si="5"/>
        <v>160</v>
      </c>
      <c r="I48" s="246"/>
      <c r="J48" s="246"/>
      <c r="K48" s="262"/>
      <c r="L48" s="262" t="str">
        <f t="shared" si="2"/>
        <v xml:space="preserve"> </v>
      </c>
      <c r="M48" s="262"/>
      <c r="N48" s="409"/>
      <c r="O48" s="343"/>
      <c r="P48" s="343">
        <f t="shared" si="0"/>
        <v>0</v>
      </c>
      <c r="Q48" s="262"/>
    </row>
    <row r="49" spans="1:17" s="130" customFormat="1" ht="9.75" customHeight="1" x14ac:dyDescent="0.25">
      <c r="A49" s="262"/>
      <c r="B49" s="244"/>
      <c r="C49" s="261"/>
      <c r="D49" s="262"/>
      <c r="E49" s="245"/>
      <c r="F49" s="246"/>
      <c r="G49" s="261">
        <f t="shared" si="5"/>
        <v>1600</v>
      </c>
      <c r="H49" s="262">
        <f t="shared" si="5"/>
        <v>160</v>
      </c>
      <c r="I49" s="246"/>
      <c r="J49" s="246"/>
      <c r="K49" s="262"/>
      <c r="L49" s="262" t="str">
        <f t="shared" si="2"/>
        <v xml:space="preserve"> </v>
      </c>
      <c r="M49" s="262"/>
      <c r="N49" s="409"/>
      <c r="O49" s="343"/>
      <c r="P49" s="343">
        <f t="shared" si="0"/>
        <v>0</v>
      </c>
      <c r="Q49" s="262"/>
    </row>
    <row r="50" spans="1:17" s="130" customFormat="1" ht="18" x14ac:dyDescent="0.25">
      <c r="A50" s="262"/>
      <c r="B50" s="244"/>
      <c r="C50" s="261"/>
      <c r="D50" s="262"/>
      <c r="E50" s="245"/>
      <c r="F50" s="246"/>
      <c r="G50" s="261">
        <f t="shared" si="5"/>
        <v>1600</v>
      </c>
      <c r="H50" s="262">
        <f t="shared" si="5"/>
        <v>160</v>
      </c>
      <c r="I50" s="246"/>
      <c r="J50" s="246"/>
      <c r="K50" s="262"/>
      <c r="L50" s="262" t="str">
        <f t="shared" si="2"/>
        <v xml:space="preserve"> </v>
      </c>
      <c r="M50" s="262"/>
      <c r="N50" s="409"/>
      <c r="O50" s="343"/>
      <c r="P50" s="343">
        <f t="shared" si="0"/>
        <v>0</v>
      </c>
      <c r="Q50" s="262"/>
    </row>
    <row r="51" spans="1:17" s="130" customFormat="1" ht="18" x14ac:dyDescent="0.25">
      <c r="A51" s="262"/>
      <c r="B51" s="244"/>
      <c r="C51" s="261"/>
      <c r="D51" s="262"/>
      <c r="E51" s="245"/>
      <c r="F51" s="246"/>
      <c r="G51" s="261">
        <f t="shared" si="5"/>
        <v>1600</v>
      </c>
      <c r="H51" s="262">
        <f t="shared" si="5"/>
        <v>160</v>
      </c>
      <c r="I51" s="246"/>
      <c r="J51" s="246"/>
      <c r="K51" s="262"/>
      <c r="L51" s="262" t="str">
        <f t="shared" si="2"/>
        <v xml:space="preserve"> </v>
      </c>
      <c r="M51" s="262"/>
      <c r="N51" s="409"/>
      <c r="O51" s="343"/>
      <c r="P51" s="343">
        <f t="shared" si="0"/>
        <v>0</v>
      </c>
      <c r="Q51" s="262"/>
    </row>
    <row r="52" spans="1:17" s="130" customFormat="1" ht="18" x14ac:dyDescent="0.25">
      <c r="A52" s="262"/>
      <c r="B52" s="244"/>
      <c r="C52" s="261"/>
      <c r="D52" s="262"/>
      <c r="E52" s="245"/>
      <c r="F52" s="246"/>
      <c r="G52" s="261">
        <f t="shared" si="5"/>
        <v>1600</v>
      </c>
      <c r="H52" s="262">
        <f t="shared" si="5"/>
        <v>160</v>
      </c>
      <c r="I52" s="246"/>
      <c r="J52" s="246"/>
      <c r="K52" s="262"/>
      <c r="L52" s="262" t="str">
        <f t="shared" si="2"/>
        <v xml:space="preserve"> </v>
      </c>
      <c r="M52" s="262"/>
      <c r="N52" s="409"/>
      <c r="O52" s="343"/>
      <c r="P52" s="343">
        <f t="shared" si="0"/>
        <v>0</v>
      </c>
      <c r="Q52" s="262"/>
    </row>
    <row r="53" spans="1:17" s="130" customFormat="1" ht="18" x14ac:dyDescent="0.25">
      <c r="A53" s="262"/>
      <c r="B53" s="244"/>
      <c r="C53" s="261"/>
      <c r="D53" s="262"/>
      <c r="E53" s="245"/>
      <c r="F53" s="246"/>
      <c r="G53" s="261">
        <f t="shared" si="5"/>
        <v>1600</v>
      </c>
      <c r="H53" s="262">
        <f t="shared" si="5"/>
        <v>160</v>
      </c>
      <c r="I53" s="246"/>
      <c r="J53" s="246"/>
      <c r="K53" s="262"/>
      <c r="L53" s="262" t="str">
        <f t="shared" si="2"/>
        <v xml:space="preserve"> </v>
      </c>
      <c r="M53" s="262"/>
      <c r="N53" s="409"/>
      <c r="O53" s="343"/>
      <c r="P53" s="343">
        <f t="shared" si="0"/>
        <v>0</v>
      </c>
      <c r="Q53" s="262"/>
    </row>
    <row r="54" spans="1:17" s="130" customFormat="1" ht="18" x14ac:dyDescent="0.25">
      <c r="A54" s="262"/>
      <c r="B54" s="244"/>
      <c r="C54" s="261"/>
      <c r="D54" s="262"/>
      <c r="E54" s="245"/>
      <c r="F54" s="246"/>
      <c r="G54" s="261">
        <f t="shared" si="5"/>
        <v>1600</v>
      </c>
      <c r="H54" s="262">
        <f t="shared" si="5"/>
        <v>160</v>
      </c>
      <c r="I54" s="246"/>
      <c r="J54" s="246"/>
      <c r="K54" s="262"/>
      <c r="L54" s="262" t="str">
        <f t="shared" si="2"/>
        <v xml:space="preserve"> </v>
      </c>
      <c r="M54" s="262"/>
      <c r="N54" s="409"/>
      <c r="O54" s="343"/>
      <c r="P54" s="343">
        <f t="shared" si="0"/>
        <v>0</v>
      </c>
      <c r="Q54" s="262"/>
    </row>
    <row r="55" spans="1:17" s="130" customFormat="1" ht="18" x14ac:dyDescent="0.25">
      <c r="A55" s="262"/>
      <c r="B55" s="244"/>
      <c r="C55" s="261"/>
      <c r="D55" s="262"/>
      <c r="E55" s="245"/>
      <c r="F55" s="246"/>
      <c r="G55" s="261">
        <f t="shared" si="5"/>
        <v>1600</v>
      </c>
      <c r="H55" s="262">
        <f t="shared" si="5"/>
        <v>160</v>
      </c>
      <c r="I55" s="246"/>
      <c r="J55" s="246"/>
      <c r="K55" s="262"/>
      <c r="L55" s="262" t="str">
        <f t="shared" si="2"/>
        <v xml:space="preserve"> </v>
      </c>
      <c r="M55" s="262"/>
      <c r="N55" s="409"/>
      <c r="O55" s="343"/>
      <c r="P55" s="343">
        <f t="shared" si="0"/>
        <v>0</v>
      </c>
      <c r="Q55" s="262"/>
    </row>
    <row r="56" spans="1:17" s="130" customFormat="1" ht="18" x14ac:dyDescent="0.25">
      <c r="A56" s="262"/>
      <c r="B56" s="244"/>
      <c r="C56" s="261"/>
      <c r="D56" s="262"/>
      <c r="E56" s="245"/>
      <c r="F56" s="246"/>
      <c r="G56" s="261">
        <f t="shared" si="5"/>
        <v>1600</v>
      </c>
      <c r="H56" s="262">
        <f t="shared" si="5"/>
        <v>160</v>
      </c>
      <c r="I56" s="246"/>
      <c r="J56" s="246"/>
      <c r="K56" s="262"/>
      <c r="L56" s="262" t="str">
        <f t="shared" si="2"/>
        <v xml:space="preserve"> </v>
      </c>
      <c r="M56" s="262"/>
      <c r="N56" s="409"/>
      <c r="O56" s="343"/>
      <c r="P56" s="343">
        <f t="shared" si="0"/>
        <v>0</v>
      </c>
      <c r="Q56" s="262"/>
    </row>
    <row r="57" spans="1:17" s="130" customFormat="1" ht="18" x14ac:dyDescent="0.25">
      <c r="A57" s="262"/>
      <c r="B57" s="244"/>
      <c r="C57" s="261"/>
      <c r="D57" s="262"/>
      <c r="E57" s="245"/>
      <c r="F57" s="246"/>
      <c r="G57" s="261">
        <f t="shared" si="5"/>
        <v>1600</v>
      </c>
      <c r="H57" s="262">
        <f t="shared" si="5"/>
        <v>160</v>
      </c>
      <c r="I57" s="246"/>
      <c r="J57" s="246"/>
      <c r="K57" s="262"/>
      <c r="L57" s="262" t="str">
        <f t="shared" si="2"/>
        <v xml:space="preserve"> </v>
      </c>
      <c r="M57" s="262"/>
      <c r="N57" s="409"/>
      <c r="O57" s="343"/>
      <c r="P57" s="343">
        <f t="shared" si="0"/>
        <v>0</v>
      </c>
      <c r="Q57" s="262"/>
    </row>
    <row r="58" spans="1:17" s="130" customFormat="1" ht="18" x14ac:dyDescent="0.25">
      <c r="A58" s="262"/>
      <c r="B58" s="244"/>
      <c r="C58" s="261"/>
      <c r="D58" s="262"/>
      <c r="E58" s="245"/>
      <c r="F58" s="246"/>
      <c r="G58" s="261">
        <f t="shared" si="5"/>
        <v>1600</v>
      </c>
      <c r="H58" s="262">
        <f t="shared" si="5"/>
        <v>160</v>
      </c>
      <c r="I58" s="246"/>
      <c r="J58" s="246"/>
      <c r="K58" s="262"/>
      <c r="L58" s="262" t="str">
        <f t="shared" si="2"/>
        <v xml:space="preserve"> </v>
      </c>
      <c r="M58" s="262"/>
      <c r="N58" s="409"/>
      <c r="O58" s="343"/>
      <c r="P58" s="343">
        <f t="shared" si="0"/>
        <v>0</v>
      </c>
      <c r="Q58" s="262"/>
    </row>
    <row r="59" spans="1:17" s="130" customFormat="1" ht="18" x14ac:dyDescent="0.25">
      <c r="A59" s="262"/>
      <c r="B59" s="244"/>
      <c r="C59" s="261"/>
      <c r="D59" s="262"/>
      <c r="E59" s="245"/>
      <c r="F59" s="246"/>
      <c r="G59" s="261">
        <f t="shared" si="5"/>
        <v>1600</v>
      </c>
      <c r="H59" s="262">
        <f t="shared" si="5"/>
        <v>160</v>
      </c>
      <c r="I59" s="246"/>
      <c r="J59" s="246"/>
      <c r="K59" s="262"/>
      <c r="L59" s="262" t="str">
        <f t="shared" si="2"/>
        <v xml:space="preserve"> </v>
      </c>
      <c r="M59" s="262"/>
      <c r="N59" s="409"/>
      <c r="O59" s="343"/>
      <c r="P59" s="343">
        <f t="shared" si="0"/>
        <v>0</v>
      </c>
      <c r="Q59" s="262"/>
    </row>
    <row r="60" spans="1:17" s="130" customFormat="1" ht="18" x14ac:dyDescent="0.25">
      <c r="A60" s="262"/>
      <c r="B60" s="244"/>
      <c r="C60" s="261"/>
      <c r="D60" s="262"/>
      <c r="E60" s="245"/>
      <c r="F60" s="246"/>
      <c r="G60" s="261">
        <f t="shared" si="5"/>
        <v>1600</v>
      </c>
      <c r="H60" s="262">
        <f t="shared" si="5"/>
        <v>160</v>
      </c>
      <c r="I60" s="246"/>
      <c r="J60" s="246"/>
      <c r="K60" s="262"/>
      <c r="L60" s="262" t="str">
        <f t="shared" si="2"/>
        <v xml:space="preserve"> </v>
      </c>
      <c r="M60" s="262"/>
      <c r="N60" s="409"/>
      <c r="O60" s="343"/>
      <c r="P60" s="343">
        <f t="shared" si="0"/>
        <v>0</v>
      </c>
      <c r="Q60" s="262"/>
    </row>
    <row r="61" spans="1:17" s="130" customFormat="1" ht="18" x14ac:dyDescent="0.25">
      <c r="A61" s="262"/>
      <c r="B61" s="244"/>
      <c r="C61" s="261"/>
      <c r="D61" s="262"/>
      <c r="E61" s="245"/>
      <c r="F61" s="246"/>
      <c r="G61" s="261">
        <f t="shared" si="5"/>
        <v>1600</v>
      </c>
      <c r="H61" s="262">
        <f t="shared" si="5"/>
        <v>160</v>
      </c>
      <c r="I61" s="246"/>
      <c r="J61" s="246"/>
      <c r="K61" s="262"/>
      <c r="L61" s="262" t="str">
        <f t="shared" si="2"/>
        <v xml:space="preserve"> </v>
      </c>
      <c r="M61" s="262"/>
      <c r="N61" s="409"/>
      <c r="O61" s="343"/>
      <c r="P61" s="343">
        <f t="shared" si="0"/>
        <v>0</v>
      </c>
      <c r="Q61" s="262"/>
    </row>
    <row r="62" spans="1:17" s="130" customFormat="1" ht="18" x14ac:dyDescent="0.25">
      <c r="A62" s="262"/>
      <c r="B62" s="244"/>
      <c r="C62" s="261"/>
      <c r="D62" s="262"/>
      <c r="E62" s="245"/>
      <c r="F62" s="246"/>
      <c r="G62" s="261">
        <f t="shared" si="5"/>
        <v>1600</v>
      </c>
      <c r="H62" s="262">
        <f t="shared" si="5"/>
        <v>160</v>
      </c>
      <c r="I62" s="246"/>
      <c r="J62" s="246"/>
      <c r="K62" s="262"/>
      <c r="L62" s="262" t="str">
        <f t="shared" si="2"/>
        <v xml:space="preserve"> </v>
      </c>
      <c r="M62" s="262"/>
      <c r="N62" s="409"/>
      <c r="O62" s="343"/>
      <c r="P62" s="343">
        <f t="shared" si="0"/>
        <v>0</v>
      </c>
      <c r="Q62" s="262"/>
    </row>
    <row r="63" spans="1:17" s="130" customFormat="1" ht="18" x14ac:dyDescent="0.25">
      <c r="A63" s="262"/>
      <c r="B63" s="244"/>
      <c r="C63" s="261"/>
      <c r="D63" s="262"/>
      <c r="E63" s="245"/>
      <c r="F63" s="246"/>
      <c r="G63" s="261">
        <f t="shared" si="5"/>
        <v>1600</v>
      </c>
      <c r="H63" s="262">
        <f t="shared" si="5"/>
        <v>160</v>
      </c>
      <c r="I63" s="246"/>
      <c r="J63" s="246"/>
      <c r="K63" s="262"/>
      <c r="L63" s="262" t="str">
        <f t="shared" si="2"/>
        <v xml:space="preserve"> </v>
      </c>
      <c r="M63" s="262"/>
      <c r="N63" s="409"/>
      <c r="O63" s="343"/>
      <c r="P63" s="343">
        <f t="shared" si="0"/>
        <v>0</v>
      </c>
      <c r="Q63" s="262"/>
    </row>
    <row r="64" spans="1:17" s="130" customFormat="1" ht="18" x14ac:dyDescent="0.25">
      <c r="A64" s="262"/>
      <c r="B64" s="244"/>
      <c r="C64" s="261"/>
      <c r="D64" s="262"/>
      <c r="E64" s="245"/>
      <c r="F64" s="246"/>
      <c r="G64" s="261">
        <f t="shared" si="5"/>
        <v>1600</v>
      </c>
      <c r="H64" s="262">
        <f t="shared" si="5"/>
        <v>160</v>
      </c>
      <c r="I64" s="246"/>
      <c r="J64" s="246"/>
      <c r="K64" s="262"/>
      <c r="L64" s="262" t="str">
        <f t="shared" si="2"/>
        <v xml:space="preserve"> </v>
      </c>
      <c r="M64" s="262"/>
      <c r="N64" s="409"/>
      <c r="O64" s="343"/>
      <c r="P64" s="343">
        <f t="shared" si="0"/>
        <v>0</v>
      </c>
      <c r="Q64" s="262"/>
    </row>
    <row r="65" spans="1:17" s="130" customFormat="1" ht="18" x14ac:dyDescent="0.25">
      <c r="A65" s="262"/>
      <c r="B65" s="244"/>
      <c r="C65" s="261"/>
      <c r="D65" s="262"/>
      <c r="E65" s="245"/>
      <c r="F65" s="246"/>
      <c r="G65" s="261">
        <f t="shared" si="5"/>
        <v>1600</v>
      </c>
      <c r="H65" s="262">
        <f t="shared" si="5"/>
        <v>160</v>
      </c>
      <c r="I65" s="246"/>
      <c r="J65" s="246"/>
      <c r="K65" s="262"/>
      <c r="L65" s="262" t="str">
        <f t="shared" si="2"/>
        <v xml:space="preserve"> </v>
      </c>
      <c r="M65" s="262"/>
      <c r="N65" s="409"/>
      <c r="O65" s="343"/>
      <c r="P65" s="343">
        <f t="shared" si="0"/>
        <v>0</v>
      </c>
      <c r="Q65" s="262"/>
    </row>
    <row r="66" spans="1:17" s="130" customFormat="1" ht="18" x14ac:dyDescent="0.25">
      <c r="A66" s="262"/>
      <c r="B66" s="244"/>
      <c r="C66" s="261"/>
      <c r="D66" s="262"/>
      <c r="E66" s="245"/>
      <c r="F66" s="246"/>
      <c r="G66" s="261">
        <f t="shared" si="5"/>
        <v>1600</v>
      </c>
      <c r="H66" s="262">
        <f t="shared" si="5"/>
        <v>160</v>
      </c>
      <c r="I66" s="246"/>
      <c r="J66" s="246"/>
      <c r="K66" s="262"/>
      <c r="L66" s="262" t="str">
        <f t="shared" si="2"/>
        <v xml:space="preserve"> </v>
      </c>
      <c r="M66" s="262"/>
      <c r="N66" s="409"/>
      <c r="O66" s="343"/>
      <c r="P66" s="343">
        <f t="shared" si="0"/>
        <v>0</v>
      </c>
      <c r="Q66" s="262"/>
    </row>
    <row r="67" spans="1:17" s="130" customFormat="1" ht="18" x14ac:dyDescent="0.25">
      <c r="A67" s="262"/>
      <c r="B67" s="244"/>
      <c r="C67" s="261"/>
      <c r="D67" s="262"/>
      <c r="E67" s="245"/>
      <c r="F67" s="246"/>
      <c r="G67" s="261">
        <f t="shared" si="5"/>
        <v>1600</v>
      </c>
      <c r="H67" s="262">
        <f t="shared" si="5"/>
        <v>160</v>
      </c>
      <c r="I67" s="246"/>
      <c r="J67" s="246"/>
      <c r="K67" s="262"/>
      <c r="L67" s="262" t="str">
        <f t="shared" si="2"/>
        <v xml:space="preserve"> </v>
      </c>
      <c r="M67" s="262"/>
      <c r="N67" s="409"/>
      <c r="O67" s="343"/>
      <c r="P67" s="343">
        <f t="shared" si="0"/>
        <v>0</v>
      </c>
      <c r="Q67" s="262"/>
    </row>
    <row r="68" spans="1:17" s="130" customFormat="1" ht="18" x14ac:dyDescent="0.25">
      <c r="A68" s="262"/>
      <c r="B68" s="244"/>
      <c r="C68" s="261"/>
      <c r="D68" s="262"/>
      <c r="E68" s="245"/>
      <c r="F68" s="246"/>
      <c r="G68" s="261">
        <f t="shared" si="5"/>
        <v>1600</v>
      </c>
      <c r="H68" s="262">
        <f t="shared" si="5"/>
        <v>160</v>
      </c>
      <c r="I68" s="246"/>
      <c r="J68" s="246"/>
      <c r="K68" s="262"/>
      <c r="L68" s="262" t="str">
        <f t="shared" si="2"/>
        <v xml:space="preserve"> </v>
      </c>
      <c r="M68" s="262"/>
      <c r="N68" s="409"/>
      <c r="O68" s="343"/>
      <c r="P68" s="343">
        <f t="shared" si="0"/>
        <v>0</v>
      </c>
      <c r="Q68" s="262"/>
    </row>
    <row r="69" spans="1:17" s="130" customFormat="1" ht="18" x14ac:dyDescent="0.25">
      <c r="A69" s="262"/>
      <c r="B69" s="244"/>
      <c r="C69" s="261"/>
      <c r="D69" s="262"/>
      <c r="E69" s="245"/>
      <c r="F69" s="246"/>
      <c r="G69" s="261">
        <f t="shared" si="5"/>
        <v>1600</v>
      </c>
      <c r="H69" s="262">
        <f t="shared" si="5"/>
        <v>160</v>
      </c>
      <c r="I69" s="246"/>
      <c r="J69" s="246"/>
      <c r="K69" s="262"/>
      <c r="L69" s="262" t="str">
        <f t="shared" si="2"/>
        <v xml:space="preserve"> </v>
      </c>
      <c r="M69" s="262"/>
      <c r="N69" s="409"/>
      <c r="O69" s="343"/>
      <c r="P69" s="343">
        <f t="shared" si="0"/>
        <v>0</v>
      </c>
      <c r="Q69" s="262"/>
    </row>
    <row r="70" spans="1:17" s="130" customFormat="1" ht="18" x14ac:dyDescent="0.25">
      <c r="A70" s="262"/>
      <c r="B70" s="244"/>
      <c r="C70" s="261"/>
      <c r="D70" s="262"/>
      <c r="E70" s="245"/>
      <c r="F70" s="246"/>
      <c r="G70" s="261">
        <f t="shared" si="5"/>
        <v>1600</v>
      </c>
      <c r="H70" s="262">
        <f t="shared" si="5"/>
        <v>160</v>
      </c>
      <c r="I70" s="246"/>
      <c r="J70" s="246"/>
      <c r="K70" s="262"/>
      <c r="L70" s="262" t="str">
        <f t="shared" si="2"/>
        <v xml:space="preserve"> </v>
      </c>
      <c r="M70" s="262"/>
      <c r="N70" s="409"/>
      <c r="O70" s="343"/>
      <c r="P70" s="343">
        <f t="shared" si="0"/>
        <v>0</v>
      </c>
      <c r="Q70" s="262"/>
    </row>
    <row r="71" spans="1:17" s="130" customFormat="1" ht="18" x14ac:dyDescent="0.25">
      <c r="A71" s="262"/>
      <c r="B71" s="244"/>
      <c r="C71" s="261"/>
      <c r="D71" s="262"/>
      <c r="E71" s="245"/>
      <c r="F71" s="246"/>
      <c r="G71" s="261">
        <f t="shared" si="5"/>
        <v>1600</v>
      </c>
      <c r="H71" s="262">
        <f t="shared" si="5"/>
        <v>160</v>
      </c>
      <c r="I71" s="246"/>
      <c r="J71" s="246"/>
      <c r="K71" s="262"/>
      <c r="L71" s="262" t="str">
        <f t="shared" si="2"/>
        <v xml:space="preserve"> </v>
      </c>
      <c r="M71" s="262"/>
      <c r="N71" s="409"/>
      <c r="O71" s="343"/>
      <c r="P71" s="343">
        <f t="shared" si="0"/>
        <v>0</v>
      </c>
      <c r="Q71" s="262"/>
    </row>
    <row r="72" spans="1:17" s="130" customFormat="1" ht="18" x14ac:dyDescent="0.25">
      <c r="A72" s="262"/>
      <c r="B72" s="244"/>
      <c r="C72" s="261"/>
      <c r="D72" s="262"/>
      <c r="E72" s="245"/>
      <c r="F72" s="246"/>
      <c r="G72" s="261">
        <f t="shared" si="5"/>
        <v>1600</v>
      </c>
      <c r="H72" s="262">
        <f t="shared" si="5"/>
        <v>160</v>
      </c>
      <c r="I72" s="246"/>
      <c r="J72" s="246"/>
      <c r="K72" s="262"/>
      <c r="L72" s="262" t="str">
        <f t="shared" si="2"/>
        <v xml:space="preserve"> </v>
      </c>
      <c r="M72" s="262"/>
      <c r="N72" s="409"/>
      <c r="O72" s="343"/>
      <c r="P72" s="343">
        <f t="shared" si="0"/>
        <v>0</v>
      </c>
      <c r="Q72" s="262"/>
    </row>
    <row r="73" spans="1:17" s="130" customFormat="1" ht="18" x14ac:dyDescent="0.25">
      <c r="A73" s="262"/>
      <c r="B73" s="244"/>
      <c r="C73" s="261"/>
      <c r="D73" s="262"/>
      <c r="E73" s="245"/>
      <c r="F73" s="246"/>
      <c r="G73" s="261">
        <f t="shared" si="5"/>
        <v>1600</v>
      </c>
      <c r="H73" s="262">
        <f t="shared" si="5"/>
        <v>160</v>
      </c>
      <c r="I73" s="246"/>
      <c r="J73" s="246"/>
      <c r="K73" s="262"/>
      <c r="L73" s="262" t="str">
        <f t="shared" si="2"/>
        <v xml:space="preserve"> </v>
      </c>
      <c r="M73" s="262"/>
      <c r="N73" s="409"/>
      <c r="O73" s="343"/>
      <c r="P73" s="343">
        <f t="shared" si="0"/>
        <v>0</v>
      </c>
      <c r="Q73" s="262"/>
    </row>
    <row r="74" spans="1:17" s="130" customFormat="1" ht="18" x14ac:dyDescent="0.25">
      <c r="A74" s="262"/>
      <c r="B74" s="244"/>
      <c r="C74" s="261"/>
      <c r="D74" s="262"/>
      <c r="E74" s="245"/>
      <c r="F74" s="246"/>
      <c r="G74" s="261">
        <f t="shared" si="5"/>
        <v>1600</v>
      </c>
      <c r="H74" s="262">
        <f t="shared" si="5"/>
        <v>160</v>
      </c>
      <c r="I74" s="246"/>
      <c r="J74" s="246"/>
      <c r="K74" s="262"/>
      <c r="L74" s="262" t="str">
        <f t="shared" si="2"/>
        <v xml:space="preserve"> </v>
      </c>
      <c r="M74" s="262"/>
      <c r="N74" s="409"/>
      <c r="O74" s="343"/>
      <c r="P74" s="343">
        <f t="shared" si="0"/>
        <v>0</v>
      </c>
      <c r="Q74" s="262"/>
    </row>
    <row r="75" spans="1:17" s="130" customFormat="1" ht="18" x14ac:dyDescent="0.25">
      <c r="A75" s="262"/>
      <c r="B75" s="244"/>
      <c r="C75" s="261"/>
      <c r="D75" s="262"/>
      <c r="E75" s="245"/>
      <c r="F75" s="246"/>
      <c r="G75" s="261">
        <f t="shared" si="5"/>
        <v>1600</v>
      </c>
      <c r="H75" s="262">
        <f t="shared" si="5"/>
        <v>160</v>
      </c>
      <c r="I75" s="246"/>
      <c r="J75" s="246"/>
      <c r="K75" s="262"/>
      <c r="L75" s="262" t="str">
        <f t="shared" si="2"/>
        <v xml:space="preserve"> </v>
      </c>
      <c r="M75" s="262"/>
      <c r="N75" s="409"/>
      <c r="O75" s="343"/>
      <c r="P75" s="343">
        <f t="shared" si="0"/>
        <v>0</v>
      </c>
      <c r="Q75" s="262"/>
    </row>
    <row r="76" spans="1:17" s="130" customFormat="1" ht="18" x14ac:dyDescent="0.25">
      <c r="A76" s="262"/>
      <c r="B76" s="244"/>
      <c r="C76" s="261"/>
      <c r="D76" s="262"/>
      <c r="E76" s="245"/>
      <c r="F76" s="246"/>
      <c r="G76" s="261">
        <f t="shared" si="5"/>
        <v>1600</v>
      </c>
      <c r="H76" s="262">
        <f t="shared" si="5"/>
        <v>160</v>
      </c>
      <c r="I76" s="246"/>
      <c r="J76" s="246"/>
      <c r="K76" s="262"/>
      <c r="L76" s="262" t="str">
        <f t="shared" si="2"/>
        <v xml:space="preserve"> </v>
      </c>
      <c r="M76" s="262"/>
      <c r="N76" s="409"/>
      <c r="O76" s="343"/>
      <c r="P76" s="343">
        <f t="shared" si="0"/>
        <v>0</v>
      </c>
      <c r="Q76" s="262"/>
    </row>
    <row r="77" spans="1:17" s="130" customFormat="1" ht="18" x14ac:dyDescent="0.25">
      <c r="A77" s="262"/>
      <c r="B77" s="244"/>
      <c r="C77" s="261"/>
      <c r="D77" s="262"/>
      <c r="E77" s="245"/>
      <c r="F77" s="246"/>
      <c r="G77" s="261">
        <f t="shared" si="5"/>
        <v>1600</v>
      </c>
      <c r="H77" s="262">
        <f t="shared" si="5"/>
        <v>160</v>
      </c>
      <c r="I77" s="246"/>
      <c r="J77" s="246"/>
      <c r="K77" s="262"/>
      <c r="L77" s="262" t="str">
        <f t="shared" si="2"/>
        <v xml:space="preserve"> </v>
      </c>
      <c r="M77" s="262"/>
      <c r="N77" s="409"/>
      <c r="O77" s="343"/>
      <c r="P77" s="343">
        <f t="shared" ref="P77:P140" si="6">O77*G77</f>
        <v>0</v>
      </c>
      <c r="Q77" s="262"/>
    </row>
    <row r="78" spans="1:17" s="130" customFormat="1" ht="18" x14ac:dyDescent="0.25">
      <c r="A78" s="262"/>
      <c r="B78" s="244"/>
      <c r="C78" s="261"/>
      <c r="D78" s="262"/>
      <c r="E78" s="245"/>
      <c r="F78" s="246"/>
      <c r="G78" s="261">
        <f t="shared" si="5"/>
        <v>1600</v>
      </c>
      <c r="H78" s="262">
        <f t="shared" si="5"/>
        <v>160</v>
      </c>
      <c r="I78" s="246"/>
      <c r="J78" s="246"/>
      <c r="K78" s="262"/>
      <c r="L78" s="262" t="str">
        <f t="shared" si="2"/>
        <v xml:space="preserve"> </v>
      </c>
      <c r="M78" s="262"/>
      <c r="N78" s="409"/>
      <c r="O78" s="343"/>
      <c r="P78" s="343">
        <f t="shared" si="6"/>
        <v>0</v>
      </c>
      <c r="Q78" s="262"/>
    </row>
    <row r="79" spans="1:17" s="130" customFormat="1" ht="18" x14ac:dyDescent="0.25">
      <c r="A79" s="262"/>
      <c r="B79" s="244"/>
      <c r="C79" s="261"/>
      <c r="D79" s="262"/>
      <c r="E79" s="245"/>
      <c r="F79" s="246"/>
      <c r="G79" s="261">
        <f t="shared" si="5"/>
        <v>1600</v>
      </c>
      <c r="H79" s="262">
        <f t="shared" si="5"/>
        <v>160</v>
      </c>
      <c r="I79" s="246"/>
      <c r="J79" s="246"/>
      <c r="K79" s="262"/>
      <c r="L79" s="262" t="str">
        <f t="shared" ref="L79:L142" si="7">IF(D79&gt;0,D79," ")</f>
        <v xml:space="preserve"> </v>
      </c>
      <c r="M79" s="262"/>
      <c r="N79" s="409"/>
      <c r="O79" s="343"/>
      <c r="P79" s="343">
        <f t="shared" si="6"/>
        <v>0</v>
      </c>
      <c r="Q79" s="262"/>
    </row>
    <row r="80" spans="1:17" s="130" customFormat="1" ht="18" x14ac:dyDescent="0.25">
      <c r="A80" s="262"/>
      <c r="B80" s="244"/>
      <c r="C80" s="261"/>
      <c r="D80" s="262"/>
      <c r="E80" s="245"/>
      <c r="F80" s="246"/>
      <c r="G80" s="261">
        <f t="shared" si="5"/>
        <v>1600</v>
      </c>
      <c r="H80" s="262">
        <f t="shared" si="5"/>
        <v>160</v>
      </c>
      <c r="I80" s="246"/>
      <c r="J80" s="246"/>
      <c r="K80" s="262"/>
      <c r="L80" s="262" t="str">
        <f t="shared" si="7"/>
        <v xml:space="preserve"> </v>
      </c>
      <c r="M80" s="262"/>
      <c r="N80" s="409"/>
      <c r="O80" s="343"/>
      <c r="P80" s="343">
        <f t="shared" si="6"/>
        <v>0</v>
      </c>
      <c r="Q80" s="262"/>
    </row>
    <row r="81" spans="1:17" s="130" customFormat="1" ht="18" x14ac:dyDescent="0.25">
      <c r="A81" s="262"/>
      <c r="B81" s="244"/>
      <c r="C81" s="261"/>
      <c r="D81" s="262"/>
      <c r="E81" s="245"/>
      <c r="F81" s="246"/>
      <c r="G81" s="261">
        <f t="shared" si="5"/>
        <v>1600</v>
      </c>
      <c r="H81" s="262">
        <f t="shared" si="5"/>
        <v>160</v>
      </c>
      <c r="I81" s="246"/>
      <c r="J81" s="246"/>
      <c r="K81" s="262"/>
      <c r="L81" s="262" t="str">
        <f t="shared" si="7"/>
        <v xml:space="preserve"> </v>
      </c>
      <c r="M81" s="262"/>
      <c r="N81" s="409"/>
      <c r="O81" s="343"/>
      <c r="P81" s="343">
        <f t="shared" si="6"/>
        <v>0</v>
      </c>
      <c r="Q81" s="262"/>
    </row>
    <row r="82" spans="1:17" s="130" customFormat="1" ht="18" x14ac:dyDescent="0.25">
      <c r="A82" s="262"/>
      <c r="B82" s="244"/>
      <c r="C82" s="261"/>
      <c r="D82" s="262"/>
      <c r="E82" s="245"/>
      <c r="F82" s="246"/>
      <c r="G82" s="261">
        <f t="shared" si="5"/>
        <v>1600</v>
      </c>
      <c r="H82" s="262">
        <f t="shared" si="5"/>
        <v>160</v>
      </c>
      <c r="I82" s="246"/>
      <c r="J82" s="246"/>
      <c r="K82" s="262"/>
      <c r="L82" s="262" t="str">
        <f t="shared" si="7"/>
        <v xml:space="preserve"> </v>
      </c>
      <c r="M82" s="262"/>
      <c r="N82" s="409"/>
      <c r="O82" s="343"/>
      <c r="P82" s="343">
        <f t="shared" si="6"/>
        <v>0</v>
      </c>
      <c r="Q82" s="262"/>
    </row>
    <row r="83" spans="1:17" s="130" customFormat="1" ht="18" x14ac:dyDescent="0.25">
      <c r="A83" s="262"/>
      <c r="B83" s="244"/>
      <c r="C83" s="261"/>
      <c r="D83" s="262"/>
      <c r="E83" s="245"/>
      <c r="F83" s="246"/>
      <c r="G83" s="261">
        <f t="shared" si="5"/>
        <v>1600</v>
      </c>
      <c r="H83" s="262">
        <f t="shared" si="5"/>
        <v>160</v>
      </c>
      <c r="I83" s="246"/>
      <c r="J83" s="246"/>
      <c r="K83" s="262"/>
      <c r="L83" s="262" t="str">
        <f t="shared" si="7"/>
        <v xml:space="preserve"> </v>
      </c>
      <c r="M83" s="262"/>
      <c r="N83" s="409"/>
      <c r="O83" s="343"/>
      <c r="P83" s="343">
        <f t="shared" si="6"/>
        <v>0</v>
      </c>
      <c r="Q83" s="262"/>
    </row>
    <row r="84" spans="1:17" s="130" customFormat="1" ht="18" x14ac:dyDescent="0.25">
      <c r="A84" s="262"/>
      <c r="B84" s="244"/>
      <c r="C84" s="261"/>
      <c r="D84" s="262"/>
      <c r="E84" s="245"/>
      <c r="F84" s="246"/>
      <c r="G84" s="261">
        <f t="shared" si="5"/>
        <v>1600</v>
      </c>
      <c r="H84" s="262">
        <f t="shared" si="5"/>
        <v>160</v>
      </c>
      <c r="I84" s="246"/>
      <c r="J84" s="246"/>
      <c r="K84" s="262"/>
      <c r="L84" s="262" t="str">
        <f t="shared" si="7"/>
        <v xml:space="preserve"> </v>
      </c>
      <c r="M84" s="262"/>
      <c r="N84" s="409"/>
      <c r="O84" s="343"/>
      <c r="P84" s="343">
        <f t="shared" si="6"/>
        <v>0</v>
      </c>
      <c r="Q84" s="262"/>
    </row>
    <row r="85" spans="1:17" s="130" customFormat="1" ht="18" x14ac:dyDescent="0.25">
      <c r="A85" s="262"/>
      <c r="B85" s="244"/>
      <c r="C85" s="261"/>
      <c r="D85" s="262"/>
      <c r="E85" s="245"/>
      <c r="F85" s="246"/>
      <c r="G85" s="261">
        <f t="shared" si="5"/>
        <v>1600</v>
      </c>
      <c r="H85" s="262">
        <f t="shared" si="5"/>
        <v>160</v>
      </c>
      <c r="I85" s="246"/>
      <c r="J85" s="246"/>
      <c r="K85" s="262"/>
      <c r="L85" s="262" t="str">
        <f t="shared" si="7"/>
        <v xml:space="preserve"> </v>
      </c>
      <c r="M85" s="262"/>
      <c r="N85" s="409"/>
      <c r="O85" s="343"/>
      <c r="P85" s="343">
        <f t="shared" si="6"/>
        <v>0</v>
      </c>
      <c r="Q85" s="262"/>
    </row>
    <row r="86" spans="1:17" s="130" customFormat="1" ht="18" x14ac:dyDescent="0.25">
      <c r="A86" s="262"/>
      <c r="B86" s="244"/>
      <c r="C86" s="261"/>
      <c r="D86" s="262"/>
      <c r="E86" s="245"/>
      <c r="F86" s="246"/>
      <c r="G86" s="261">
        <f t="shared" si="5"/>
        <v>1600</v>
      </c>
      <c r="H86" s="262">
        <f t="shared" si="5"/>
        <v>160</v>
      </c>
      <c r="I86" s="246"/>
      <c r="J86" s="246"/>
      <c r="K86" s="262"/>
      <c r="L86" s="262" t="str">
        <f t="shared" si="7"/>
        <v xml:space="preserve"> </v>
      </c>
      <c r="M86" s="262"/>
      <c r="N86" s="409"/>
      <c r="O86" s="343"/>
      <c r="P86" s="343">
        <f t="shared" si="6"/>
        <v>0</v>
      </c>
      <c r="Q86" s="262"/>
    </row>
    <row r="87" spans="1:17" ht="18" x14ac:dyDescent="0.25">
      <c r="A87" s="31"/>
      <c r="C87" s="92"/>
      <c r="D87" s="31"/>
      <c r="G87" s="111">
        <f t="shared" si="5"/>
        <v>1600</v>
      </c>
      <c r="H87" s="56">
        <f t="shared" si="5"/>
        <v>160</v>
      </c>
      <c r="I87" s="57"/>
      <c r="J87" s="57"/>
      <c r="K87" s="31"/>
      <c r="L87" s="56" t="str">
        <f t="shared" si="7"/>
        <v xml:space="preserve"> </v>
      </c>
      <c r="M87" s="56"/>
      <c r="N87" s="168"/>
      <c r="O87" s="84"/>
      <c r="P87" s="110">
        <f t="shared" si="6"/>
        <v>0</v>
      </c>
      <c r="Q87" s="31"/>
    </row>
    <row r="88" spans="1:17" ht="18" x14ac:dyDescent="0.25">
      <c r="A88" s="31"/>
      <c r="C88" s="92"/>
      <c r="D88" s="31"/>
      <c r="G88" s="111">
        <f t="shared" si="5"/>
        <v>1600</v>
      </c>
      <c r="H88" s="56">
        <f t="shared" si="5"/>
        <v>160</v>
      </c>
      <c r="I88" s="57"/>
      <c r="J88" s="57"/>
      <c r="K88" s="31"/>
      <c r="L88" s="56" t="str">
        <f t="shared" si="7"/>
        <v xml:space="preserve"> </v>
      </c>
      <c r="M88" s="56"/>
      <c r="N88" s="168"/>
      <c r="O88" s="84"/>
      <c r="P88" s="110">
        <f t="shared" si="6"/>
        <v>0</v>
      </c>
      <c r="Q88" s="31"/>
    </row>
    <row r="89" spans="1:17" ht="18" x14ac:dyDescent="0.25">
      <c r="A89" s="31"/>
      <c r="C89" s="92"/>
      <c r="D89" s="31"/>
      <c r="G89" s="111">
        <f t="shared" si="5"/>
        <v>1600</v>
      </c>
      <c r="H89" s="56">
        <f t="shared" si="5"/>
        <v>160</v>
      </c>
      <c r="I89" s="57"/>
      <c r="J89" s="57"/>
      <c r="K89" s="31"/>
      <c r="L89" s="56" t="str">
        <f t="shared" si="7"/>
        <v xml:space="preserve"> </v>
      </c>
      <c r="M89" s="56"/>
      <c r="N89" s="168"/>
      <c r="O89" s="84"/>
      <c r="P89" s="110">
        <f t="shared" si="6"/>
        <v>0</v>
      </c>
      <c r="Q89" s="31"/>
    </row>
    <row r="90" spans="1:17" ht="18" x14ac:dyDescent="0.25">
      <c r="A90" s="31"/>
      <c r="C90" s="92"/>
      <c r="D90" s="31"/>
      <c r="G90" s="111">
        <f t="shared" si="5"/>
        <v>1600</v>
      </c>
      <c r="H90" s="56">
        <f t="shared" si="5"/>
        <v>160</v>
      </c>
      <c r="I90" s="57"/>
      <c r="J90" s="57"/>
      <c r="K90" s="31"/>
      <c r="L90" s="56" t="str">
        <f t="shared" si="7"/>
        <v xml:space="preserve"> </v>
      </c>
      <c r="M90" s="31"/>
      <c r="N90" s="168"/>
      <c r="O90" s="84"/>
      <c r="P90" s="110">
        <f t="shared" si="6"/>
        <v>0</v>
      </c>
      <c r="Q90" s="31"/>
    </row>
    <row r="91" spans="1:17" ht="18" x14ac:dyDescent="0.25">
      <c r="A91" s="31"/>
      <c r="C91" s="92"/>
      <c r="D91" s="31"/>
      <c r="G91" s="111">
        <f t="shared" si="5"/>
        <v>1600</v>
      </c>
      <c r="H91" s="56">
        <f t="shared" si="5"/>
        <v>160</v>
      </c>
      <c r="I91" s="57"/>
      <c r="J91" s="57"/>
      <c r="K91" s="31"/>
      <c r="L91" s="56" t="str">
        <f t="shared" si="7"/>
        <v xml:space="preserve"> </v>
      </c>
      <c r="M91" s="31"/>
      <c r="N91" s="168"/>
      <c r="O91" s="84"/>
      <c r="P91" s="110">
        <f t="shared" si="6"/>
        <v>0</v>
      </c>
      <c r="Q91" s="31"/>
    </row>
    <row r="92" spans="1:17" ht="18" x14ac:dyDescent="0.25">
      <c r="A92" s="31"/>
      <c r="C92" s="92"/>
      <c r="D92" s="31"/>
      <c r="G92" s="111">
        <f t="shared" si="5"/>
        <v>1600</v>
      </c>
      <c r="H92" s="56">
        <f t="shared" si="5"/>
        <v>160</v>
      </c>
      <c r="I92" s="57"/>
      <c r="J92" s="57"/>
      <c r="K92" s="31"/>
      <c r="L92" s="56" t="str">
        <f t="shared" si="7"/>
        <v xml:space="preserve"> </v>
      </c>
      <c r="M92" s="31"/>
      <c r="N92" s="168"/>
      <c r="O92" s="84"/>
      <c r="P92" s="110">
        <f t="shared" si="6"/>
        <v>0</v>
      </c>
      <c r="Q92" s="31"/>
    </row>
    <row r="93" spans="1:17" ht="18" x14ac:dyDescent="0.25">
      <c r="A93" s="31"/>
      <c r="C93" s="92"/>
      <c r="D93" s="31"/>
      <c r="G93" s="111">
        <f t="shared" si="5"/>
        <v>1600</v>
      </c>
      <c r="H93" s="56">
        <f t="shared" si="5"/>
        <v>160</v>
      </c>
      <c r="I93" s="57"/>
      <c r="J93" s="57"/>
      <c r="K93" s="31"/>
      <c r="L93" s="56" t="str">
        <f t="shared" si="7"/>
        <v xml:space="preserve"> </v>
      </c>
      <c r="M93" s="31"/>
      <c r="N93" s="168"/>
      <c r="O93" s="84"/>
      <c r="P93" s="110">
        <f t="shared" si="6"/>
        <v>0</v>
      </c>
      <c r="Q93" s="31"/>
    </row>
    <row r="94" spans="1:17" ht="18" x14ac:dyDescent="0.25">
      <c r="A94" s="31"/>
      <c r="C94" s="92"/>
      <c r="D94" s="31"/>
      <c r="G94" s="111">
        <f t="shared" ref="G94:H121" si="8">G93-E94+C94</f>
        <v>1600</v>
      </c>
      <c r="H94" s="56">
        <f t="shared" si="8"/>
        <v>160</v>
      </c>
      <c r="I94" s="57"/>
      <c r="J94" s="57"/>
      <c r="K94" s="31"/>
      <c r="L94" s="56" t="str">
        <f t="shared" si="7"/>
        <v xml:space="preserve"> </v>
      </c>
      <c r="M94" s="31"/>
      <c r="N94" s="168"/>
      <c r="O94" s="84"/>
      <c r="P94" s="110">
        <f t="shared" si="6"/>
        <v>0</v>
      </c>
      <c r="Q94" s="31"/>
    </row>
    <row r="95" spans="1:17" ht="18" x14ac:dyDescent="0.25">
      <c r="A95" s="31"/>
      <c r="C95" s="92"/>
      <c r="D95" s="31"/>
      <c r="G95" s="111">
        <f t="shared" si="8"/>
        <v>1600</v>
      </c>
      <c r="H95" s="56">
        <f t="shared" si="8"/>
        <v>160</v>
      </c>
      <c r="I95" s="57"/>
      <c r="J95" s="57"/>
      <c r="K95" s="31"/>
      <c r="L95" s="56" t="str">
        <f t="shared" si="7"/>
        <v xml:space="preserve"> </v>
      </c>
      <c r="M95" s="31"/>
      <c r="N95" s="168"/>
      <c r="O95" s="84"/>
      <c r="P95" s="110">
        <f t="shared" si="6"/>
        <v>0</v>
      </c>
      <c r="Q95" s="31"/>
    </row>
    <row r="96" spans="1:17" ht="18" x14ac:dyDescent="0.25">
      <c r="A96" s="31"/>
      <c r="C96" s="92"/>
      <c r="D96" s="31"/>
      <c r="G96" s="111">
        <f t="shared" si="8"/>
        <v>1600</v>
      </c>
      <c r="H96" s="56">
        <f t="shared" si="8"/>
        <v>160</v>
      </c>
      <c r="I96" s="57"/>
      <c r="J96" s="57"/>
      <c r="K96" s="31"/>
      <c r="L96" s="56" t="str">
        <f t="shared" si="7"/>
        <v xml:space="preserve"> </v>
      </c>
      <c r="M96" s="31"/>
      <c r="N96" s="168"/>
      <c r="O96" s="84"/>
      <c r="P96" s="110">
        <f t="shared" si="6"/>
        <v>0</v>
      </c>
      <c r="Q96" s="31"/>
    </row>
    <row r="97" spans="1:17" ht="18" x14ac:dyDescent="0.25">
      <c r="A97" s="31"/>
      <c r="C97" s="92"/>
      <c r="D97" s="31"/>
      <c r="G97" s="111">
        <f t="shared" si="8"/>
        <v>1600</v>
      </c>
      <c r="H97" s="56">
        <f t="shared" si="8"/>
        <v>160</v>
      </c>
      <c r="I97" s="57"/>
      <c r="J97" s="57"/>
      <c r="K97" s="31"/>
      <c r="L97" s="56" t="str">
        <f t="shared" si="7"/>
        <v xml:space="preserve"> </v>
      </c>
      <c r="M97" s="31"/>
      <c r="N97" s="168"/>
      <c r="O97" s="84"/>
      <c r="P97" s="110">
        <f t="shared" si="6"/>
        <v>0</v>
      </c>
      <c r="Q97" s="31"/>
    </row>
    <row r="98" spans="1:17" ht="18" x14ac:dyDescent="0.25">
      <c r="A98" s="31"/>
      <c r="C98" s="92"/>
      <c r="D98" s="31"/>
      <c r="G98" s="111">
        <f t="shared" si="8"/>
        <v>1600</v>
      </c>
      <c r="H98" s="56">
        <f t="shared" si="8"/>
        <v>160</v>
      </c>
      <c r="I98" s="57"/>
      <c r="J98" s="57"/>
      <c r="K98" s="31"/>
      <c r="L98" s="56" t="str">
        <f t="shared" si="7"/>
        <v xml:space="preserve"> </v>
      </c>
      <c r="M98" s="31"/>
      <c r="N98" s="168"/>
      <c r="O98" s="84"/>
      <c r="P98" s="110">
        <f t="shared" si="6"/>
        <v>0</v>
      </c>
      <c r="Q98" s="31"/>
    </row>
    <row r="99" spans="1:17" ht="18" x14ac:dyDescent="0.25">
      <c r="A99" s="31"/>
      <c r="C99" s="92"/>
      <c r="D99" s="31"/>
      <c r="G99" s="111">
        <f t="shared" si="8"/>
        <v>1600</v>
      </c>
      <c r="H99" s="56">
        <f t="shared" si="8"/>
        <v>160</v>
      </c>
      <c r="I99" s="57"/>
      <c r="J99" s="57"/>
      <c r="K99" s="31"/>
      <c r="L99" s="56" t="str">
        <f t="shared" si="7"/>
        <v xml:space="preserve"> </v>
      </c>
      <c r="M99" s="31"/>
      <c r="N99" s="168"/>
      <c r="O99" s="84"/>
      <c r="P99" s="110">
        <f t="shared" si="6"/>
        <v>0</v>
      </c>
      <c r="Q99" s="31"/>
    </row>
    <row r="100" spans="1:17" ht="18" x14ac:dyDescent="0.25">
      <c r="A100" s="31"/>
      <c r="C100" s="92"/>
      <c r="D100" s="31"/>
      <c r="G100" s="111">
        <f t="shared" si="8"/>
        <v>1600</v>
      </c>
      <c r="H100" s="56">
        <f t="shared" si="8"/>
        <v>160</v>
      </c>
      <c r="I100" s="57"/>
      <c r="J100" s="57"/>
      <c r="K100" s="31"/>
      <c r="L100" s="56" t="str">
        <f t="shared" si="7"/>
        <v xml:space="preserve"> </v>
      </c>
      <c r="M100" s="31"/>
      <c r="N100" s="168"/>
      <c r="O100" s="84"/>
      <c r="P100" s="110">
        <f t="shared" si="6"/>
        <v>0</v>
      </c>
      <c r="Q100" s="31"/>
    </row>
    <row r="101" spans="1:17" ht="18" x14ac:dyDescent="0.25">
      <c r="A101" s="31"/>
      <c r="C101" s="92"/>
      <c r="D101" s="31"/>
      <c r="G101" s="111">
        <f t="shared" si="8"/>
        <v>1600</v>
      </c>
      <c r="H101" s="56">
        <f t="shared" si="8"/>
        <v>160</v>
      </c>
      <c r="I101" s="57"/>
      <c r="J101" s="57"/>
      <c r="K101" s="31"/>
      <c r="L101" s="56" t="str">
        <f t="shared" si="7"/>
        <v xml:space="preserve"> </v>
      </c>
      <c r="M101" s="31"/>
      <c r="N101" s="168"/>
      <c r="O101" s="84"/>
      <c r="P101" s="110">
        <f t="shared" si="6"/>
        <v>0</v>
      </c>
      <c r="Q101" s="31"/>
    </row>
    <row r="102" spans="1:17" ht="18" x14ac:dyDescent="0.25">
      <c r="A102" s="31"/>
      <c r="C102" s="92"/>
      <c r="D102" s="31"/>
      <c r="G102" s="111">
        <f t="shared" si="8"/>
        <v>1600</v>
      </c>
      <c r="H102" s="56">
        <f t="shared" si="8"/>
        <v>160</v>
      </c>
      <c r="I102" s="57"/>
      <c r="J102" s="57"/>
      <c r="K102" s="31"/>
      <c r="L102" s="56" t="str">
        <f t="shared" si="7"/>
        <v xml:space="preserve"> </v>
      </c>
      <c r="M102" s="31"/>
      <c r="N102" s="168"/>
      <c r="O102" s="84"/>
      <c r="P102" s="110">
        <f t="shared" si="6"/>
        <v>0</v>
      </c>
      <c r="Q102" s="31"/>
    </row>
    <row r="103" spans="1:17" ht="18" x14ac:dyDescent="0.25">
      <c r="A103" s="31"/>
      <c r="C103" s="92"/>
      <c r="D103" s="31"/>
      <c r="G103" s="111">
        <f t="shared" si="8"/>
        <v>1600</v>
      </c>
      <c r="H103" s="56">
        <f t="shared" si="8"/>
        <v>160</v>
      </c>
      <c r="I103" s="57"/>
      <c r="J103" s="57"/>
      <c r="K103" s="31"/>
      <c r="L103" s="56" t="str">
        <f t="shared" si="7"/>
        <v xml:space="preserve"> </v>
      </c>
      <c r="M103" s="31"/>
      <c r="N103" s="168"/>
      <c r="O103" s="84"/>
      <c r="P103" s="110">
        <f t="shared" si="6"/>
        <v>0</v>
      </c>
      <c r="Q103" s="31"/>
    </row>
    <row r="104" spans="1:17" ht="18" x14ac:dyDescent="0.25">
      <c r="A104" s="31"/>
      <c r="C104" s="92"/>
      <c r="D104" s="31"/>
      <c r="G104" s="111">
        <f t="shared" si="8"/>
        <v>1600</v>
      </c>
      <c r="H104" s="56">
        <f t="shared" si="8"/>
        <v>160</v>
      </c>
      <c r="I104" s="57"/>
      <c r="J104" s="57"/>
      <c r="K104" s="31"/>
      <c r="L104" s="56" t="str">
        <f t="shared" si="7"/>
        <v xml:space="preserve"> </v>
      </c>
      <c r="M104" s="31"/>
      <c r="N104" s="168"/>
      <c r="O104" s="84"/>
      <c r="P104" s="110">
        <f t="shared" si="6"/>
        <v>0</v>
      </c>
      <c r="Q104" s="31"/>
    </row>
    <row r="105" spans="1:17" ht="18" x14ac:dyDescent="0.25">
      <c r="A105" s="31"/>
      <c r="C105" s="92"/>
      <c r="D105" s="31"/>
      <c r="G105" s="111">
        <f t="shared" si="8"/>
        <v>1600</v>
      </c>
      <c r="H105" s="56">
        <f t="shared" si="8"/>
        <v>160</v>
      </c>
      <c r="I105" s="57"/>
      <c r="J105" s="57"/>
      <c r="K105" s="31"/>
      <c r="L105" s="56" t="str">
        <f t="shared" si="7"/>
        <v xml:space="preserve"> </v>
      </c>
      <c r="M105" s="31"/>
      <c r="N105" s="168"/>
      <c r="O105" s="84"/>
      <c r="P105" s="110">
        <f t="shared" si="6"/>
        <v>0</v>
      </c>
      <c r="Q105" s="31"/>
    </row>
    <row r="106" spans="1:17" ht="18" x14ac:dyDescent="0.25">
      <c r="A106" s="31"/>
      <c r="C106" s="92"/>
      <c r="D106" s="31"/>
      <c r="G106" s="111">
        <f t="shared" si="8"/>
        <v>1600</v>
      </c>
      <c r="H106" s="56">
        <f t="shared" si="8"/>
        <v>160</v>
      </c>
      <c r="I106" s="57"/>
      <c r="J106" s="57"/>
      <c r="K106" s="31"/>
      <c r="L106" s="56" t="str">
        <f t="shared" si="7"/>
        <v xml:space="preserve"> </v>
      </c>
      <c r="M106" s="31"/>
      <c r="N106" s="168"/>
      <c r="O106" s="84"/>
      <c r="P106" s="110">
        <f t="shared" si="6"/>
        <v>0</v>
      </c>
      <c r="Q106" s="31"/>
    </row>
    <row r="107" spans="1:17" ht="18" x14ac:dyDescent="0.25">
      <c r="A107" s="31"/>
      <c r="C107" s="92"/>
      <c r="D107" s="31"/>
      <c r="G107" s="111">
        <f t="shared" si="8"/>
        <v>1600</v>
      </c>
      <c r="H107" s="56">
        <f t="shared" si="8"/>
        <v>160</v>
      </c>
      <c r="I107" s="57"/>
      <c r="J107" s="57"/>
      <c r="K107" s="31"/>
      <c r="L107" s="56" t="str">
        <f t="shared" si="7"/>
        <v xml:space="preserve"> </v>
      </c>
      <c r="M107" s="31"/>
      <c r="N107" s="168"/>
      <c r="O107" s="84"/>
      <c r="P107" s="110">
        <f t="shared" si="6"/>
        <v>0</v>
      </c>
      <c r="Q107" s="31"/>
    </row>
    <row r="108" spans="1:17" ht="18" x14ac:dyDescent="0.25">
      <c r="A108" s="31"/>
      <c r="C108" s="92"/>
      <c r="D108" s="31"/>
      <c r="G108" s="111">
        <f t="shared" si="8"/>
        <v>1600</v>
      </c>
      <c r="H108" s="56">
        <f t="shared" si="8"/>
        <v>160</v>
      </c>
      <c r="I108" s="57"/>
      <c r="J108" s="57"/>
      <c r="K108" s="31"/>
      <c r="L108" s="56" t="str">
        <f t="shared" si="7"/>
        <v xml:space="preserve"> </v>
      </c>
      <c r="M108" s="31"/>
      <c r="N108" s="168"/>
      <c r="O108" s="84"/>
      <c r="P108" s="110">
        <f t="shared" si="6"/>
        <v>0</v>
      </c>
      <c r="Q108" s="31"/>
    </row>
    <row r="109" spans="1:17" ht="18" x14ac:dyDescent="0.25">
      <c r="A109" s="31"/>
      <c r="C109" s="92"/>
      <c r="D109" s="31"/>
      <c r="G109" s="111">
        <f t="shared" si="8"/>
        <v>1600</v>
      </c>
      <c r="H109" s="56">
        <f t="shared" si="8"/>
        <v>160</v>
      </c>
      <c r="I109" s="57"/>
      <c r="J109" s="57"/>
      <c r="K109" s="31"/>
      <c r="L109" s="56" t="str">
        <f t="shared" si="7"/>
        <v xml:space="preserve"> </v>
      </c>
      <c r="M109" s="31"/>
      <c r="N109" s="168"/>
      <c r="O109" s="84"/>
      <c r="P109" s="110">
        <f t="shared" si="6"/>
        <v>0</v>
      </c>
      <c r="Q109" s="31"/>
    </row>
    <row r="110" spans="1:17" ht="18" x14ac:dyDescent="0.25">
      <c r="A110" s="31"/>
      <c r="C110" s="92"/>
      <c r="D110" s="31"/>
      <c r="G110" s="111">
        <f t="shared" si="8"/>
        <v>1600</v>
      </c>
      <c r="H110" s="56">
        <f t="shared" si="8"/>
        <v>160</v>
      </c>
      <c r="I110" s="57"/>
      <c r="J110" s="57"/>
      <c r="K110" s="31"/>
      <c r="L110" s="56" t="str">
        <f t="shared" si="7"/>
        <v xml:space="preserve"> </v>
      </c>
      <c r="M110" s="31"/>
      <c r="N110" s="168"/>
      <c r="O110" s="84"/>
      <c r="P110" s="110">
        <f t="shared" si="6"/>
        <v>0</v>
      </c>
      <c r="Q110" s="31"/>
    </row>
    <row r="111" spans="1:17" ht="18" x14ac:dyDescent="0.25">
      <c r="A111" s="31"/>
      <c r="C111" s="92"/>
      <c r="D111" s="31"/>
      <c r="G111" s="111">
        <f t="shared" si="8"/>
        <v>1600</v>
      </c>
      <c r="H111" s="56">
        <f t="shared" si="8"/>
        <v>160</v>
      </c>
      <c r="I111" s="57"/>
      <c r="J111" s="57"/>
      <c r="K111" s="31"/>
      <c r="L111" s="56" t="str">
        <f t="shared" si="7"/>
        <v xml:space="preserve"> </v>
      </c>
      <c r="M111" s="31"/>
      <c r="N111" s="168"/>
      <c r="O111" s="84"/>
      <c r="P111" s="110">
        <f t="shared" si="6"/>
        <v>0</v>
      </c>
      <c r="Q111" s="31"/>
    </row>
    <row r="112" spans="1:17" ht="18" x14ac:dyDescent="0.25">
      <c r="A112" s="31"/>
      <c r="C112" s="92"/>
      <c r="D112" s="31"/>
      <c r="G112" s="111">
        <f t="shared" si="8"/>
        <v>1600</v>
      </c>
      <c r="H112" s="56">
        <f t="shared" si="8"/>
        <v>160</v>
      </c>
      <c r="I112" s="57"/>
      <c r="J112" s="57"/>
      <c r="K112" s="31"/>
      <c r="L112" s="56" t="str">
        <f t="shared" si="7"/>
        <v xml:space="preserve"> </v>
      </c>
      <c r="M112" s="31"/>
      <c r="N112" s="168"/>
      <c r="O112" s="84"/>
      <c r="P112" s="110">
        <f t="shared" si="6"/>
        <v>0</v>
      </c>
      <c r="Q112" s="31"/>
    </row>
    <row r="113" spans="1:17" ht="18" x14ac:dyDescent="0.25">
      <c r="A113" s="31"/>
      <c r="C113" s="92"/>
      <c r="D113" s="31"/>
      <c r="G113" s="111">
        <f t="shared" si="8"/>
        <v>1600</v>
      </c>
      <c r="H113" s="56">
        <f t="shared" si="8"/>
        <v>160</v>
      </c>
      <c r="I113" s="57"/>
      <c r="J113" s="57"/>
      <c r="K113" s="31"/>
      <c r="L113" s="56" t="str">
        <f t="shared" si="7"/>
        <v xml:space="preserve"> </v>
      </c>
      <c r="M113" s="31"/>
      <c r="N113" s="168"/>
      <c r="O113" s="84"/>
      <c r="P113" s="110">
        <f t="shared" si="6"/>
        <v>0</v>
      </c>
      <c r="Q113" s="31"/>
    </row>
    <row r="114" spans="1:17" ht="18" x14ac:dyDescent="0.25">
      <c r="A114" s="31"/>
      <c r="C114" s="92"/>
      <c r="D114" s="31"/>
      <c r="G114" s="111">
        <f t="shared" si="8"/>
        <v>1600</v>
      </c>
      <c r="H114" s="56">
        <f t="shared" si="8"/>
        <v>160</v>
      </c>
      <c r="I114" s="57"/>
      <c r="J114" s="57"/>
      <c r="K114" s="31"/>
      <c r="L114" s="56" t="str">
        <f t="shared" si="7"/>
        <v xml:space="preserve"> </v>
      </c>
      <c r="M114" s="31"/>
      <c r="N114" s="168"/>
      <c r="O114" s="84"/>
      <c r="P114" s="110">
        <f t="shared" si="6"/>
        <v>0</v>
      </c>
      <c r="Q114" s="31"/>
    </row>
    <row r="115" spans="1:17" ht="18" x14ac:dyDescent="0.25">
      <c r="A115" s="31"/>
      <c r="C115" s="92"/>
      <c r="D115" s="31"/>
      <c r="G115" s="111">
        <f t="shared" si="8"/>
        <v>1600</v>
      </c>
      <c r="H115" s="56">
        <f t="shared" si="8"/>
        <v>160</v>
      </c>
      <c r="I115" s="57"/>
      <c r="J115" s="57"/>
      <c r="K115" s="31"/>
      <c r="L115" s="56" t="str">
        <f t="shared" si="7"/>
        <v xml:space="preserve"> </v>
      </c>
      <c r="M115" s="31"/>
      <c r="N115" s="168"/>
      <c r="O115" s="84"/>
      <c r="P115" s="110">
        <f t="shared" si="6"/>
        <v>0</v>
      </c>
      <c r="Q115" s="31"/>
    </row>
    <row r="116" spans="1:17" ht="18" x14ac:dyDescent="0.25">
      <c r="A116" s="31"/>
      <c r="C116" s="92"/>
      <c r="D116" s="31"/>
      <c r="G116" s="111">
        <f t="shared" si="8"/>
        <v>1600</v>
      </c>
      <c r="H116" s="56">
        <f t="shared" si="8"/>
        <v>160</v>
      </c>
      <c r="I116" s="57"/>
      <c r="J116" s="57"/>
      <c r="K116" s="31"/>
      <c r="L116" s="56" t="str">
        <f t="shared" si="7"/>
        <v xml:space="preserve"> </v>
      </c>
      <c r="M116" s="31"/>
      <c r="N116" s="168"/>
      <c r="O116" s="84"/>
      <c r="P116" s="110">
        <f t="shared" si="6"/>
        <v>0</v>
      </c>
      <c r="Q116" s="31"/>
    </row>
    <row r="117" spans="1:17" ht="18" x14ac:dyDescent="0.25">
      <c r="A117" s="31"/>
      <c r="C117" s="92"/>
      <c r="D117" s="31"/>
      <c r="G117" s="111">
        <f t="shared" si="8"/>
        <v>1600</v>
      </c>
      <c r="H117" s="56">
        <f t="shared" si="8"/>
        <v>160</v>
      </c>
      <c r="I117" s="57"/>
      <c r="J117" s="57"/>
      <c r="K117" s="31"/>
      <c r="L117" s="56" t="str">
        <f t="shared" si="7"/>
        <v xml:space="preserve"> </v>
      </c>
      <c r="M117" s="31"/>
      <c r="N117" s="168"/>
      <c r="O117" s="84"/>
      <c r="P117" s="110">
        <f t="shared" si="6"/>
        <v>0</v>
      </c>
      <c r="Q117" s="31"/>
    </row>
    <row r="118" spans="1:17" ht="18" x14ac:dyDescent="0.25">
      <c r="A118" s="31"/>
      <c r="C118" s="92"/>
      <c r="D118" s="31"/>
      <c r="G118" s="111">
        <f t="shared" si="8"/>
        <v>1600</v>
      </c>
      <c r="H118" s="56">
        <f t="shared" si="8"/>
        <v>160</v>
      </c>
      <c r="I118" s="57"/>
      <c r="J118" s="57"/>
      <c r="K118" s="31"/>
      <c r="L118" s="56" t="str">
        <f t="shared" si="7"/>
        <v xml:space="preserve"> </v>
      </c>
      <c r="M118" s="31"/>
      <c r="N118" s="168"/>
      <c r="O118" s="84"/>
      <c r="P118" s="110">
        <f t="shared" si="6"/>
        <v>0</v>
      </c>
      <c r="Q118" s="31"/>
    </row>
    <row r="119" spans="1:17" ht="18" x14ac:dyDescent="0.25">
      <c r="A119" s="31"/>
      <c r="C119" s="92"/>
      <c r="D119" s="31"/>
      <c r="G119" s="111">
        <f t="shared" si="8"/>
        <v>1600</v>
      </c>
      <c r="H119" s="56">
        <f t="shared" si="8"/>
        <v>160</v>
      </c>
      <c r="I119" s="57"/>
      <c r="J119" s="57"/>
      <c r="K119" s="31"/>
      <c r="L119" s="56" t="str">
        <f t="shared" si="7"/>
        <v xml:space="preserve"> </v>
      </c>
      <c r="M119" s="31"/>
      <c r="N119" s="168"/>
      <c r="O119" s="84"/>
      <c r="P119" s="110">
        <f t="shared" si="6"/>
        <v>0</v>
      </c>
      <c r="Q119" s="31"/>
    </row>
    <row r="120" spans="1:17" ht="18" x14ac:dyDescent="0.25">
      <c r="A120" s="31"/>
      <c r="C120" s="92"/>
      <c r="D120" s="31"/>
      <c r="G120" s="111">
        <f t="shared" si="8"/>
        <v>1600</v>
      </c>
      <c r="H120" s="56">
        <f t="shared" si="8"/>
        <v>160</v>
      </c>
      <c r="I120" s="57"/>
      <c r="J120" s="57"/>
      <c r="K120" s="31"/>
      <c r="L120" s="56" t="str">
        <f t="shared" si="7"/>
        <v xml:space="preserve"> </v>
      </c>
      <c r="M120" s="31"/>
      <c r="N120" s="168"/>
      <c r="O120" s="84"/>
      <c r="P120" s="110">
        <f t="shared" si="6"/>
        <v>0</v>
      </c>
      <c r="Q120" s="31"/>
    </row>
    <row r="121" spans="1:17" ht="18" x14ac:dyDescent="0.25">
      <c r="A121" s="31"/>
      <c r="C121" s="92"/>
      <c r="D121" s="31"/>
      <c r="G121" s="111">
        <f t="shared" si="8"/>
        <v>1600</v>
      </c>
      <c r="H121" s="56">
        <f t="shared" si="8"/>
        <v>160</v>
      </c>
      <c r="I121" s="57"/>
      <c r="J121" s="57"/>
      <c r="K121" s="31"/>
      <c r="L121" s="56" t="str">
        <f t="shared" si="7"/>
        <v xml:space="preserve"> </v>
      </c>
      <c r="M121" s="31"/>
      <c r="N121" s="168"/>
      <c r="O121" s="84"/>
      <c r="P121" s="110">
        <f t="shared" si="6"/>
        <v>0</v>
      </c>
      <c r="Q121" s="31"/>
    </row>
    <row r="122" spans="1:17" ht="18" x14ac:dyDescent="0.25">
      <c r="A122" s="31"/>
      <c r="C122" s="92"/>
      <c r="D122" s="31"/>
      <c r="G122" s="111">
        <f t="shared" ref="G122:H185" si="9">G121-E122+C122</f>
        <v>1600</v>
      </c>
      <c r="H122" s="56">
        <f t="shared" si="9"/>
        <v>160</v>
      </c>
      <c r="I122" s="57"/>
      <c r="J122" s="57"/>
      <c r="K122" s="31"/>
      <c r="L122" s="56" t="str">
        <f t="shared" si="7"/>
        <v xml:space="preserve"> </v>
      </c>
      <c r="M122" s="31"/>
      <c r="N122" s="168"/>
      <c r="O122" s="84"/>
      <c r="P122" s="110">
        <f t="shared" si="6"/>
        <v>0</v>
      </c>
      <c r="Q122" s="31"/>
    </row>
    <row r="123" spans="1:17" ht="18" x14ac:dyDescent="0.25">
      <c r="A123" s="31"/>
      <c r="C123" s="92"/>
      <c r="D123" s="31"/>
      <c r="G123" s="111">
        <f t="shared" si="9"/>
        <v>1600</v>
      </c>
      <c r="H123" s="56">
        <f t="shared" si="9"/>
        <v>160</v>
      </c>
      <c r="I123" s="57"/>
      <c r="J123" s="57"/>
      <c r="K123" s="31"/>
      <c r="L123" s="56" t="str">
        <f t="shared" si="7"/>
        <v xml:space="preserve"> </v>
      </c>
      <c r="M123" s="31"/>
      <c r="N123" s="168"/>
      <c r="O123" s="84"/>
      <c r="P123" s="110">
        <f t="shared" si="6"/>
        <v>0</v>
      </c>
      <c r="Q123" s="31"/>
    </row>
    <row r="124" spans="1:17" ht="18" x14ac:dyDescent="0.25">
      <c r="A124" s="31"/>
      <c r="C124" s="92"/>
      <c r="D124" s="31"/>
      <c r="G124" s="111">
        <f t="shared" si="9"/>
        <v>1600</v>
      </c>
      <c r="H124" s="56">
        <f t="shared" si="9"/>
        <v>160</v>
      </c>
      <c r="I124" s="57"/>
      <c r="J124" s="57"/>
      <c r="K124" s="31"/>
      <c r="L124" s="56" t="str">
        <f t="shared" si="7"/>
        <v xml:space="preserve"> </v>
      </c>
      <c r="M124" s="31"/>
      <c r="N124" s="168"/>
      <c r="O124" s="84"/>
      <c r="P124" s="110">
        <f t="shared" si="6"/>
        <v>0</v>
      </c>
      <c r="Q124" s="31"/>
    </row>
    <row r="125" spans="1:17" ht="18" x14ac:dyDescent="0.25">
      <c r="A125" s="31"/>
      <c r="C125" s="92"/>
      <c r="D125" s="31"/>
      <c r="G125" s="111">
        <f t="shared" si="9"/>
        <v>1600</v>
      </c>
      <c r="H125" s="56">
        <f t="shared" si="9"/>
        <v>160</v>
      </c>
      <c r="I125" s="57"/>
      <c r="J125" s="57"/>
      <c r="K125" s="31"/>
      <c r="L125" s="56" t="str">
        <f t="shared" si="7"/>
        <v xml:space="preserve"> </v>
      </c>
      <c r="M125" s="31"/>
      <c r="N125" s="168"/>
      <c r="O125" s="84"/>
      <c r="P125" s="110">
        <f t="shared" si="6"/>
        <v>0</v>
      </c>
      <c r="Q125" s="31"/>
    </row>
    <row r="126" spans="1:17" ht="18" x14ac:dyDescent="0.25">
      <c r="A126" s="31"/>
      <c r="C126" s="92"/>
      <c r="D126" s="31"/>
      <c r="G126" s="111">
        <f t="shared" si="9"/>
        <v>1600</v>
      </c>
      <c r="H126" s="56">
        <f t="shared" si="9"/>
        <v>160</v>
      </c>
      <c r="I126" s="57"/>
      <c r="J126" s="57"/>
      <c r="K126" s="31"/>
      <c r="L126" s="56" t="str">
        <f t="shared" si="7"/>
        <v xml:space="preserve"> </v>
      </c>
      <c r="M126" s="31"/>
      <c r="N126" s="168"/>
      <c r="O126" s="84"/>
      <c r="P126" s="110">
        <f t="shared" si="6"/>
        <v>0</v>
      </c>
      <c r="Q126" s="31"/>
    </row>
    <row r="127" spans="1:17" ht="18" x14ac:dyDescent="0.25">
      <c r="A127" s="31"/>
      <c r="C127" s="92"/>
      <c r="D127" s="31"/>
      <c r="G127" s="111">
        <f t="shared" si="9"/>
        <v>1600</v>
      </c>
      <c r="H127" s="56">
        <f t="shared" si="9"/>
        <v>160</v>
      </c>
      <c r="I127" s="57"/>
      <c r="J127" s="57"/>
      <c r="K127" s="31"/>
      <c r="L127" s="56" t="str">
        <f t="shared" si="7"/>
        <v xml:space="preserve"> </v>
      </c>
      <c r="M127" s="31"/>
      <c r="N127" s="168"/>
      <c r="O127" s="84"/>
      <c r="P127" s="110">
        <f t="shared" si="6"/>
        <v>0</v>
      </c>
      <c r="Q127" s="31"/>
    </row>
    <row r="128" spans="1:17" ht="18" x14ac:dyDescent="0.25">
      <c r="A128" s="31"/>
      <c r="C128" s="92"/>
      <c r="D128" s="31"/>
      <c r="G128" s="111">
        <f t="shared" si="9"/>
        <v>1600</v>
      </c>
      <c r="H128" s="56">
        <f t="shared" si="9"/>
        <v>160</v>
      </c>
      <c r="I128" s="57"/>
      <c r="J128" s="57"/>
      <c r="K128" s="31"/>
      <c r="L128" s="56" t="str">
        <f t="shared" si="7"/>
        <v xml:space="preserve"> </v>
      </c>
      <c r="M128" s="31"/>
      <c r="N128" s="168"/>
      <c r="O128" s="84"/>
      <c r="P128" s="110">
        <f t="shared" si="6"/>
        <v>0</v>
      </c>
      <c r="Q128" s="31"/>
    </row>
    <row r="129" spans="1:17" ht="18" x14ac:dyDescent="0.25">
      <c r="A129" s="31"/>
      <c r="C129" s="92"/>
      <c r="D129" s="31"/>
      <c r="G129" s="111">
        <f t="shared" si="9"/>
        <v>1600</v>
      </c>
      <c r="H129" s="56">
        <f t="shared" si="9"/>
        <v>160</v>
      </c>
      <c r="I129" s="57"/>
      <c r="J129" s="57"/>
      <c r="K129" s="31"/>
      <c r="L129" s="56" t="str">
        <f t="shared" si="7"/>
        <v xml:space="preserve"> </v>
      </c>
      <c r="M129" s="31"/>
      <c r="N129" s="168"/>
      <c r="O129" s="84"/>
      <c r="P129" s="110">
        <f t="shared" si="6"/>
        <v>0</v>
      </c>
      <c r="Q129" s="31"/>
    </row>
    <row r="130" spans="1:17" ht="18" x14ac:dyDescent="0.25">
      <c r="A130" s="31"/>
      <c r="C130" s="92"/>
      <c r="D130" s="31"/>
      <c r="G130" s="111">
        <f t="shared" si="9"/>
        <v>1600</v>
      </c>
      <c r="H130" s="56">
        <f t="shared" si="9"/>
        <v>160</v>
      </c>
      <c r="I130" s="57"/>
      <c r="J130" s="57"/>
      <c r="K130" s="31"/>
      <c r="L130" s="56" t="str">
        <f t="shared" si="7"/>
        <v xml:space="preserve"> </v>
      </c>
      <c r="M130" s="31"/>
      <c r="N130" s="168"/>
      <c r="O130" s="84"/>
      <c r="P130" s="110">
        <f t="shared" si="6"/>
        <v>0</v>
      </c>
      <c r="Q130" s="31"/>
    </row>
    <row r="131" spans="1:17" ht="18" x14ac:dyDescent="0.25">
      <c r="A131" s="31"/>
      <c r="C131" s="92"/>
      <c r="D131" s="31"/>
      <c r="G131" s="111">
        <f t="shared" si="9"/>
        <v>1600</v>
      </c>
      <c r="H131" s="56">
        <f t="shared" si="9"/>
        <v>160</v>
      </c>
      <c r="I131" s="57"/>
      <c r="J131" s="57"/>
      <c r="K131" s="31"/>
      <c r="L131" s="56" t="str">
        <f t="shared" si="7"/>
        <v xml:space="preserve"> </v>
      </c>
      <c r="M131" s="31"/>
      <c r="N131" s="168"/>
      <c r="O131" s="84"/>
      <c r="P131" s="110">
        <f t="shared" si="6"/>
        <v>0</v>
      </c>
      <c r="Q131" s="31"/>
    </row>
    <row r="132" spans="1:17" ht="18" x14ac:dyDescent="0.25">
      <c r="A132" s="31"/>
      <c r="C132" s="92"/>
      <c r="D132" s="31"/>
      <c r="G132" s="111">
        <f t="shared" si="9"/>
        <v>1600</v>
      </c>
      <c r="H132" s="56">
        <f t="shared" si="9"/>
        <v>160</v>
      </c>
      <c r="I132" s="57"/>
      <c r="J132" s="57"/>
      <c r="K132" s="31"/>
      <c r="L132" s="56" t="str">
        <f t="shared" si="7"/>
        <v xml:space="preserve"> </v>
      </c>
      <c r="M132" s="31"/>
      <c r="N132" s="168"/>
      <c r="O132" s="84"/>
      <c r="P132" s="110">
        <f t="shared" si="6"/>
        <v>0</v>
      </c>
      <c r="Q132" s="31"/>
    </row>
    <row r="133" spans="1:17" ht="18" x14ac:dyDescent="0.25">
      <c r="A133" s="31"/>
      <c r="C133" s="92"/>
      <c r="D133" s="31"/>
      <c r="G133" s="111">
        <f t="shared" si="9"/>
        <v>1600</v>
      </c>
      <c r="H133" s="56">
        <f t="shared" si="9"/>
        <v>160</v>
      </c>
      <c r="I133" s="57"/>
      <c r="J133" s="57"/>
      <c r="K133" s="31"/>
      <c r="L133" s="56" t="str">
        <f t="shared" si="7"/>
        <v xml:space="preserve"> </v>
      </c>
      <c r="M133" s="31"/>
      <c r="N133" s="168"/>
      <c r="O133" s="84"/>
      <c r="P133" s="110">
        <f t="shared" si="6"/>
        <v>0</v>
      </c>
      <c r="Q133" s="31"/>
    </row>
    <row r="134" spans="1:17" ht="18" x14ac:dyDescent="0.25">
      <c r="A134" s="31"/>
      <c r="C134" s="92"/>
      <c r="D134" s="31"/>
      <c r="G134" s="111">
        <f t="shared" si="9"/>
        <v>1600</v>
      </c>
      <c r="H134" s="56">
        <f t="shared" si="9"/>
        <v>160</v>
      </c>
      <c r="I134" s="57"/>
      <c r="J134" s="57"/>
      <c r="K134" s="31"/>
      <c r="L134" s="56" t="str">
        <f t="shared" si="7"/>
        <v xml:space="preserve"> </v>
      </c>
      <c r="M134" s="31"/>
      <c r="N134" s="168"/>
      <c r="O134" s="84"/>
      <c r="P134" s="110">
        <f t="shared" si="6"/>
        <v>0</v>
      </c>
      <c r="Q134" s="31"/>
    </row>
    <row r="135" spans="1:17" ht="18" x14ac:dyDescent="0.25">
      <c r="A135" s="31"/>
      <c r="C135" s="92"/>
      <c r="D135" s="31"/>
      <c r="G135" s="111">
        <f t="shared" si="9"/>
        <v>1600</v>
      </c>
      <c r="H135" s="56">
        <f t="shared" si="9"/>
        <v>160</v>
      </c>
      <c r="I135" s="57"/>
      <c r="J135" s="57"/>
      <c r="K135" s="31"/>
      <c r="L135" s="56" t="str">
        <f t="shared" si="7"/>
        <v xml:space="preserve"> </v>
      </c>
      <c r="M135" s="31"/>
      <c r="N135" s="168"/>
      <c r="O135" s="84"/>
      <c r="P135" s="110">
        <f t="shared" si="6"/>
        <v>0</v>
      </c>
      <c r="Q135" s="31"/>
    </row>
    <row r="136" spans="1:17" ht="18" x14ac:dyDescent="0.25">
      <c r="A136" s="31"/>
      <c r="C136" s="92"/>
      <c r="D136" s="31"/>
      <c r="G136" s="111">
        <f t="shared" si="9"/>
        <v>1600</v>
      </c>
      <c r="H136" s="56">
        <f t="shared" si="9"/>
        <v>160</v>
      </c>
      <c r="I136" s="57"/>
      <c r="J136" s="57"/>
      <c r="K136" s="31"/>
      <c r="L136" s="56" t="str">
        <f t="shared" si="7"/>
        <v xml:space="preserve"> </v>
      </c>
      <c r="M136" s="31"/>
      <c r="N136" s="168"/>
      <c r="O136" s="84"/>
      <c r="P136" s="110">
        <f t="shared" si="6"/>
        <v>0</v>
      </c>
      <c r="Q136" s="31"/>
    </row>
    <row r="137" spans="1:17" ht="18" x14ac:dyDescent="0.25">
      <c r="A137" s="31"/>
      <c r="C137" s="92"/>
      <c r="D137" s="31"/>
      <c r="G137" s="111">
        <f t="shared" si="9"/>
        <v>1600</v>
      </c>
      <c r="H137" s="56">
        <f t="shared" si="9"/>
        <v>160</v>
      </c>
      <c r="I137" s="57"/>
      <c r="J137" s="57"/>
      <c r="K137" s="31"/>
      <c r="L137" s="56" t="str">
        <f t="shared" si="7"/>
        <v xml:space="preserve"> </v>
      </c>
      <c r="M137" s="31"/>
      <c r="N137" s="168"/>
      <c r="O137" s="84"/>
      <c r="P137" s="110">
        <f t="shared" si="6"/>
        <v>0</v>
      </c>
      <c r="Q137" s="31"/>
    </row>
    <row r="138" spans="1:17" ht="18" x14ac:dyDescent="0.25">
      <c r="A138" s="31"/>
      <c r="C138" s="92"/>
      <c r="D138" s="31"/>
      <c r="G138" s="111">
        <f t="shared" si="9"/>
        <v>1600</v>
      </c>
      <c r="H138" s="56">
        <f t="shared" si="9"/>
        <v>160</v>
      </c>
      <c r="I138" s="57"/>
      <c r="J138" s="57"/>
      <c r="K138" s="31"/>
      <c r="L138" s="56" t="str">
        <f t="shared" si="7"/>
        <v xml:space="preserve"> </v>
      </c>
      <c r="M138" s="31"/>
      <c r="N138" s="168"/>
      <c r="O138" s="84"/>
      <c r="P138" s="110">
        <f t="shared" si="6"/>
        <v>0</v>
      </c>
      <c r="Q138" s="31"/>
    </row>
    <row r="139" spans="1:17" ht="18" x14ac:dyDescent="0.25">
      <c r="A139" s="31"/>
      <c r="C139" s="92"/>
      <c r="D139" s="31"/>
      <c r="G139" s="111">
        <f t="shared" si="9"/>
        <v>1600</v>
      </c>
      <c r="H139" s="56">
        <f t="shared" si="9"/>
        <v>160</v>
      </c>
      <c r="I139" s="57"/>
      <c r="J139" s="57"/>
      <c r="K139" s="31"/>
      <c r="L139" s="56" t="str">
        <f t="shared" si="7"/>
        <v xml:space="preserve"> </v>
      </c>
      <c r="M139" s="31"/>
      <c r="N139" s="168"/>
      <c r="O139" s="84"/>
      <c r="P139" s="110">
        <f t="shared" si="6"/>
        <v>0</v>
      </c>
      <c r="Q139" s="31"/>
    </row>
    <row r="140" spans="1:17" ht="18" x14ac:dyDescent="0.25">
      <c r="A140" s="31"/>
      <c r="C140" s="92"/>
      <c r="D140" s="31"/>
      <c r="G140" s="111">
        <f t="shared" si="9"/>
        <v>1600</v>
      </c>
      <c r="H140" s="56">
        <f t="shared" si="9"/>
        <v>160</v>
      </c>
      <c r="I140" s="57"/>
      <c r="J140" s="57"/>
      <c r="K140" s="31"/>
      <c r="L140" s="56" t="str">
        <f t="shared" si="7"/>
        <v xml:space="preserve"> </v>
      </c>
      <c r="M140" s="31"/>
      <c r="N140" s="168"/>
      <c r="O140" s="84"/>
      <c r="P140" s="110">
        <f t="shared" si="6"/>
        <v>0</v>
      </c>
      <c r="Q140" s="31"/>
    </row>
    <row r="141" spans="1:17" ht="18" x14ac:dyDescent="0.25">
      <c r="A141" s="31"/>
      <c r="C141" s="92"/>
      <c r="D141" s="31"/>
      <c r="G141" s="111">
        <f t="shared" si="9"/>
        <v>1600</v>
      </c>
      <c r="H141" s="56">
        <f t="shared" si="9"/>
        <v>160</v>
      </c>
      <c r="I141" s="57"/>
      <c r="J141" s="57"/>
      <c r="K141" s="31"/>
      <c r="L141" s="56" t="str">
        <f t="shared" si="7"/>
        <v xml:space="preserve"> </v>
      </c>
      <c r="M141" s="31"/>
      <c r="N141" s="168"/>
      <c r="O141" s="84"/>
      <c r="P141" s="110">
        <f t="shared" ref="P141:P204" si="10">O141*G141</f>
        <v>0</v>
      </c>
      <c r="Q141" s="31"/>
    </row>
    <row r="142" spans="1:17" ht="18" x14ac:dyDescent="0.25">
      <c r="A142" s="31"/>
      <c r="C142" s="92"/>
      <c r="D142" s="31"/>
      <c r="G142" s="111">
        <f t="shared" si="9"/>
        <v>1600</v>
      </c>
      <c r="H142" s="56">
        <f t="shared" si="9"/>
        <v>160</v>
      </c>
      <c r="I142" s="57"/>
      <c r="J142" s="57"/>
      <c r="K142" s="31"/>
      <c r="L142" s="56" t="str">
        <f t="shared" si="7"/>
        <v xml:space="preserve"> </v>
      </c>
      <c r="M142" s="31"/>
      <c r="N142" s="168"/>
      <c r="O142" s="84"/>
      <c r="P142" s="110">
        <f t="shared" si="10"/>
        <v>0</v>
      </c>
      <c r="Q142" s="31"/>
    </row>
    <row r="143" spans="1:17" ht="18" x14ac:dyDescent="0.25">
      <c r="A143" s="31"/>
      <c r="C143" s="92"/>
      <c r="D143" s="31"/>
      <c r="G143" s="111">
        <f t="shared" si="9"/>
        <v>1600</v>
      </c>
      <c r="H143" s="56">
        <f t="shared" si="9"/>
        <v>160</v>
      </c>
      <c r="I143" s="57"/>
      <c r="J143" s="57"/>
      <c r="K143" s="31"/>
      <c r="L143" s="56" t="str">
        <f t="shared" ref="L143:L206" si="11">IF(D143&gt;0,D143," ")</f>
        <v xml:space="preserve"> </v>
      </c>
      <c r="M143" s="31"/>
      <c r="N143" s="168"/>
      <c r="O143" s="84"/>
      <c r="P143" s="110">
        <f t="shared" si="10"/>
        <v>0</v>
      </c>
      <c r="Q143" s="31"/>
    </row>
    <row r="144" spans="1:17" ht="18" x14ac:dyDescent="0.25">
      <c r="A144" s="31"/>
      <c r="C144" s="92"/>
      <c r="D144" s="31"/>
      <c r="G144" s="111">
        <f t="shared" si="9"/>
        <v>1600</v>
      </c>
      <c r="H144" s="56">
        <f t="shared" si="9"/>
        <v>160</v>
      </c>
      <c r="I144" s="57"/>
      <c r="J144" s="57"/>
      <c r="K144" s="31"/>
      <c r="L144" s="56" t="str">
        <f t="shared" si="11"/>
        <v xml:space="preserve"> </v>
      </c>
      <c r="M144" s="31"/>
      <c r="N144" s="168"/>
      <c r="O144" s="84"/>
      <c r="P144" s="110">
        <f t="shared" si="10"/>
        <v>0</v>
      </c>
      <c r="Q144" s="31"/>
    </row>
    <row r="145" spans="1:17" ht="18" x14ac:dyDescent="0.25">
      <c r="A145" s="31"/>
      <c r="C145" s="92"/>
      <c r="D145" s="31"/>
      <c r="G145" s="111">
        <f t="shared" si="9"/>
        <v>1600</v>
      </c>
      <c r="H145" s="56">
        <f t="shared" si="9"/>
        <v>160</v>
      </c>
      <c r="I145" s="57"/>
      <c r="J145" s="57"/>
      <c r="K145" s="31"/>
      <c r="L145" s="56" t="str">
        <f t="shared" si="11"/>
        <v xml:space="preserve"> </v>
      </c>
      <c r="M145" s="31"/>
      <c r="N145" s="168"/>
      <c r="O145" s="84"/>
      <c r="P145" s="110">
        <f t="shared" si="10"/>
        <v>0</v>
      </c>
      <c r="Q145" s="31"/>
    </row>
    <row r="146" spans="1:17" ht="18" x14ac:dyDescent="0.25">
      <c r="A146" s="31"/>
      <c r="C146" s="92"/>
      <c r="D146" s="31"/>
      <c r="G146" s="111">
        <f t="shared" si="9"/>
        <v>1600</v>
      </c>
      <c r="H146" s="56">
        <f t="shared" si="9"/>
        <v>160</v>
      </c>
      <c r="I146" s="57"/>
      <c r="J146" s="57"/>
      <c r="K146" s="31"/>
      <c r="L146" s="56" t="str">
        <f t="shared" si="11"/>
        <v xml:space="preserve"> </v>
      </c>
      <c r="M146" s="31"/>
      <c r="N146" s="168"/>
      <c r="O146" s="84"/>
      <c r="P146" s="110">
        <f t="shared" si="10"/>
        <v>0</v>
      </c>
      <c r="Q146" s="31"/>
    </row>
    <row r="147" spans="1:17" ht="18" x14ac:dyDescent="0.25">
      <c r="A147" s="31"/>
      <c r="C147" s="92"/>
      <c r="D147" s="31"/>
      <c r="G147" s="111">
        <f t="shared" si="9"/>
        <v>1600</v>
      </c>
      <c r="H147" s="56">
        <f t="shared" si="9"/>
        <v>160</v>
      </c>
      <c r="I147" s="57"/>
      <c r="J147" s="57"/>
      <c r="K147" s="31"/>
      <c r="L147" s="56" t="str">
        <f t="shared" si="11"/>
        <v xml:space="preserve"> </v>
      </c>
      <c r="M147" s="31"/>
      <c r="N147" s="168"/>
      <c r="O147" s="84"/>
      <c r="P147" s="110">
        <f t="shared" si="10"/>
        <v>0</v>
      </c>
      <c r="Q147" s="31"/>
    </row>
    <row r="148" spans="1:17" ht="18" x14ac:dyDescent="0.25">
      <c r="A148" s="31"/>
      <c r="C148" s="92"/>
      <c r="D148" s="31"/>
      <c r="G148" s="111">
        <f t="shared" si="9"/>
        <v>1600</v>
      </c>
      <c r="H148" s="56">
        <f t="shared" si="9"/>
        <v>160</v>
      </c>
      <c r="I148" s="57"/>
      <c r="J148" s="57"/>
      <c r="K148" s="31"/>
      <c r="L148" s="56" t="str">
        <f t="shared" si="11"/>
        <v xml:space="preserve"> </v>
      </c>
      <c r="M148" s="31"/>
      <c r="N148" s="168"/>
      <c r="O148" s="84"/>
      <c r="P148" s="110">
        <f t="shared" si="10"/>
        <v>0</v>
      </c>
      <c r="Q148" s="31"/>
    </row>
    <row r="149" spans="1:17" ht="18" x14ac:dyDescent="0.25">
      <c r="A149" s="31"/>
      <c r="C149" s="92"/>
      <c r="D149" s="31"/>
      <c r="G149" s="111">
        <f t="shared" si="9"/>
        <v>1600</v>
      </c>
      <c r="H149" s="56">
        <f t="shared" si="9"/>
        <v>160</v>
      </c>
      <c r="I149" s="57"/>
      <c r="J149" s="57"/>
      <c r="K149" s="31"/>
      <c r="L149" s="56" t="str">
        <f t="shared" si="11"/>
        <v xml:space="preserve"> </v>
      </c>
      <c r="M149" s="31"/>
      <c r="N149" s="168"/>
      <c r="O149" s="84"/>
      <c r="P149" s="110">
        <f t="shared" si="10"/>
        <v>0</v>
      </c>
      <c r="Q149" s="31"/>
    </row>
    <row r="150" spans="1:17" ht="18" x14ac:dyDescent="0.25">
      <c r="A150" s="31"/>
      <c r="C150" s="92"/>
      <c r="D150" s="31"/>
      <c r="G150" s="111">
        <f t="shared" si="9"/>
        <v>1600</v>
      </c>
      <c r="H150" s="56">
        <f t="shared" si="9"/>
        <v>160</v>
      </c>
      <c r="I150" s="57"/>
      <c r="J150" s="57"/>
      <c r="K150" s="31"/>
      <c r="L150" s="56" t="str">
        <f t="shared" si="11"/>
        <v xml:space="preserve"> </v>
      </c>
      <c r="M150" s="31"/>
      <c r="N150" s="168"/>
      <c r="O150" s="84"/>
      <c r="P150" s="110">
        <f t="shared" si="10"/>
        <v>0</v>
      </c>
      <c r="Q150" s="31"/>
    </row>
    <row r="151" spans="1:17" ht="18" x14ac:dyDescent="0.25">
      <c r="A151" s="31"/>
      <c r="C151" s="92"/>
      <c r="D151" s="31"/>
      <c r="G151" s="111">
        <f t="shared" si="9"/>
        <v>1600</v>
      </c>
      <c r="H151" s="56">
        <f t="shared" si="9"/>
        <v>160</v>
      </c>
      <c r="I151" s="57"/>
      <c r="J151" s="57"/>
      <c r="K151" s="31"/>
      <c r="L151" s="56" t="str">
        <f t="shared" si="11"/>
        <v xml:space="preserve"> </v>
      </c>
      <c r="M151" s="31"/>
      <c r="N151" s="168"/>
      <c r="O151" s="84"/>
      <c r="P151" s="110">
        <f t="shared" si="10"/>
        <v>0</v>
      </c>
      <c r="Q151" s="31"/>
    </row>
    <row r="152" spans="1:17" ht="18" x14ac:dyDescent="0.25">
      <c r="A152" s="31"/>
      <c r="C152" s="92"/>
      <c r="D152" s="31"/>
      <c r="G152" s="111">
        <f t="shared" si="9"/>
        <v>1600</v>
      </c>
      <c r="H152" s="56">
        <f t="shared" si="9"/>
        <v>160</v>
      </c>
      <c r="I152" s="57"/>
      <c r="J152" s="57"/>
      <c r="K152" s="31"/>
      <c r="L152" s="56" t="str">
        <f t="shared" si="11"/>
        <v xml:space="preserve"> </v>
      </c>
      <c r="M152" s="31"/>
      <c r="N152" s="168"/>
      <c r="O152" s="84"/>
      <c r="P152" s="110">
        <f t="shared" si="10"/>
        <v>0</v>
      </c>
      <c r="Q152" s="31"/>
    </row>
    <row r="153" spans="1:17" ht="18" x14ac:dyDescent="0.25">
      <c r="A153" s="31"/>
      <c r="C153" s="92"/>
      <c r="D153" s="31"/>
      <c r="G153" s="111">
        <f t="shared" si="9"/>
        <v>1600</v>
      </c>
      <c r="H153" s="56">
        <f t="shared" si="9"/>
        <v>160</v>
      </c>
      <c r="I153" s="57"/>
      <c r="J153" s="57"/>
      <c r="K153" s="31"/>
      <c r="L153" s="56" t="str">
        <f t="shared" si="11"/>
        <v xml:space="preserve"> </v>
      </c>
      <c r="M153" s="31"/>
      <c r="N153" s="168"/>
      <c r="O153" s="84"/>
      <c r="P153" s="110">
        <f t="shared" si="10"/>
        <v>0</v>
      </c>
      <c r="Q153" s="31"/>
    </row>
    <row r="154" spans="1:17" ht="18" x14ac:dyDescent="0.25">
      <c r="A154" s="31"/>
      <c r="C154" s="92"/>
      <c r="D154" s="31"/>
      <c r="G154" s="111">
        <f t="shared" si="9"/>
        <v>1600</v>
      </c>
      <c r="H154" s="56">
        <f t="shared" si="9"/>
        <v>160</v>
      </c>
      <c r="I154" s="57"/>
      <c r="J154" s="57"/>
      <c r="K154" s="31"/>
      <c r="L154" s="56" t="str">
        <f t="shared" si="11"/>
        <v xml:space="preserve"> </v>
      </c>
      <c r="M154" s="31"/>
      <c r="N154" s="168"/>
      <c r="O154" s="84"/>
      <c r="P154" s="110">
        <f t="shared" si="10"/>
        <v>0</v>
      </c>
      <c r="Q154" s="31"/>
    </row>
    <row r="155" spans="1:17" ht="18" x14ac:dyDescent="0.25">
      <c r="A155" s="31"/>
      <c r="C155" s="92"/>
      <c r="D155" s="31"/>
      <c r="G155" s="111">
        <f t="shared" si="9"/>
        <v>1600</v>
      </c>
      <c r="H155" s="56">
        <f t="shared" si="9"/>
        <v>160</v>
      </c>
      <c r="I155" s="57"/>
      <c r="J155" s="57"/>
      <c r="K155" s="31"/>
      <c r="L155" s="56" t="str">
        <f t="shared" si="11"/>
        <v xml:space="preserve"> </v>
      </c>
      <c r="M155" s="31"/>
      <c r="N155" s="168"/>
      <c r="O155" s="84"/>
      <c r="P155" s="110">
        <f t="shared" si="10"/>
        <v>0</v>
      </c>
      <c r="Q155" s="31"/>
    </row>
    <row r="156" spans="1:17" ht="18" x14ac:dyDescent="0.25">
      <c r="A156" s="31"/>
      <c r="C156" s="92"/>
      <c r="D156" s="31"/>
      <c r="G156" s="111">
        <f t="shared" si="9"/>
        <v>1600</v>
      </c>
      <c r="H156" s="56">
        <f t="shared" si="9"/>
        <v>160</v>
      </c>
      <c r="I156" s="57"/>
      <c r="J156" s="57"/>
      <c r="K156" s="31"/>
      <c r="L156" s="56" t="str">
        <f t="shared" si="11"/>
        <v xml:space="preserve"> </v>
      </c>
      <c r="M156" s="31"/>
      <c r="N156" s="168"/>
      <c r="O156" s="84"/>
      <c r="P156" s="110">
        <f t="shared" si="10"/>
        <v>0</v>
      </c>
      <c r="Q156" s="31"/>
    </row>
    <row r="157" spans="1:17" ht="18" x14ac:dyDescent="0.25">
      <c r="A157" s="31"/>
      <c r="C157" s="92"/>
      <c r="D157" s="31"/>
      <c r="G157" s="111">
        <f t="shared" si="9"/>
        <v>1600</v>
      </c>
      <c r="H157" s="56">
        <f t="shared" si="9"/>
        <v>160</v>
      </c>
      <c r="I157" s="57"/>
      <c r="J157" s="57"/>
      <c r="K157" s="31"/>
      <c r="L157" s="56" t="str">
        <f t="shared" si="11"/>
        <v xml:space="preserve"> </v>
      </c>
      <c r="M157" s="31"/>
      <c r="N157" s="168"/>
      <c r="O157" s="84"/>
      <c r="P157" s="110">
        <f t="shared" si="10"/>
        <v>0</v>
      </c>
      <c r="Q157" s="31"/>
    </row>
    <row r="158" spans="1:17" ht="18" x14ac:dyDescent="0.25">
      <c r="A158" s="31"/>
      <c r="C158" s="92"/>
      <c r="D158" s="31"/>
      <c r="G158" s="111">
        <f t="shared" si="9"/>
        <v>1600</v>
      </c>
      <c r="H158" s="56">
        <f t="shared" si="9"/>
        <v>160</v>
      </c>
      <c r="I158" s="57"/>
      <c r="J158" s="57"/>
      <c r="K158" s="31"/>
      <c r="L158" s="56" t="str">
        <f t="shared" si="11"/>
        <v xml:space="preserve"> </v>
      </c>
      <c r="M158" s="31"/>
      <c r="N158" s="168"/>
      <c r="O158" s="84"/>
      <c r="P158" s="110">
        <f t="shared" si="10"/>
        <v>0</v>
      </c>
      <c r="Q158" s="31"/>
    </row>
    <row r="159" spans="1:17" ht="18" x14ac:dyDescent="0.25">
      <c r="A159" s="31"/>
      <c r="C159" s="92"/>
      <c r="D159" s="31"/>
      <c r="G159" s="111">
        <f t="shared" si="9"/>
        <v>1600</v>
      </c>
      <c r="H159" s="56">
        <f t="shared" si="9"/>
        <v>160</v>
      </c>
      <c r="I159" s="57"/>
      <c r="J159" s="57"/>
      <c r="K159" s="31"/>
      <c r="L159" s="56" t="str">
        <f t="shared" si="11"/>
        <v xml:space="preserve"> </v>
      </c>
      <c r="M159" s="31"/>
      <c r="N159" s="168"/>
      <c r="O159" s="84"/>
      <c r="P159" s="110">
        <f t="shared" si="10"/>
        <v>0</v>
      </c>
      <c r="Q159" s="31"/>
    </row>
    <row r="160" spans="1:17" ht="18" x14ac:dyDescent="0.25">
      <c r="A160" s="31"/>
      <c r="C160" s="92"/>
      <c r="D160" s="31"/>
      <c r="G160" s="111">
        <f t="shared" si="9"/>
        <v>1600</v>
      </c>
      <c r="H160" s="56">
        <f t="shared" si="9"/>
        <v>160</v>
      </c>
      <c r="I160" s="57"/>
      <c r="J160" s="57"/>
      <c r="K160" s="31"/>
      <c r="L160" s="56" t="str">
        <f t="shared" si="11"/>
        <v xml:space="preserve"> </v>
      </c>
      <c r="M160" s="31"/>
      <c r="N160" s="168"/>
      <c r="O160" s="84"/>
      <c r="P160" s="110">
        <f t="shared" si="10"/>
        <v>0</v>
      </c>
      <c r="Q160" s="31"/>
    </row>
    <row r="161" spans="1:17" ht="18" x14ac:dyDescent="0.25">
      <c r="A161" s="31"/>
      <c r="C161" s="92"/>
      <c r="D161" s="31"/>
      <c r="G161" s="111">
        <f t="shared" si="9"/>
        <v>1600</v>
      </c>
      <c r="H161" s="56">
        <f t="shared" si="9"/>
        <v>160</v>
      </c>
      <c r="I161" s="57"/>
      <c r="J161" s="57"/>
      <c r="K161" s="31"/>
      <c r="L161" s="56" t="str">
        <f t="shared" si="11"/>
        <v xml:space="preserve"> </v>
      </c>
      <c r="M161" s="31"/>
      <c r="N161" s="168"/>
      <c r="O161" s="84"/>
      <c r="P161" s="110">
        <f t="shared" si="10"/>
        <v>0</v>
      </c>
      <c r="Q161" s="31"/>
    </row>
    <row r="162" spans="1:17" ht="18" x14ac:dyDescent="0.25">
      <c r="A162" s="31"/>
      <c r="C162" s="92"/>
      <c r="D162" s="31"/>
      <c r="G162" s="111">
        <f t="shared" si="9"/>
        <v>1600</v>
      </c>
      <c r="H162" s="56">
        <f t="shared" si="9"/>
        <v>160</v>
      </c>
      <c r="I162" s="57"/>
      <c r="J162" s="57"/>
      <c r="K162" s="31"/>
      <c r="L162" s="56" t="str">
        <f t="shared" si="11"/>
        <v xml:space="preserve"> </v>
      </c>
      <c r="M162" s="31"/>
      <c r="N162" s="168"/>
      <c r="O162" s="84"/>
      <c r="P162" s="110">
        <f t="shared" si="10"/>
        <v>0</v>
      </c>
      <c r="Q162" s="31"/>
    </row>
    <row r="163" spans="1:17" ht="18" x14ac:dyDescent="0.25">
      <c r="A163" s="31"/>
      <c r="C163" s="92"/>
      <c r="D163" s="31"/>
      <c r="G163" s="111">
        <f t="shared" si="9"/>
        <v>1600</v>
      </c>
      <c r="H163" s="56">
        <f t="shared" si="9"/>
        <v>160</v>
      </c>
      <c r="I163" s="57"/>
      <c r="J163" s="57"/>
      <c r="K163" s="31"/>
      <c r="L163" s="56" t="str">
        <f t="shared" si="11"/>
        <v xml:space="preserve"> </v>
      </c>
      <c r="M163" s="31"/>
      <c r="N163" s="168"/>
      <c r="O163" s="84"/>
      <c r="P163" s="110">
        <f t="shared" si="10"/>
        <v>0</v>
      </c>
      <c r="Q163" s="31"/>
    </row>
    <row r="164" spans="1:17" ht="18" x14ac:dyDescent="0.25">
      <c r="A164" s="31"/>
      <c r="C164" s="92"/>
      <c r="D164" s="31"/>
      <c r="G164" s="111">
        <f t="shared" si="9"/>
        <v>1600</v>
      </c>
      <c r="H164" s="56">
        <f t="shared" si="9"/>
        <v>160</v>
      </c>
      <c r="I164" s="57"/>
      <c r="J164" s="57"/>
      <c r="K164" s="31"/>
      <c r="L164" s="56" t="str">
        <f t="shared" si="11"/>
        <v xml:space="preserve"> </v>
      </c>
      <c r="M164" s="31"/>
      <c r="N164" s="168"/>
      <c r="O164" s="84"/>
      <c r="P164" s="110">
        <f t="shared" si="10"/>
        <v>0</v>
      </c>
      <c r="Q164" s="31"/>
    </row>
    <row r="165" spans="1:17" ht="18" x14ac:dyDescent="0.25">
      <c r="A165" s="31"/>
      <c r="C165" s="92"/>
      <c r="D165" s="31"/>
      <c r="G165" s="111">
        <f t="shared" si="9"/>
        <v>1600</v>
      </c>
      <c r="H165" s="56">
        <f t="shared" si="9"/>
        <v>160</v>
      </c>
      <c r="I165" s="57"/>
      <c r="J165" s="57"/>
      <c r="K165" s="31"/>
      <c r="L165" s="56" t="str">
        <f t="shared" si="11"/>
        <v xml:space="preserve"> </v>
      </c>
      <c r="M165" s="31"/>
      <c r="N165" s="168"/>
      <c r="O165" s="84"/>
      <c r="P165" s="110">
        <f t="shared" si="10"/>
        <v>0</v>
      </c>
      <c r="Q165" s="31"/>
    </row>
    <row r="166" spans="1:17" ht="18" x14ac:dyDescent="0.25">
      <c r="A166" s="31"/>
      <c r="C166" s="92"/>
      <c r="D166" s="31"/>
      <c r="G166" s="111">
        <f t="shared" si="9"/>
        <v>1600</v>
      </c>
      <c r="H166" s="56">
        <f t="shared" si="9"/>
        <v>160</v>
      </c>
      <c r="I166" s="57"/>
      <c r="J166" s="57"/>
      <c r="K166" s="31"/>
      <c r="L166" s="56" t="str">
        <f t="shared" si="11"/>
        <v xml:space="preserve"> </v>
      </c>
      <c r="M166" s="31"/>
      <c r="N166" s="84"/>
      <c r="O166" s="84"/>
      <c r="P166" s="110">
        <f t="shared" si="10"/>
        <v>0</v>
      </c>
      <c r="Q166" s="31"/>
    </row>
    <row r="167" spans="1:17" ht="18" x14ac:dyDescent="0.25">
      <c r="A167" s="31"/>
      <c r="C167" s="92"/>
      <c r="D167" s="31"/>
      <c r="G167" s="111">
        <f t="shared" si="9"/>
        <v>1600</v>
      </c>
      <c r="H167" s="56">
        <f t="shared" si="9"/>
        <v>160</v>
      </c>
      <c r="I167" s="57"/>
      <c r="J167" s="57"/>
      <c r="K167" s="31"/>
      <c r="L167" s="56" t="str">
        <f t="shared" si="11"/>
        <v xml:space="preserve"> </v>
      </c>
      <c r="M167" s="31"/>
      <c r="N167" s="84"/>
      <c r="O167" s="84"/>
      <c r="P167" s="110">
        <f t="shared" si="10"/>
        <v>0</v>
      </c>
      <c r="Q167" s="31"/>
    </row>
    <row r="168" spans="1:17" ht="18" x14ac:dyDescent="0.25">
      <c r="A168" s="31"/>
      <c r="C168" s="92"/>
      <c r="D168" s="31"/>
      <c r="G168" s="111">
        <f t="shared" si="9"/>
        <v>1600</v>
      </c>
      <c r="H168" s="56">
        <f t="shared" si="9"/>
        <v>160</v>
      </c>
      <c r="I168" s="57"/>
      <c r="J168" s="57"/>
      <c r="K168" s="31"/>
      <c r="L168" s="56" t="str">
        <f t="shared" si="11"/>
        <v xml:space="preserve"> </v>
      </c>
      <c r="M168" s="31"/>
      <c r="N168" s="84"/>
      <c r="O168" s="84"/>
      <c r="P168" s="110">
        <f t="shared" si="10"/>
        <v>0</v>
      </c>
      <c r="Q168" s="31"/>
    </row>
    <row r="169" spans="1:17" ht="18" x14ac:dyDescent="0.25">
      <c r="A169" s="31"/>
      <c r="C169" s="92"/>
      <c r="D169" s="31"/>
      <c r="G169" s="111">
        <f t="shared" si="9"/>
        <v>1600</v>
      </c>
      <c r="H169" s="56">
        <f t="shared" si="9"/>
        <v>160</v>
      </c>
      <c r="I169" s="57"/>
      <c r="J169" s="57"/>
      <c r="K169" s="31"/>
      <c r="L169" s="56" t="str">
        <f t="shared" si="11"/>
        <v xml:space="preserve"> </v>
      </c>
      <c r="M169" s="31"/>
      <c r="N169" s="84"/>
      <c r="O169" s="84"/>
      <c r="P169" s="110">
        <f t="shared" si="10"/>
        <v>0</v>
      </c>
      <c r="Q169" s="31"/>
    </row>
    <row r="170" spans="1:17" ht="18" x14ac:dyDescent="0.25">
      <c r="A170" s="31"/>
      <c r="C170" s="92"/>
      <c r="D170" s="31"/>
      <c r="G170" s="111">
        <f t="shared" si="9"/>
        <v>1600</v>
      </c>
      <c r="H170" s="56">
        <f t="shared" si="9"/>
        <v>160</v>
      </c>
      <c r="I170" s="57"/>
      <c r="J170" s="57"/>
      <c r="K170" s="31"/>
      <c r="L170" s="56" t="str">
        <f t="shared" si="11"/>
        <v xml:space="preserve"> </v>
      </c>
      <c r="M170" s="31"/>
      <c r="N170" s="84"/>
      <c r="O170" s="84"/>
      <c r="P170" s="110">
        <f t="shared" si="10"/>
        <v>0</v>
      </c>
      <c r="Q170" s="31"/>
    </row>
    <row r="171" spans="1:17" ht="18" x14ac:dyDescent="0.25">
      <c r="A171" s="31"/>
      <c r="C171" s="92"/>
      <c r="D171" s="31"/>
      <c r="G171" s="111">
        <f t="shared" si="9"/>
        <v>1600</v>
      </c>
      <c r="H171" s="56">
        <f t="shared" si="9"/>
        <v>160</v>
      </c>
      <c r="I171" s="57"/>
      <c r="J171" s="57"/>
      <c r="K171" s="31"/>
      <c r="L171" s="56" t="str">
        <f t="shared" si="11"/>
        <v xml:space="preserve"> </v>
      </c>
      <c r="M171" s="31"/>
      <c r="N171" s="84"/>
      <c r="O171" s="84"/>
      <c r="P171" s="110">
        <f t="shared" si="10"/>
        <v>0</v>
      </c>
      <c r="Q171" s="31"/>
    </row>
    <row r="172" spans="1:17" ht="18" x14ac:dyDescent="0.25">
      <c r="A172" s="31"/>
      <c r="C172" s="92"/>
      <c r="D172" s="31"/>
      <c r="G172" s="111">
        <f t="shared" si="9"/>
        <v>1600</v>
      </c>
      <c r="H172" s="56">
        <f t="shared" si="9"/>
        <v>160</v>
      </c>
      <c r="I172" s="57"/>
      <c r="J172" s="57"/>
      <c r="K172" s="31"/>
      <c r="L172" s="56" t="str">
        <f t="shared" si="11"/>
        <v xml:space="preserve"> </v>
      </c>
      <c r="M172" s="31"/>
      <c r="N172" s="84"/>
      <c r="O172" s="84"/>
      <c r="P172" s="110">
        <f t="shared" si="10"/>
        <v>0</v>
      </c>
      <c r="Q172" s="31"/>
    </row>
    <row r="173" spans="1:17" ht="18" x14ac:dyDescent="0.25">
      <c r="A173" s="31"/>
      <c r="C173" s="92"/>
      <c r="D173" s="31"/>
      <c r="G173" s="111">
        <f t="shared" si="9"/>
        <v>1600</v>
      </c>
      <c r="H173" s="56">
        <f t="shared" si="9"/>
        <v>160</v>
      </c>
      <c r="I173" s="57"/>
      <c r="J173" s="57"/>
      <c r="K173" s="31"/>
      <c r="L173" s="56" t="str">
        <f t="shared" si="11"/>
        <v xml:space="preserve"> </v>
      </c>
      <c r="M173" s="31"/>
      <c r="N173" s="84"/>
      <c r="O173" s="84"/>
      <c r="P173" s="110">
        <f t="shared" si="10"/>
        <v>0</v>
      </c>
      <c r="Q173" s="31"/>
    </row>
    <row r="174" spans="1:17" ht="18" x14ac:dyDescent="0.25">
      <c r="A174" s="31"/>
      <c r="C174" s="92"/>
      <c r="D174" s="31"/>
      <c r="G174" s="111">
        <f t="shared" si="9"/>
        <v>1600</v>
      </c>
      <c r="H174" s="56">
        <f t="shared" si="9"/>
        <v>160</v>
      </c>
      <c r="I174" s="57"/>
      <c r="J174" s="57"/>
      <c r="K174" s="31"/>
      <c r="L174" s="56" t="str">
        <f t="shared" si="11"/>
        <v xml:space="preserve"> </v>
      </c>
      <c r="M174" s="31"/>
      <c r="N174" s="84"/>
      <c r="O174" s="84"/>
      <c r="P174" s="110">
        <f t="shared" si="10"/>
        <v>0</v>
      </c>
      <c r="Q174" s="31"/>
    </row>
    <row r="175" spans="1:17" ht="18" x14ac:dyDescent="0.25">
      <c r="A175" s="31"/>
      <c r="C175" s="92"/>
      <c r="D175" s="31"/>
      <c r="G175" s="111">
        <f t="shared" si="9"/>
        <v>1600</v>
      </c>
      <c r="H175" s="56">
        <f t="shared" si="9"/>
        <v>160</v>
      </c>
      <c r="I175" s="57"/>
      <c r="J175" s="57"/>
      <c r="K175" s="31"/>
      <c r="L175" s="56" t="str">
        <f t="shared" si="11"/>
        <v xml:space="preserve"> </v>
      </c>
      <c r="M175" s="31"/>
      <c r="N175" s="84"/>
      <c r="O175" s="84"/>
      <c r="P175" s="110">
        <f t="shared" si="10"/>
        <v>0</v>
      </c>
      <c r="Q175" s="31"/>
    </row>
    <row r="176" spans="1:17" ht="18" x14ac:dyDescent="0.25">
      <c r="A176" s="31"/>
      <c r="C176" s="92"/>
      <c r="D176" s="31"/>
      <c r="G176" s="111">
        <f t="shared" si="9"/>
        <v>1600</v>
      </c>
      <c r="H176" s="56">
        <f t="shared" si="9"/>
        <v>160</v>
      </c>
      <c r="I176" s="57"/>
      <c r="J176" s="57"/>
      <c r="K176" s="31"/>
      <c r="L176" s="56" t="str">
        <f t="shared" si="11"/>
        <v xml:space="preserve"> </v>
      </c>
      <c r="M176" s="31"/>
      <c r="N176" s="84"/>
      <c r="O176" s="84"/>
      <c r="P176" s="110">
        <f t="shared" si="10"/>
        <v>0</v>
      </c>
      <c r="Q176" s="31"/>
    </row>
    <row r="177" spans="1:17" ht="18" x14ac:dyDescent="0.25">
      <c r="A177" s="31"/>
      <c r="C177" s="92"/>
      <c r="D177" s="31"/>
      <c r="G177" s="111">
        <f t="shared" si="9"/>
        <v>1600</v>
      </c>
      <c r="H177" s="56">
        <f t="shared" si="9"/>
        <v>160</v>
      </c>
      <c r="I177" s="57"/>
      <c r="J177" s="57"/>
      <c r="K177" s="31"/>
      <c r="L177" s="56" t="str">
        <f t="shared" si="11"/>
        <v xml:space="preserve"> </v>
      </c>
      <c r="M177" s="31"/>
      <c r="N177" s="84"/>
      <c r="O177" s="84"/>
      <c r="P177" s="110">
        <f t="shared" si="10"/>
        <v>0</v>
      </c>
      <c r="Q177" s="31"/>
    </row>
    <row r="178" spans="1:17" ht="18" x14ac:dyDescent="0.25">
      <c r="A178" s="31"/>
      <c r="C178" s="92"/>
      <c r="D178" s="31"/>
      <c r="G178" s="111">
        <f t="shared" si="9"/>
        <v>1600</v>
      </c>
      <c r="H178" s="56">
        <f t="shared" si="9"/>
        <v>160</v>
      </c>
      <c r="I178" s="57"/>
      <c r="J178" s="57"/>
      <c r="K178" s="31"/>
      <c r="L178" s="56" t="str">
        <f t="shared" si="11"/>
        <v xml:space="preserve"> </v>
      </c>
      <c r="M178" s="31"/>
      <c r="N178" s="84"/>
      <c r="O178" s="84"/>
      <c r="P178" s="110">
        <f t="shared" si="10"/>
        <v>0</v>
      </c>
      <c r="Q178" s="31"/>
    </row>
    <row r="179" spans="1:17" ht="18" x14ac:dyDescent="0.25">
      <c r="A179" s="31"/>
      <c r="C179" s="92"/>
      <c r="D179" s="31"/>
      <c r="G179" s="111">
        <f t="shared" si="9"/>
        <v>1600</v>
      </c>
      <c r="H179" s="56">
        <f t="shared" si="9"/>
        <v>160</v>
      </c>
      <c r="I179" s="57"/>
      <c r="J179" s="57"/>
      <c r="K179" s="31"/>
      <c r="L179" s="56" t="str">
        <f t="shared" si="11"/>
        <v xml:space="preserve"> </v>
      </c>
      <c r="M179" s="31"/>
      <c r="N179" s="84"/>
      <c r="O179" s="84"/>
      <c r="P179" s="110">
        <f t="shared" si="10"/>
        <v>0</v>
      </c>
      <c r="Q179" s="31"/>
    </row>
    <row r="180" spans="1:17" ht="18" x14ac:dyDescent="0.25">
      <c r="A180" s="31"/>
      <c r="C180" s="92"/>
      <c r="D180" s="31"/>
      <c r="G180" s="111">
        <f t="shared" si="9"/>
        <v>1600</v>
      </c>
      <c r="H180" s="56">
        <f t="shared" si="9"/>
        <v>160</v>
      </c>
      <c r="I180" s="57"/>
      <c r="J180" s="57"/>
      <c r="K180" s="31"/>
      <c r="L180" s="56" t="str">
        <f t="shared" si="11"/>
        <v xml:space="preserve"> </v>
      </c>
      <c r="M180" s="31"/>
      <c r="N180" s="84"/>
      <c r="O180" s="84"/>
      <c r="P180" s="110">
        <f t="shared" si="10"/>
        <v>0</v>
      </c>
      <c r="Q180" s="31"/>
    </row>
    <row r="181" spans="1:17" ht="18" x14ac:dyDescent="0.25">
      <c r="A181" s="31"/>
      <c r="C181" s="92"/>
      <c r="D181" s="31"/>
      <c r="G181" s="111">
        <f t="shared" si="9"/>
        <v>1600</v>
      </c>
      <c r="H181" s="56">
        <f t="shared" si="9"/>
        <v>160</v>
      </c>
      <c r="I181" s="57"/>
      <c r="J181" s="57"/>
      <c r="K181" s="31"/>
      <c r="L181" s="56" t="str">
        <f t="shared" si="11"/>
        <v xml:space="preserve"> </v>
      </c>
      <c r="M181" s="31"/>
      <c r="N181" s="84"/>
      <c r="O181" s="84"/>
      <c r="P181" s="110">
        <f t="shared" si="10"/>
        <v>0</v>
      </c>
      <c r="Q181" s="31"/>
    </row>
    <row r="182" spans="1:17" ht="18" x14ac:dyDescent="0.25">
      <c r="A182" s="31"/>
      <c r="C182" s="92"/>
      <c r="D182" s="31"/>
      <c r="G182" s="111">
        <f t="shared" si="9"/>
        <v>1600</v>
      </c>
      <c r="H182" s="56">
        <f t="shared" si="9"/>
        <v>160</v>
      </c>
      <c r="I182" s="57"/>
      <c r="J182" s="57"/>
      <c r="K182" s="31"/>
      <c r="L182" s="56" t="str">
        <f t="shared" si="11"/>
        <v xml:space="preserve"> </v>
      </c>
      <c r="M182" s="31"/>
      <c r="N182" s="84"/>
      <c r="O182" s="84"/>
      <c r="P182" s="110">
        <f t="shared" si="10"/>
        <v>0</v>
      </c>
      <c r="Q182" s="31"/>
    </row>
    <row r="183" spans="1:17" ht="18" x14ac:dyDescent="0.25">
      <c r="A183" s="31"/>
      <c r="C183" s="92"/>
      <c r="D183" s="31"/>
      <c r="G183" s="111">
        <f t="shared" si="9"/>
        <v>1600</v>
      </c>
      <c r="H183" s="56">
        <f t="shared" si="9"/>
        <v>160</v>
      </c>
      <c r="I183" s="57"/>
      <c r="J183" s="57"/>
      <c r="K183" s="31"/>
      <c r="L183" s="56" t="str">
        <f t="shared" si="11"/>
        <v xml:space="preserve"> </v>
      </c>
      <c r="M183" s="31"/>
      <c r="N183" s="84"/>
      <c r="O183" s="84"/>
      <c r="P183" s="110">
        <f t="shared" si="10"/>
        <v>0</v>
      </c>
      <c r="Q183" s="31"/>
    </row>
    <row r="184" spans="1:17" ht="18" x14ac:dyDescent="0.25">
      <c r="A184" s="31"/>
      <c r="C184" s="92"/>
      <c r="D184" s="31"/>
      <c r="G184" s="111">
        <f t="shared" si="9"/>
        <v>1600</v>
      </c>
      <c r="H184" s="56">
        <f t="shared" si="9"/>
        <v>160</v>
      </c>
      <c r="I184" s="57"/>
      <c r="J184" s="57"/>
      <c r="K184" s="31"/>
      <c r="L184" s="56" t="str">
        <f t="shared" si="11"/>
        <v xml:space="preserve"> </v>
      </c>
      <c r="M184" s="31"/>
      <c r="N184" s="84"/>
      <c r="O184" s="84"/>
      <c r="P184" s="110">
        <f t="shared" si="10"/>
        <v>0</v>
      </c>
      <c r="Q184" s="31"/>
    </row>
    <row r="185" spans="1:17" ht="18" x14ac:dyDescent="0.25">
      <c r="A185" s="31"/>
      <c r="C185" s="92"/>
      <c r="D185" s="31"/>
      <c r="G185" s="111">
        <f t="shared" si="9"/>
        <v>1600</v>
      </c>
      <c r="H185" s="56">
        <f t="shared" si="9"/>
        <v>160</v>
      </c>
      <c r="I185" s="57"/>
      <c r="J185" s="57"/>
      <c r="K185" s="31"/>
      <c r="L185" s="56" t="str">
        <f t="shared" si="11"/>
        <v xml:space="preserve"> </v>
      </c>
      <c r="M185" s="31"/>
      <c r="N185" s="84"/>
      <c r="O185" s="84"/>
      <c r="P185" s="110">
        <f t="shared" si="10"/>
        <v>0</v>
      </c>
      <c r="Q185" s="31"/>
    </row>
    <row r="186" spans="1:17" ht="18" x14ac:dyDescent="0.25">
      <c r="A186" s="31"/>
      <c r="C186" s="92"/>
      <c r="D186" s="31"/>
      <c r="G186" s="111">
        <f t="shared" ref="G186:H211" si="12">G185-E186+C186</f>
        <v>1600</v>
      </c>
      <c r="H186" s="56">
        <f t="shared" si="12"/>
        <v>160</v>
      </c>
      <c r="I186" s="57"/>
      <c r="J186" s="57"/>
      <c r="K186" s="31"/>
      <c r="L186" s="56" t="str">
        <f t="shared" si="11"/>
        <v xml:space="preserve"> </v>
      </c>
      <c r="M186" s="31"/>
      <c r="N186" s="84"/>
      <c r="O186" s="84"/>
      <c r="P186" s="110">
        <f t="shared" si="10"/>
        <v>0</v>
      </c>
      <c r="Q186" s="31"/>
    </row>
    <row r="187" spans="1:17" ht="18" x14ac:dyDescent="0.25">
      <c r="A187" s="31"/>
      <c r="C187" s="92"/>
      <c r="D187" s="31"/>
      <c r="G187" s="111">
        <f t="shared" si="12"/>
        <v>1600</v>
      </c>
      <c r="H187" s="56">
        <f t="shared" si="12"/>
        <v>160</v>
      </c>
      <c r="I187" s="57"/>
      <c r="J187" s="57"/>
      <c r="K187" s="31"/>
      <c r="L187" s="56" t="str">
        <f t="shared" si="11"/>
        <v xml:space="preserve"> </v>
      </c>
      <c r="M187" s="31"/>
      <c r="N187" s="84"/>
      <c r="O187" s="84"/>
      <c r="P187" s="110">
        <f t="shared" si="10"/>
        <v>0</v>
      </c>
      <c r="Q187" s="31"/>
    </row>
    <row r="188" spans="1:17" ht="18" x14ac:dyDescent="0.25">
      <c r="A188" s="31"/>
      <c r="C188" s="92"/>
      <c r="D188" s="31"/>
      <c r="G188" s="111">
        <f t="shared" si="12"/>
        <v>1600</v>
      </c>
      <c r="H188" s="56">
        <f t="shared" si="12"/>
        <v>160</v>
      </c>
      <c r="I188" s="57"/>
      <c r="J188" s="57"/>
      <c r="K188" s="31"/>
      <c r="L188" s="56" t="str">
        <f t="shared" si="11"/>
        <v xml:space="preserve"> </v>
      </c>
      <c r="M188" s="31"/>
      <c r="N188" s="84"/>
      <c r="O188" s="84"/>
      <c r="P188" s="110">
        <f t="shared" si="10"/>
        <v>0</v>
      </c>
      <c r="Q188" s="31"/>
    </row>
    <row r="189" spans="1:17" ht="18" x14ac:dyDescent="0.25">
      <c r="A189" s="31"/>
      <c r="C189" s="92"/>
      <c r="D189" s="31"/>
      <c r="G189" s="111">
        <f t="shared" si="12"/>
        <v>1600</v>
      </c>
      <c r="H189" s="56">
        <f t="shared" si="12"/>
        <v>160</v>
      </c>
      <c r="I189" s="57"/>
      <c r="J189" s="57"/>
      <c r="K189" s="31"/>
      <c r="L189" s="56" t="str">
        <f t="shared" si="11"/>
        <v xml:space="preserve"> </v>
      </c>
      <c r="M189" s="31"/>
      <c r="N189" s="84"/>
      <c r="O189" s="84"/>
      <c r="P189" s="110">
        <f t="shared" si="10"/>
        <v>0</v>
      </c>
      <c r="Q189" s="31"/>
    </row>
    <row r="190" spans="1:17" ht="18" x14ac:dyDescent="0.25">
      <c r="A190" s="31"/>
      <c r="C190" s="92"/>
      <c r="D190" s="31"/>
      <c r="G190" s="111">
        <f t="shared" si="12"/>
        <v>1600</v>
      </c>
      <c r="H190" s="56">
        <f t="shared" si="12"/>
        <v>160</v>
      </c>
      <c r="I190" s="57"/>
      <c r="J190" s="57"/>
      <c r="K190" s="31"/>
      <c r="L190" s="56" t="str">
        <f t="shared" si="11"/>
        <v xml:space="preserve"> </v>
      </c>
      <c r="M190" s="31"/>
      <c r="N190" s="84"/>
      <c r="O190" s="84"/>
      <c r="P190" s="110">
        <f t="shared" si="10"/>
        <v>0</v>
      </c>
      <c r="Q190" s="31"/>
    </row>
    <row r="191" spans="1:17" ht="18" x14ac:dyDescent="0.25">
      <c r="A191" s="31"/>
      <c r="C191" s="92"/>
      <c r="D191" s="31"/>
      <c r="G191" s="111">
        <f t="shared" si="12"/>
        <v>1600</v>
      </c>
      <c r="H191" s="56">
        <f t="shared" si="12"/>
        <v>160</v>
      </c>
      <c r="I191" s="57"/>
      <c r="J191" s="57"/>
      <c r="K191" s="31"/>
      <c r="L191" s="56" t="str">
        <f t="shared" si="11"/>
        <v xml:space="preserve"> </v>
      </c>
      <c r="M191" s="31"/>
      <c r="N191" s="84"/>
      <c r="O191" s="84"/>
      <c r="P191" s="110">
        <f t="shared" si="10"/>
        <v>0</v>
      </c>
      <c r="Q191" s="31"/>
    </row>
    <row r="192" spans="1:17" ht="18" x14ac:dyDescent="0.25">
      <c r="A192" s="31"/>
      <c r="C192" s="92"/>
      <c r="D192" s="31"/>
      <c r="G192" s="111">
        <f t="shared" si="12"/>
        <v>1600</v>
      </c>
      <c r="H192" s="56">
        <f t="shared" si="12"/>
        <v>160</v>
      </c>
      <c r="I192" s="57"/>
      <c r="J192" s="57"/>
      <c r="K192" s="31"/>
      <c r="L192" s="56" t="str">
        <f t="shared" si="11"/>
        <v xml:space="preserve"> </v>
      </c>
      <c r="M192" s="31"/>
      <c r="N192" s="84"/>
      <c r="O192" s="84"/>
      <c r="P192" s="110">
        <f t="shared" si="10"/>
        <v>0</v>
      </c>
      <c r="Q192" s="31"/>
    </row>
    <row r="193" spans="1:17" ht="18" x14ac:dyDescent="0.25">
      <c r="A193" s="31"/>
      <c r="C193" s="92"/>
      <c r="D193" s="31"/>
      <c r="G193" s="111">
        <f t="shared" si="12"/>
        <v>1600</v>
      </c>
      <c r="H193" s="56">
        <f t="shared" si="12"/>
        <v>160</v>
      </c>
      <c r="I193" s="57"/>
      <c r="J193" s="57"/>
      <c r="K193" s="31"/>
      <c r="L193" s="56" t="str">
        <f t="shared" si="11"/>
        <v xml:space="preserve"> </v>
      </c>
      <c r="M193" s="31"/>
      <c r="N193" s="84"/>
      <c r="O193" s="84"/>
      <c r="P193" s="110">
        <f t="shared" si="10"/>
        <v>0</v>
      </c>
      <c r="Q193" s="31"/>
    </row>
    <row r="194" spans="1:17" ht="18" x14ac:dyDescent="0.25">
      <c r="A194" s="31"/>
      <c r="C194" s="92"/>
      <c r="D194" s="31"/>
      <c r="G194" s="111">
        <f t="shared" si="12"/>
        <v>1600</v>
      </c>
      <c r="H194" s="56">
        <f t="shared" si="12"/>
        <v>160</v>
      </c>
      <c r="I194" s="57"/>
      <c r="J194" s="57"/>
      <c r="K194" s="31"/>
      <c r="L194" s="56" t="str">
        <f t="shared" si="11"/>
        <v xml:space="preserve"> </v>
      </c>
      <c r="M194" s="31"/>
      <c r="N194" s="84"/>
      <c r="O194" s="84"/>
      <c r="P194" s="110">
        <f t="shared" si="10"/>
        <v>0</v>
      </c>
      <c r="Q194" s="31"/>
    </row>
    <row r="195" spans="1:17" ht="18" x14ac:dyDescent="0.25">
      <c r="A195" s="31"/>
      <c r="C195" s="92"/>
      <c r="D195" s="31"/>
      <c r="G195" s="111">
        <f t="shared" si="12"/>
        <v>1600</v>
      </c>
      <c r="H195" s="56">
        <f t="shared" si="12"/>
        <v>160</v>
      </c>
      <c r="I195" s="57"/>
      <c r="J195" s="57"/>
      <c r="K195" s="31"/>
      <c r="L195" s="56" t="str">
        <f t="shared" si="11"/>
        <v xml:space="preserve"> </v>
      </c>
      <c r="M195" s="31"/>
      <c r="N195" s="84"/>
      <c r="O195" s="84"/>
      <c r="P195" s="110">
        <f t="shared" si="10"/>
        <v>0</v>
      </c>
      <c r="Q195" s="31"/>
    </row>
    <row r="196" spans="1:17" ht="18" x14ac:dyDescent="0.25">
      <c r="A196" s="31"/>
      <c r="C196" s="92"/>
      <c r="D196" s="31"/>
      <c r="G196" s="111">
        <f t="shared" si="12"/>
        <v>1600</v>
      </c>
      <c r="H196" s="56">
        <f t="shared" si="12"/>
        <v>160</v>
      </c>
      <c r="I196" s="57"/>
      <c r="J196" s="57"/>
      <c r="K196" s="31"/>
      <c r="L196" s="56" t="str">
        <f t="shared" si="11"/>
        <v xml:space="preserve"> </v>
      </c>
      <c r="M196" s="31"/>
      <c r="N196" s="84"/>
      <c r="O196" s="84"/>
      <c r="P196" s="110">
        <f t="shared" si="10"/>
        <v>0</v>
      </c>
      <c r="Q196" s="31"/>
    </row>
    <row r="197" spans="1:17" ht="18" x14ac:dyDescent="0.25">
      <c r="A197" s="31"/>
      <c r="C197" s="92"/>
      <c r="D197" s="31"/>
      <c r="G197" s="111">
        <f t="shared" si="12"/>
        <v>1600</v>
      </c>
      <c r="H197" s="56">
        <f t="shared" si="12"/>
        <v>160</v>
      </c>
      <c r="I197" s="57"/>
      <c r="J197" s="57"/>
      <c r="K197" s="31"/>
      <c r="L197" s="56" t="str">
        <f t="shared" si="11"/>
        <v xml:space="preserve"> </v>
      </c>
      <c r="M197" s="31"/>
      <c r="N197" s="84"/>
      <c r="O197" s="84"/>
      <c r="P197" s="110">
        <f t="shared" si="10"/>
        <v>0</v>
      </c>
      <c r="Q197" s="31"/>
    </row>
    <row r="198" spans="1:17" ht="18" x14ac:dyDescent="0.25">
      <c r="A198" s="31"/>
      <c r="C198" s="92"/>
      <c r="D198" s="31"/>
      <c r="G198" s="111">
        <f t="shared" si="12"/>
        <v>1600</v>
      </c>
      <c r="H198" s="56">
        <f t="shared" si="12"/>
        <v>160</v>
      </c>
      <c r="I198" s="57"/>
      <c r="J198" s="57"/>
      <c r="K198" s="31"/>
      <c r="L198" s="56" t="str">
        <f t="shared" si="11"/>
        <v xml:space="preserve"> </v>
      </c>
      <c r="M198" s="31"/>
      <c r="N198" s="84"/>
      <c r="O198" s="84"/>
      <c r="P198" s="110">
        <f t="shared" si="10"/>
        <v>0</v>
      </c>
      <c r="Q198" s="31"/>
    </row>
    <row r="199" spans="1:17" ht="18" x14ac:dyDescent="0.25">
      <c r="A199" s="31"/>
      <c r="C199" s="92"/>
      <c r="D199" s="31"/>
      <c r="G199" s="111">
        <f t="shared" si="12"/>
        <v>1600</v>
      </c>
      <c r="H199" s="56">
        <f t="shared" si="12"/>
        <v>160</v>
      </c>
      <c r="I199" s="57"/>
      <c r="J199" s="57"/>
      <c r="K199" s="31"/>
      <c r="L199" s="56" t="str">
        <f t="shared" si="11"/>
        <v xml:space="preserve"> </v>
      </c>
      <c r="M199" s="31"/>
      <c r="N199" s="84"/>
      <c r="O199" s="84"/>
      <c r="P199" s="110">
        <f t="shared" si="10"/>
        <v>0</v>
      </c>
      <c r="Q199" s="31"/>
    </row>
    <row r="200" spans="1:17" ht="18" x14ac:dyDescent="0.25">
      <c r="A200" s="31"/>
      <c r="C200" s="92"/>
      <c r="D200" s="31"/>
      <c r="G200" s="111">
        <f t="shared" si="12"/>
        <v>1600</v>
      </c>
      <c r="H200" s="56">
        <f t="shared" si="12"/>
        <v>160</v>
      </c>
      <c r="I200" s="57"/>
      <c r="J200" s="57"/>
      <c r="K200" s="31"/>
      <c r="L200" s="56" t="str">
        <f t="shared" si="11"/>
        <v xml:space="preserve"> </v>
      </c>
      <c r="M200" s="31"/>
      <c r="N200" s="84"/>
      <c r="O200" s="84"/>
      <c r="P200" s="110">
        <f t="shared" si="10"/>
        <v>0</v>
      </c>
      <c r="Q200" s="31"/>
    </row>
    <row r="201" spans="1:17" ht="18" x14ac:dyDescent="0.25">
      <c r="A201" s="31"/>
      <c r="C201" s="92"/>
      <c r="D201" s="31"/>
      <c r="G201" s="111">
        <f t="shared" si="12"/>
        <v>1600</v>
      </c>
      <c r="H201" s="56">
        <f t="shared" si="12"/>
        <v>160</v>
      </c>
      <c r="I201" s="57"/>
      <c r="J201" s="57"/>
      <c r="K201" s="31"/>
      <c r="L201" s="56" t="str">
        <f t="shared" si="11"/>
        <v xml:space="preserve"> </v>
      </c>
      <c r="M201" s="31"/>
      <c r="N201" s="84"/>
      <c r="O201" s="84"/>
      <c r="P201" s="110">
        <f t="shared" si="10"/>
        <v>0</v>
      </c>
      <c r="Q201" s="31"/>
    </row>
    <row r="202" spans="1:17" ht="18" x14ac:dyDescent="0.25">
      <c r="A202" s="31"/>
      <c r="C202" s="92"/>
      <c r="D202" s="31"/>
      <c r="G202" s="111">
        <f t="shared" si="12"/>
        <v>1600</v>
      </c>
      <c r="H202" s="56">
        <f t="shared" si="12"/>
        <v>160</v>
      </c>
      <c r="I202" s="57"/>
      <c r="J202" s="57"/>
      <c r="K202" s="31"/>
      <c r="L202" s="56" t="str">
        <f t="shared" si="11"/>
        <v xml:space="preserve"> </v>
      </c>
      <c r="M202" s="31"/>
      <c r="N202" s="84"/>
      <c r="O202" s="84"/>
      <c r="P202" s="110">
        <f t="shared" si="10"/>
        <v>0</v>
      </c>
      <c r="Q202" s="31"/>
    </row>
    <row r="203" spans="1:17" ht="18" x14ac:dyDescent="0.25">
      <c r="A203" s="31"/>
      <c r="C203" s="92"/>
      <c r="D203" s="31"/>
      <c r="G203" s="111">
        <f t="shared" si="12"/>
        <v>1600</v>
      </c>
      <c r="H203" s="56">
        <f t="shared" si="12"/>
        <v>160</v>
      </c>
      <c r="I203" s="57"/>
      <c r="J203" s="57"/>
      <c r="K203" s="31"/>
      <c r="L203" s="56" t="str">
        <f t="shared" si="11"/>
        <v xml:space="preserve"> </v>
      </c>
      <c r="M203" s="31"/>
      <c r="N203" s="84"/>
      <c r="O203" s="84"/>
      <c r="P203" s="110">
        <f t="shared" si="10"/>
        <v>0</v>
      </c>
      <c r="Q203" s="31"/>
    </row>
    <row r="204" spans="1:17" ht="18" x14ac:dyDescent="0.25">
      <c r="A204" s="31"/>
      <c r="C204" s="92"/>
      <c r="D204" s="31"/>
      <c r="G204" s="111">
        <f t="shared" si="12"/>
        <v>1600</v>
      </c>
      <c r="H204" s="56">
        <f t="shared" si="12"/>
        <v>160</v>
      </c>
      <c r="I204" s="57"/>
      <c r="J204" s="57"/>
      <c r="K204" s="31"/>
      <c r="L204" s="56" t="str">
        <f t="shared" si="11"/>
        <v xml:space="preserve"> </v>
      </c>
      <c r="M204" s="31"/>
      <c r="N204" s="84"/>
      <c r="O204" s="84"/>
      <c r="P204" s="110">
        <f t="shared" si="10"/>
        <v>0</v>
      </c>
      <c r="Q204" s="31"/>
    </row>
    <row r="205" spans="1:17" ht="18" x14ac:dyDescent="0.25">
      <c r="A205" s="31"/>
      <c r="C205" s="92"/>
      <c r="D205" s="31"/>
      <c r="G205" s="111">
        <f t="shared" si="12"/>
        <v>1600</v>
      </c>
      <c r="H205" s="56">
        <f t="shared" si="12"/>
        <v>160</v>
      </c>
      <c r="I205" s="57"/>
      <c r="J205" s="57"/>
      <c r="K205" s="31"/>
      <c r="L205" s="56" t="str">
        <f t="shared" si="11"/>
        <v xml:space="preserve"> </v>
      </c>
      <c r="M205" s="31"/>
      <c r="N205" s="84"/>
      <c r="O205" s="84"/>
      <c r="P205" s="110">
        <f t="shared" ref="P205:P211" si="13">O205*G205</f>
        <v>0</v>
      </c>
      <c r="Q205" s="31"/>
    </row>
    <row r="206" spans="1:17" ht="18" x14ac:dyDescent="0.25">
      <c r="A206" s="31"/>
      <c r="C206" s="92"/>
      <c r="D206" s="31"/>
      <c r="G206" s="111">
        <f t="shared" si="12"/>
        <v>1600</v>
      </c>
      <c r="H206" s="56">
        <f t="shared" si="12"/>
        <v>160</v>
      </c>
      <c r="I206" s="57"/>
      <c r="J206" s="57"/>
      <c r="K206" s="31"/>
      <c r="L206" s="56" t="str">
        <f t="shared" si="11"/>
        <v xml:space="preserve"> </v>
      </c>
      <c r="M206" s="31"/>
      <c r="N206" s="84"/>
      <c r="O206" s="84"/>
      <c r="P206" s="110">
        <f t="shared" si="13"/>
        <v>0</v>
      </c>
      <c r="Q206" s="31"/>
    </row>
    <row r="207" spans="1:17" ht="18" x14ac:dyDescent="0.25">
      <c r="A207" s="31"/>
      <c r="C207" s="92"/>
      <c r="D207" s="31"/>
      <c r="G207" s="111">
        <f t="shared" si="12"/>
        <v>1600</v>
      </c>
      <c r="H207" s="56">
        <f t="shared" si="12"/>
        <v>160</v>
      </c>
      <c r="I207" s="57"/>
      <c r="J207" s="57"/>
      <c r="K207" s="31"/>
      <c r="L207" s="56" t="str">
        <f>IF(D207&gt;0,D207," ")</f>
        <v xml:space="preserve"> </v>
      </c>
      <c r="M207" s="31"/>
      <c r="N207" s="84"/>
      <c r="O207" s="84"/>
      <c r="P207" s="110">
        <f t="shared" si="13"/>
        <v>0</v>
      </c>
      <c r="Q207" s="31"/>
    </row>
    <row r="208" spans="1:17" ht="18" x14ac:dyDescent="0.25">
      <c r="A208" s="31"/>
      <c r="C208" s="92"/>
      <c r="D208" s="31"/>
      <c r="G208" s="111">
        <f t="shared" si="12"/>
        <v>1600</v>
      </c>
      <c r="H208" s="56">
        <f t="shared" si="12"/>
        <v>160</v>
      </c>
      <c r="I208" s="57"/>
      <c r="J208" s="57"/>
      <c r="K208" s="31"/>
      <c r="L208" s="56" t="str">
        <f>IF(D208&gt;0,D208," ")</f>
        <v xml:space="preserve"> </v>
      </c>
      <c r="M208" s="31"/>
      <c r="N208" s="84"/>
      <c r="O208" s="84"/>
      <c r="P208" s="110">
        <f t="shared" si="13"/>
        <v>0</v>
      </c>
      <c r="Q208" s="31"/>
    </row>
    <row r="209" spans="1:17" ht="18" x14ac:dyDescent="0.25">
      <c r="A209" s="31"/>
      <c r="C209" s="92"/>
      <c r="D209" s="31"/>
      <c r="G209" s="111">
        <f t="shared" si="12"/>
        <v>1600</v>
      </c>
      <c r="H209" s="56">
        <f t="shared" si="12"/>
        <v>160</v>
      </c>
      <c r="I209" s="57"/>
      <c r="J209" s="57"/>
      <c r="K209" s="31"/>
      <c r="L209" s="56" t="str">
        <f>IF(D209&gt;0,D209," ")</f>
        <v xml:space="preserve"> </v>
      </c>
      <c r="M209" s="31"/>
      <c r="N209" s="84"/>
      <c r="O209" s="84"/>
      <c r="P209" s="110">
        <f t="shared" si="13"/>
        <v>0</v>
      </c>
      <c r="Q209" s="31"/>
    </row>
    <row r="210" spans="1:17" ht="18" x14ac:dyDescent="0.25">
      <c r="A210" s="31"/>
      <c r="C210" s="92"/>
      <c r="D210" s="31"/>
      <c r="G210" s="111">
        <f t="shared" si="12"/>
        <v>1600</v>
      </c>
      <c r="H210" s="56">
        <f t="shared" si="12"/>
        <v>160</v>
      </c>
      <c r="I210" s="57"/>
      <c r="J210" s="57"/>
      <c r="K210" s="31"/>
      <c r="L210" s="56" t="str">
        <f>IF(D210&gt;0,D210," ")</f>
        <v xml:space="preserve"> </v>
      </c>
      <c r="M210" s="31"/>
      <c r="N210" s="84"/>
      <c r="O210" s="84"/>
      <c r="P210" s="110">
        <f t="shared" si="13"/>
        <v>0</v>
      </c>
      <c r="Q210" s="31"/>
    </row>
    <row r="211" spans="1:17" ht="18" x14ac:dyDescent="0.25">
      <c r="A211" s="31"/>
      <c r="C211" s="92"/>
      <c r="D211" s="31"/>
      <c r="G211" s="111">
        <f t="shared" si="12"/>
        <v>1600</v>
      </c>
      <c r="H211" s="56">
        <f t="shared" si="12"/>
        <v>160</v>
      </c>
      <c r="I211" s="57"/>
      <c r="J211" s="57"/>
      <c r="K211" s="31"/>
      <c r="L211" s="56" t="str">
        <f>IF(D211&gt;0,D211," ")</f>
        <v xml:space="preserve"> </v>
      </c>
      <c r="M211" s="31"/>
      <c r="N211" s="84"/>
      <c r="O211" s="84"/>
      <c r="P211" s="110">
        <f t="shared" si="13"/>
        <v>0</v>
      </c>
      <c r="Q211" s="31"/>
    </row>
    <row r="212" spans="1:17" ht="18" x14ac:dyDescent="0.25">
      <c r="A212" s="31"/>
      <c r="C212" s="92"/>
      <c r="D212" s="31"/>
      <c r="G212" s="92"/>
      <c r="H212" s="31"/>
      <c r="K212" s="31"/>
      <c r="L212" s="31"/>
      <c r="M212" s="31"/>
      <c r="N212" s="84"/>
      <c r="O212" s="84"/>
      <c r="P212" s="84"/>
      <c r="Q212" s="3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112"/>
  <sheetViews>
    <sheetView topLeftCell="A5" zoomScale="150" zoomScaleNormal="150" workbookViewId="0">
      <pane ySplit="4" topLeftCell="A9" activePane="bottomLeft" state="frozen"/>
      <selection activeCell="J13" sqref="J13"/>
      <selection pane="bottomLeft" activeCell="K24" sqref="K24"/>
    </sheetView>
  </sheetViews>
  <sheetFormatPr baseColWidth="10" defaultRowHeight="12.75" x14ac:dyDescent="0.2"/>
  <cols>
    <col min="1" max="1" width="7.42578125" style="144" customWidth="1"/>
    <col min="2" max="2" width="9.140625" customWidth="1"/>
    <col min="3" max="3" width="12.85546875" style="2" customWidth="1"/>
    <col min="4" max="4" width="8.28515625" bestFit="1" customWidth="1"/>
    <col min="5" max="5" width="12" style="147" customWidth="1"/>
    <col min="6" max="6" width="5.85546875" style="185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5" t="s">
        <v>24</v>
      </c>
    </row>
    <row r="3" spans="1:18" x14ac:dyDescent="0.2">
      <c r="A3" s="151"/>
    </row>
    <row r="4" spans="1:18" x14ac:dyDescent="0.2">
      <c r="A4" s="151"/>
    </row>
    <row r="5" spans="1:18" ht="18.75" thickBot="1" x14ac:dyDescent="0.3">
      <c r="A5" s="152" t="s">
        <v>0</v>
      </c>
      <c r="B5" s="31"/>
      <c r="C5" s="32" t="s">
        <v>46</v>
      </c>
      <c r="D5" s="33"/>
      <c r="E5" s="154"/>
      <c r="F5" s="186"/>
      <c r="G5" s="4"/>
      <c r="H5" s="30" t="s">
        <v>1</v>
      </c>
      <c r="I5" s="32" t="s">
        <v>32</v>
      </c>
    </row>
    <row r="6" spans="1:18" ht="13.5" thickBot="1" x14ac:dyDescent="0.25">
      <c r="B6" s="5"/>
      <c r="C6" s="6"/>
      <c r="F6" s="187"/>
      <c r="G6" s="6"/>
      <c r="K6" s="1006" t="s">
        <v>22</v>
      </c>
      <c r="L6" s="1007"/>
      <c r="M6" s="1008"/>
    </row>
    <row r="7" spans="1:18" ht="15.75" x14ac:dyDescent="0.25">
      <c r="A7" s="1009" t="s">
        <v>2</v>
      </c>
      <c r="B7" s="1010"/>
      <c r="C7" s="1011" t="s">
        <v>3</v>
      </c>
      <c r="D7" s="1020"/>
      <c r="E7" s="1021" t="s">
        <v>4</v>
      </c>
      <c r="F7" s="1012"/>
      <c r="G7" s="1011" t="s">
        <v>5</v>
      </c>
      <c r="H7" s="1012"/>
      <c r="I7" s="59" t="s">
        <v>17</v>
      </c>
      <c r="J7" s="58" t="s">
        <v>9</v>
      </c>
      <c r="K7" s="60" t="s">
        <v>6</v>
      </c>
      <c r="L7" s="61" t="s">
        <v>21</v>
      </c>
      <c r="M7" s="62"/>
      <c r="N7" s="63" t="s">
        <v>10</v>
      </c>
      <c r="O7" s="64" t="s">
        <v>11</v>
      </c>
      <c r="P7" s="63" t="s">
        <v>10</v>
      </c>
      <c r="Q7" s="24"/>
      <c r="R7" s="7"/>
    </row>
    <row r="8" spans="1:18" ht="16.5" thickBot="1" x14ac:dyDescent="0.3">
      <c r="A8" s="71" t="s">
        <v>19</v>
      </c>
      <c r="B8" s="67" t="s">
        <v>20</v>
      </c>
      <c r="C8" s="115" t="s">
        <v>12</v>
      </c>
      <c r="D8" s="116" t="s">
        <v>7</v>
      </c>
      <c r="E8" s="117" t="s">
        <v>12</v>
      </c>
      <c r="F8" s="188" t="s">
        <v>7</v>
      </c>
      <c r="G8" s="70" t="s">
        <v>12</v>
      </c>
      <c r="H8" s="71" t="s">
        <v>7</v>
      </c>
      <c r="I8" s="71" t="s">
        <v>18</v>
      </c>
      <c r="J8" s="71"/>
      <c r="K8" s="71" t="s">
        <v>13</v>
      </c>
      <c r="L8" s="71" t="s">
        <v>7</v>
      </c>
      <c r="M8" s="169" t="s">
        <v>8</v>
      </c>
      <c r="N8" s="72" t="s">
        <v>14</v>
      </c>
      <c r="O8" s="72" t="s">
        <v>15</v>
      </c>
      <c r="P8" s="72" t="s">
        <v>16</v>
      </c>
    </row>
    <row r="9" spans="1:18" ht="16.5" customHeight="1" x14ac:dyDescent="0.25">
      <c r="A9" s="218" t="s">
        <v>70</v>
      </c>
      <c r="B9" s="146"/>
      <c r="C9" s="80"/>
      <c r="D9" s="136"/>
      <c r="E9" s="137"/>
      <c r="F9" s="189"/>
      <c r="G9" s="255">
        <v>6614.46</v>
      </c>
      <c r="H9" s="257">
        <v>243</v>
      </c>
      <c r="I9" s="76"/>
      <c r="J9" s="76" t="s">
        <v>23</v>
      </c>
      <c r="K9" s="77"/>
      <c r="L9" s="57"/>
      <c r="M9" s="57"/>
      <c r="N9" s="78"/>
      <c r="O9" s="78"/>
      <c r="P9" s="79">
        <v>0</v>
      </c>
      <c r="R9" s="3"/>
    </row>
    <row r="10" spans="1:18" s="773" customFormat="1" ht="15.75" x14ac:dyDescent="0.25">
      <c r="A10" s="793"/>
      <c r="B10" s="794">
        <v>2</v>
      </c>
      <c r="C10" s="795"/>
      <c r="D10" s="767"/>
      <c r="E10" s="796">
        <v>762.16</v>
      </c>
      <c r="F10" s="797">
        <v>28</v>
      </c>
      <c r="G10" s="795">
        <f>G9-E10+C10</f>
        <v>5852.3</v>
      </c>
      <c r="H10" s="767">
        <f>H9-F10+D10</f>
        <v>215</v>
      </c>
      <c r="I10" s="798" t="s">
        <v>78</v>
      </c>
      <c r="J10" s="780" t="s">
        <v>53</v>
      </c>
      <c r="K10" s="799"/>
      <c r="L10" s="767"/>
      <c r="M10" s="769"/>
      <c r="N10" s="772"/>
      <c r="O10" s="800">
        <f>27.22*F10</f>
        <v>762.16</v>
      </c>
      <c r="P10" s="772">
        <v>0</v>
      </c>
      <c r="R10" s="774"/>
    </row>
    <row r="11" spans="1:18" s="427" customFormat="1" ht="15" x14ac:dyDescent="0.2">
      <c r="A11" s="833"/>
      <c r="B11" s="834">
        <v>4</v>
      </c>
      <c r="C11" s="704"/>
      <c r="D11" s="705"/>
      <c r="E11" s="835">
        <v>762.16</v>
      </c>
      <c r="F11" s="836">
        <v>28</v>
      </c>
      <c r="G11" s="704">
        <f t="shared" ref="G11:G18" si="0">G10-E11+C11</f>
        <v>5090.1400000000003</v>
      </c>
      <c r="H11" s="705">
        <f t="shared" ref="H11:H21" si="1">H10-F11+D11</f>
        <v>187</v>
      </c>
      <c r="I11" s="837" t="s">
        <v>95</v>
      </c>
      <c r="J11" s="828" t="s">
        <v>52</v>
      </c>
      <c r="K11" s="838"/>
      <c r="L11" s="705"/>
      <c r="M11" s="702"/>
      <c r="N11" s="706"/>
      <c r="O11" s="707">
        <f>27.22*F11</f>
        <v>762.16</v>
      </c>
      <c r="P11" s="706">
        <v>0</v>
      </c>
      <c r="R11" s="703"/>
    </row>
    <row r="12" spans="1:18" s="773" customFormat="1" ht="15" x14ac:dyDescent="0.2">
      <c r="A12" s="853"/>
      <c r="B12" s="853">
        <v>4</v>
      </c>
      <c r="C12" s="854"/>
      <c r="D12" s="855"/>
      <c r="E12" s="856">
        <v>762.16</v>
      </c>
      <c r="F12" s="857">
        <v>28</v>
      </c>
      <c r="G12" s="795">
        <f t="shared" si="0"/>
        <v>4327.9800000000005</v>
      </c>
      <c r="H12" s="767">
        <f t="shared" si="1"/>
        <v>159</v>
      </c>
      <c r="I12" s="798" t="s">
        <v>97</v>
      </c>
      <c r="J12" s="780" t="s">
        <v>53</v>
      </c>
      <c r="K12" s="858"/>
      <c r="L12" s="855"/>
      <c r="M12" s="859"/>
      <c r="N12" s="860"/>
      <c r="O12" s="861">
        <f t="shared" ref="O12:O38" si="2">27.22*F12</f>
        <v>762.16</v>
      </c>
      <c r="P12" s="772">
        <v>0</v>
      </c>
      <c r="R12" s="774"/>
    </row>
    <row r="13" spans="1:18" s="779" customFormat="1" ht="15" x14ac:dyDescent="0.2">
      <c r="A13" s="778"/>
      <c r="B13" s="778">
        <v>7</v>
      </c>
      <c r="C13" s="795"/>
      <c r="D13" s="767"/>
      <c r="E13" s="877">
        <v>762.16</v>
      </c>
      <c r="F13" s="798">
        <v>28</v>
      </c>
      <c r="G13" s="795">
        <f t="shared" si="0"/>
        <v>3565.8200000000006</v>
      </c>
      <c r="H13" s="767">
        <f t="shared" si="1"/>
        <v>131</v>
      </c>
      <c r="I13" s="798" t="s">
        <v>121</v>
      </c>
      <c r="J13" s="780" t="s">
        <v>52</v>
      </c>
      <c r="K13" s="799"/>
      <c r="L13" s="767"/>
      <c r="M13" s="769"/>
      <c r="N13" s="772"/>
      <c r="O13" s="800">
        <f t="shared" si="2"/>
        <v>762.16</v>
      </c>
      <c r="P13" s="772">
        <v>0</v>
      </c>
      <c r="R13" s="863"/>
    </row>
    <row r="14" spans="1:18" s="779" customFormat="1" ht="15.75" x14ac:dyDescent="0.25">
      <c r="A14" s="778"/>
      <c r="B14" s="778">
        <v>9</v>
      </c>
      <c r="C14" s="764"/>
      <c r="D14" s="765"/>
      <c r="E14" s="877">
        <v>762.16</v>
      </c>
      <c r="F14" s="798">
        <v>28</v>
      </c>
      <c r="G14" s="795">
        <f t="shared" si="0"/>
        <v>2803.6600000000008</v>
      </c>
      <c r="H14" s="767">
        <f t="shared" si="1"/>
        <v>103</v>
      </c>
      <c r="I14" s="798" t="s">
        <v>140</v>
      </c>
      <c r="J14" s="891" t="s">
        <v>53</v>
      </c>
      <c r="K14" s="799"/>
      <c r="L14" s="767"/>
      <c r="M14" s="769"/>
      <c r="N14" s="772"/>
      <c r="O14" s="800">
        <f t="shared" si="2"/>
        <v>762.16</v>
      </c>
      <c r="P14" s="772">
        <v>0</v>
      </c>
      <c r="R14" s="863"/>
    </row>
    <row r="15" spans="1:18" s="779" customFormat="1" ht="15.75" x14ac:dyDescent="0.25">
      <c r="A15" s="778"/>
      <c r="B15" s="778">
        <v>10</v>
      </c>
      <c r="C15" s="764"/>
      <c r="D15" s="765"/>
      <c r="E15" s="877">
        <v>762.16</v>
      </c>
      <c r="F15" s="798">
        <v>28</v>
      </c>
      <c r="G15" s="795">
        <f t="shared" si="0"/>
        <v>2041.5000000000009</v>
      </c>
      <c r="H15" s="767">
        <f t="shared" si="1"/>
        <v>75</v>
      </c>
      <c r="I15" s="798" t="s">
        <v>173</v>
      </c>
      <c r="J15" s="891" t="s">
        <v>52</v>
      </c>
      <c r="K15" s="799"/>
      <c r="L15" s="767"/>
      <c r="M15" s="769"/>
      <c r="N15" s="772"/>
      <c r="O15" s="800">
        <f t="shared" si="2"/>
        <v>762.16</v>
      </c>
      <c r="P15" s="772"/>
      <c r="R15" s="863"/>
    </row>
    <row r="16" spans="1:18" s="779" customFormat="1" ht="15" x14ac:dyDescent="0.2">
      <c r="A16" s="778"/>
      <c r="B16" s="778">
        <v>13</v>
      </c>
      <c r="C16" s="898"/>
      <c r="D16" s="899"/>
      <c r="E16" s="877">
        <v>762.16</v>
      </c>
      <c r="F16" s="798">
        <v>28</v>
      </c>
      <c r="G16" s="795">
        <f t="shared" si="0"/>
        <v>1279.3400000000011</v>
      </c>
      <c r="H16" s="767">
        <f t="shared" si="1"/>
        <v>47</v>
      </c>
      <c r="I16" s="798" t="s">
        <v>158</v>
      </c>
      <c r="J16" s="780" t="s">
        <v>53</v>
      </c>
      <c r="K16" s="799"/>
      <c r="L16" s="767"/>
      <c r="M16" s="769"/>
      <c r="N16" s="772"/>
      <c r="O16" s="800">
        <f>27.22*F16</f>
        <v>762.16</v>
      </c>
      <c r="P16" s="772">
        <v>0</v>
      </c>
      <c r="R16" s="863"/>
    </row>
    <row r="17" spans="1:18" s="779" customFormat="1" ht="15" x14ac:dyDescent="0.2">
      <c r="A17" s="778"/>
      <c r="B17" s="778">
        <v>13</v>
      </c>
      <c r="C17" s="898"/>
      <c r="D17" s="899"/>
      <c r="E17" s="877">
        <v>272.2</v>
      </c>
      <c r="F17" s="798">
        <v>10</v>
      </c>
      <c r="G17" s="795">
        <f t="shared" si="0"/>
        <v>1007.140000000001</v>
      </c>
      <c r="H17" s="767">
        <f t="shared" si="1"/>
        <v>37</v>
      </c>
      <c r="I17" s="798" t="s">
        <v>166</v>
      </c>
      <c r="J17" s="780" t="s">
        <v>117</v>
      </c>
      <c r="K17" s="799"/>
      <c r="L17" s="767"/>
      <c r="M17" s="769"/>
      <c r="N17" s="772"/>
      <c r="O17" s="800">
        <f>27.22*F17</f>
        <v>272.2</v>
      </c>
      <c r="P17" s="772"/>
      <c r="R17" s="863"/>
    </row>
    <row r="18" spans="1:18" s="779" customFormat="1" ht="15" x14ac:dyDescent="0.2">
      <c r="A18" s="778"/>
      <c r="B18" s="778">
        <v>15</v>
      </c>
      <c r="C18" s="898"/>
      <c r="D18" s="899"/>
      <c r="E18" s="877">
        <v>762.16</v>
      </c>
      <c r="F18" s="798">
        <v>28</v>
      </c>
      <c r="G18" s="795">
        <f t="shared" si="0"/>
        <v>244.98000000000104</v>
      </c>
      <c r="H18" s="767">
        <f t="shared" si="1"/>
        <v>9</v>
      </c>
      <c r="I18" s="798" t="s">
        <v>171</v>
      </c>
      <c r="J18" s="780" t="s">
        <v>53</v>
      </c>
      <c r="K18" s="799"/>
      <c r="L18" s="767"/>
      <c r="M18" s="769"/>
      <c r="N18" s="772"/>
      <c r="O18" s="800">
        <f>27.22*F18</f>
        <v>762.16</v>
      </c>
      <c r="P18" s="772"/>
      <c r="R18" s="863"/>
    </row>
    <row r="19" spans="1:18" s="896" customFormat="1" ht="15" x14ac:dyDescent="0.2">
      <c r="A19" s="920"/>
      <c r="B19" s="778">
        <v>16</v>
      </c>
      <c r="C19" s="921"/>
      <c r="D19" s="893"/>
      <c r="E19" s="877">
        <v>136.1</v>
      </c>
      <c r="F19" s="798">
        <v>5</v>
      </c>
      <c r="G19" s="795">
        <f t="shared" ref="G19:G22" si="3">G18-E19+C19</f>
        <v>108.88000000000105</v>
      </c>
      <c r="H19" s="767">
        <f t="shared" si="1"/>
        <v>4</v>
      </c>
      <c r="I19" s="798" t="s">
        <v>174</v>
      </c>
      <c r="J19" s="780" t="s">
        <v>52</v>
      </c>
      <c r="K19" s="893"/>
      <c r="L19" s="893"/>
      <c r="M19" s="892"/>
      <c r="N19" s="894"/>
      <c r="O19" s="922">
        <f t="shared" si="2"/>
        <v>136.1</v>
      </c>
      <c r="P19" s="894">
        <v>0</v>
      </c>
      <c r="R19" s="895"/>
    </row>
    <row r="20" spans="1:18" s="932" customFormat="1" ht="15" x14ac:dyDescent="0.2">
      <c r="A20" s="925"/>
      <c r="B20" s="778">
        <v>16</v>
      </c>
      <c r="C20" s="926"/>
      <c r="D20" s="927"/>
      <c r="E20" s="877">
        <v>108.88</v>
      </c>
      <c r="F20" s="798">
        <v>4</v>
      </c>
      <c r="G20" s="795">
        <f t="shared" si="3"/>
        <v>1.0516032489249483E-12</v>
      </c>
      <c r="H20" s="767">
        <f t="shared" si="1"/>
        <v>0</v>
      </c>
      <c r="I20" s="798" t="s">
        <v>186</v>
      </c>
      <c r="J20" s="891" t="s">
        <v>52</v>
      </c>
      <c r="K20" s="928"/>
      <c r="L20" s="928"/>
      <c r="M20" s="929"/>
      <c r="N20" s="930"/>
      <c r="O20" s="931">
        <f t="shared" si="2"/>
        <v>108.88</v>
      </c>
      <c r="P20" s="930">
        <v>0</v>
      </c>
      <c r="R20" s="933"/>
    </row>
    <row r="21" spans="1:18" s="681" customFormat="1" ht="15" x14ac:dyDescent="0.2">
      <c r="A21" s="683"/>
      <c r="B21" s="269">
        <v>20</v>
      </c>
      <c r="C21" s="978">
        <v>18502.8</v>
      </c>
      <c r="D21" s="979">
        <v>680</v>
      </c>
      <c r="E21" s="631"/>
      <c r="F21" s="296"/>
      <c r="G21" s="240">
        <f t="shared" si="3"/>
        <v>18502.8</v>
      </c>
      <c r="H21" s="241">
        <f t="shared" si="1"/>
        <v>680</v>
      </c>
      <c r="I21" s="296"/>
      <c r="J21" s="312" t="s">
        <v>214</v>
      </c>
      <c r="K21" s="677"/>
      <c r="L21" s="677"/>
      <c r="M21" s="678"/>
      <c r="N21" s="679"/>
      <c r="O21" s="680">
        <f t="shared" si="2"/>
        <v>0</v>
      </c>
      <c r="P21" s="679"/>
      <c r="R21" s="682"/>
    </row>
    <row r="22" spans="1:18" s="932" customFormat="1" ht="15" x14ac:dyDescent="0.2">
      <c r="A22" s="925"/>
      <c r="B22" s="778">
        <v>20</v>
      </c>
      <c r="C22" s="926"/>
      <c r="D22" s="927"/>
      <c r="E22" s="877">
        <v>27.22</v>
      </c>
      <c r="F22" s="798">
        <v>1</v>
      </c>
      <c r="G22" s="795">
        <f t="shared" si="3"/>
        <v>18475.579999999998</v>
      </c>
      <c r="H22" s="767">
        <f t="shared" ref="H22:H23" si="4">H21-F22+D22</f>
        <v>679</v>
      </c>
      <c r="I22" s="798" t="s">
        <v>218</v>
      </c>
      <c r="J22" s="891" t="s">
        <v>52</v>
      </c>
      <c r="K22" s="928"/>
      <c r="L22" s="928"/>
      <c r="M22" s="929"/>
      <c r="N22" s="930"/>
      <c r="O22" s="931">
        <f t="shared" si="2"/>
        <v>27.22</v>
      </c>
      <c r="P22" s="930"/>
      <c r="R22" s="933"/>
    </row>
    <row r="23" spans="1:18" s="779" customFormat="1" ht="15" x14ac:dyDescent="0.2">
      <c r="A23" s="778"/>
      <c r="B23" s="778">
        <v>20</v>
      </c>
      <c r="C23" s="795"/>
      <c r="D23" s="767"/>
      <c r="E23" s="877">
        <v>272.2</v>
      </c>
      <c r="F23" s="798">
        <v>10</v>
      </c>
      <c r="G23" s="795">
        <f t="shared" ref="G23:G43" si="5">G22-E23+C23</f>
        <v>18203.379999999997</v>
      </c>
      <c r="H23" s="767">
        <f t="shared" si="4"/>
        <v>669</v>
      </c>
      <c r="I23" s="798" t="s">
        <v>219</v>
      </c>
      <c r="J23" s="780" t="s">
        <v>52</v>
      </c>
      <c r="K23" s="767"/>
      <c r="L23" s="767"/>
      <c r="M23" s="769"/>
      <c r="N23" s="772"/>
      <c r="O23" s="800">
        <f t="shared" si="2"/>
        <v>272.2</v>
      </c>
      <c r="P23" s="772">
        <v>0</v>
      </c>
    </row>
    <row r="24" spans="1:18" s="779" customFormat="1" ht="15" x14ac:dyDescent="0.2">
      <c r="A24" s="778"/>
      <c r="B24" s="778">
        <v>20</v>
      </c>
      <c r="C24" s="795"/>
      <c r="D24" s="767"/>
      <c r="E24" s="877">
        <v>762.16</v>
      </c>
      <c r="F24" s="798">
        <v>28</v>
      </c>
      <c r="G24" s="795">
        <f t="shared" si="5"/>
        <v>17441.219999999998</v>
      </c>
      <c r="H24" s="767">
        <f t="shared" ref="H24:H37" si="6">H23-F24+D24</f>
        <v>641</v>
      </c>
      <c r="I24" s="798" t="s">
        <v>215</v>
      </c>
      <c r="J24" s="780" t="s">
        <v>53</v>
      </c>
      <c r="K24" s="767"/>
      <c r="L24" s="767"/>
      <c r="M24" s="769"/>
      <c r="N24" s="772"/>
      <c r="O24" s="800">
        <f t="shared" si="2"/>
        <v>762.16</v>
      </c>
      <c r="P24" s="772"/>
    </row>
    <row r="25" spans="1:18" s="773" customFormat="1" ht="15" x14ac:dyDescent="0.2">
      <c r="A25" s="778"/>
      <c r="B25" s="778">
        <v>20</v>
      </c>
      <c r="C25" s="795"/>
      <c r="D25" s="767"/>
      <c r="E25" s="877">
        <v>762.16</v>
      </c>
      <c r="F25" s="798">
        <v>28</v>
      </c>
      <c r="G25" s="795">
        <f t="shared" si="5"/>
        <v>16679.059999999998</v>
      </c>
      <c r="H25" s="767">
        <f t="shared" si="6"/>
        <v>613</v>
      </c>
      <c r="I25" s="798" t="s">
        <v>226</v>
      </c>
      <c r="J25" s="780" t="s">
        <v>52</v>
      </c>
      <c r="K25" s="767"/>
      <c r="L25" s="767"/>
      <c r="M25" s="769"/>
      <c r="N25" s="772"/>
      <c r="O25" s="800">
        <f t="shared" si="2"/>
        <v>762.16</v>
      </c>
      <c r="P25" s="772">
        <v>0</v>
      </c>
    </row>
    <row r="26" spans="1:18" s="773" customFormat="1" ht="15" x14ac:dyDescent="0.2">
      <c r="A26" s="794"/>
      <c r="B26" s="775">
        <v>23</v>
      </c>
      <c r="C26" s="776"/>
      <c r="D26" s="777"/>
      <c r="E26" s="940">
        <v>762.16</v>
      </c>
      <c r="F26" s="797">
        <v>28</v>
      </c>
      <c r="G26" s="795">
        <f t="shared" si="5"/>
        <v>15916.899999999998</v>
      </c>
      <c r="H26" s="767">
        <f t="shared" si="6"/>
        <v>585</v>
      </c>
      <c r="I26" s="798" t="s">
        <v>262</v>
      </c>
      <c r="J26" s="780" t="s">
        <v>53</v>
      </c>
      <c r="K26" s="767"/>
      <c r="L26" s="767"/>
      <c r="M26" s="769"/>
      <c r="N26" s="772"/>
      <c r="O26" s="800">
        <f t="shared" si="2"/>
        <v>762.16</v>
      </c>
      <c r="P26" s="772">
        <v>0</v>
      </c>
    </row>
    <row r="27" spans="1:18" s="773" customFormat="1" ht="15" x14ac:dyDescent="0.2">
      <c r="A27" s="778"/>
      <c r="B27" s="775">
        <v>24</v>
      </c>
      <c r="C27" s="776"/>
      <c r="D27" s="777"/>
      <c r="E27" s="940">
        <v>871.04</v>
      </c>
      <c r="F27" s="797">
        <v>32</v>
      </c>
      <c r="G27" s="795">
        <f t="shared" si="5"/>
        <v>15045.859999999997</v>
      </c>
      <c r="H27" s="767">
        <f t="shared" si="6"/>
        <v>553</v>
      </c>
      <c r="I27" s="798" t="s">
        <v>272</v>
      </c>
      <c r="J27" s="780" t="s">
        <v>52</v>
      </c>
      <c r="K27" s="767"/>
      <c r="L27" s="767"/>
      <c r="M27" s="769"/>
      <c r="N27" s="772"/>
      <c r="O27" s="800">
        <f t="shared" si="2"/>
        <v>871.04</v>
      </c>
      <c r="P27" s="772">
        <v>0</v>
      </c>
    </row>
    <row r="28" spans="1:18" s="773" customFormat="1" ht="15" x14ac:dyDescent="0.2">
      <c r="A28" s="794"/>
      <c r="B28" s="775">
        <v>24</v>
      </c>
      <c r="C28" s="776"/>
      <c r="D28" s="777"/>
      <c r="E28" s="944">
        <v>762.16</v>
      </c>
      <c r="F28" s="797">
        <v>28</v>
      </c>
      <c r="G28" s="795">
        <f t="shared" si="5"/>
        <v>14283.699999999997</v>
      </c>
      <c r="H28" s="767">
        <f t="shared" si="6"/>
        <v>525</v>
      </c>
      <c r="I28" s="798" t="s">
        <v>273</v>
      </c>
      <c r="J28" s="780" t="s">
        <v>53</v>
      </c>
      <c r="K28" s="767"/>
      <c r="L28" s="767"/>
      <c r="M28" s="769"/>
      <c r="N28" s="772"/>
      <c r="O28" s="800">
        <f t="shared" si="2"/>
        <v>762.16</v>
      </c>
      <c r="P28" s="772">
        <v>0</v>
      </c>
    </row>
    <row r="29" spans="1:18" s="773" customFormat="1" ht="15" x14ac:dyDescent="0.2">
      <c r="A29" s="794"/>
      <c r="B29" s="775">
        <v>30</v>
      </c>
      <c r="C29" s="776"/>
      <c r="D29" s="777"/>
      <c r="E29" s="953">
        <v>5008.4799999999996</v>
      </c>
      <c r="F29" s="797">
        <v>184</v>
      </c>
      <c r="G29" s="795">
        <f t="shared" si="5"/>
        <v>9275.2199999999975</v>
      </c>
      <c r="H29" s="767">
        <f t="shared" si="6"/>
        <v>341</v>
      </c>
      <c r="I29" s="798" t="s">
        <v>299</v>
      </c>
      <c r="J29" s="891" t="s">
        <v>52</v>
      </c>
      <c r="K29" s="767"/>
      <c r="L29" s="767"/>
      <c r="M29" s="769"/>
      <c r="N29" s="772"/>
      <c r="O29" s="800">
        <f t="shared" si="2"/>
        <v>5008.4799999999996</v>
      </c>
      <c r="P29" s="772">
        <v>0</v>
      </c>
    </row>
    <row r="30" spans="1:18" s="773" customFormat="1" ht="15" x14ac:dyDescent="0.2">
      <c r="A30" s="794"/>
      <c r="B30" s="794">
        <v>30</v>
      </c>
      <c r="C30" s="795"/>
      <c r="D30" s="767"/>
      <c r="E30" s="954">
        <v>762.16</v>
      </c>
      <c r="F30" s="797">
        <v>28</v>
      </c>
      <c r="G30" s="795">
        <f t="shared" si="5"/>
        <v>8513.0599999999977</v>
      </c>
      <c r="H30" s="767">
        <f t="shared" si="6"/>
        <v>313</v>
      </c>
      <c r="I30" s="798" t="s">
        <v>298</v>
      </c>
      <c r="J30" s="891" t="s">
        <v>52</v>
      </c>
      <c r="K30" s="767"/>
      <c r="L30" s="767"/>
      <c r="M30" s="769"/>
      <c r="N30" s="772"/>
      <c r="O30" s="800">
        <f t="shared" si="2"/>
        <v>762.16</v>
      </c>
      <c r="P30" s="772">
        <v>0</v>
      </c>
    </row>
    <row r="31" spans="1:18" s="450" customFormat="1" ht="15" x14ac:dyDescent="0.2">
      <c r="A31" s="684"/>
      <c r="B31" s="445"/>
      <c r="C31" s="496"/>
      <c r="D31" s="446"/>
      <c r="E31" s="509"/>
      <c r="F31" s="508"/>
      <c r="G31" s="240">
        <f t="shared" si="5"/>
        <v>8513.0599999999977</v>
      </c>
      <c r="H31" s="241">
        <f t="shared" si="6"/>
        <v>313</v>
      </c>
      <c r="I31" s="508"/>
      <c r="J31" s="447"/>
      <c r="K31" s="446"/>
      <c r="L31" s="446"/>
      <c r="M31" s="444"/>
      <c r="N31" s="449"/>
      <c r="O31" s="448">
        <f t="shared" si="2"/>
        <v>0</v>
      </c>
      <c r="P31" s="449">
        <v>0</v>
      </c>
    </row>
    <row r="32" spans="1:18" s="130" customFormat="1" ht="15" x14ac:dyDescent="0.2">
      <c r="A32" s="248"/>
      <c r="B32" s="249"/>
      <c r="C32" s="240"/>
      <c r="D32" s="241"/>
      <c r="E32" s="510"/>
      <c r="F32" s="507"/>
      <c r="G32" s="240">
        <f t="shared" si="5"/>
        <v>8513.0599999999977</v>
      </c>
      <c r="H32" s="241">
        <f t="shared" si="6"/>
        <v>313</v>
      </c>
      <c r="I32" s="296"/>
      <c r="J32" s="271"/>
      <c r="K32" s="253"/>
      <c r="L32" s="241"/>
      <c r="M32" s="246"/>
      <c r="N32" s="306"/>
      <c r="O32" s="344">
        <f t="shared" si="2"/>
        <v>0</v>
      </c>
      <c r="P32" s="306">
        <v>0</v>
      </c>
    </row>
    <row r="33" spans="1:16" s="130" customFormat="1" ht="15" x14ac:dyDescent="0.2">
      <c r="A33" s="248"/>
      <c r="B33" s="249"/>
      <c r="C33" s="410"/>
      <c r="D33" s="253"/>
      <c r="E33" s="510"/>
      <c r="F33" s="507"/>
      <c r="G33" s="240">
        <f t="shared" si="5"/>
        <v>8513.0599999999977</v>
      </c>
      <c r="H33" s="241">
        <f t="shared" si="6"/>
        <v>313</v>
      </c>
      <c r="I33" s="296"/>
      <c r="J33" s="426"/>
      <c r="K33" s="241"/>
      <c r="L33" s="241"/>
      <c r="M33" s="246"/>
      <c r="N33" s="306"/>
      <c r="O33" s="344">
        <f t="shared" si="2"/>
        <v>0</v>
      </c>
      <c r="P33" s="306">
        <v>0</v>
      </c>
    </row>
    <row r="34" spans="1:16" s="130" customFormat="1" ht="15.75" x14ac:dyDescent="0.25">
      <c r="A34" s="248"/>
      <c r="B34" s="249"/>
      <c r="C34" s="315"/>
      <c r="D34" s="294"/>
      <c r="E34" s="510"/>
      <c r="F34" s="507"/>
      <c r="G34" s="240">
        <f t="shared" si="5"/>
        <v>8513.0599999999977</v>
      </c>
      <c r="H34" s="241">
        <f t="shared" si="6"/>
        <v>313</v>
      </c>
      <c r="I34" s="296"/>
      <c r="J34" s="312"/>
      <c r="K34" s="294"/>
      <c r="L34" s="241"/>
      <c r="M34" s="246"/>
      <c r="N34" s="306"/>
      <c r="O34" s="344">
        <f t="shared" si="2"/>
        <v>0</v>
      </c>
      <c r="P34" s="306">
        <v>0</v>
      </c>
    </row>
    <row r="35" spans="1:16" s="512" customFormat="1" ht="15" x14ac:dyDescent="0.2">
      <c r="A35" s="248"/>
      <c r="B35" s="249"/>
      <c r="C35" s="240"/>
      <c r="D35" s="241"/>
      <c r="E35" s="510"/>
      <c r="F35" s="507"/>
      <c r="G35" s="240">
        <f t="shared" si="5"/>
        <v>8513.0599999999977</v>
      </c>
      <c r="H35" s="241">
        <f t="shared" si="6"/>
        <v>313</v>
      </c>
      <c r="I35" s="296"/>
      <c r="J35" s="271"/>
      <c r="K35" s="241"/>
      <c r="L35" s="241"/>
      <c r="M35" s="241"/>
      <c r="N35" s="511"/>
      <c r="O35" s="344">
        <f t="shared" si="2"/>
        <v>0</v>
      </c>
      <c r="P35" s="306">
        <v>0</v>
      </c>
    </row>
    <row r="36" spans="1:16" s="130" customFormat="1" ht="15" x14ac:dyDescent="0.2">
      <c r="A36" s="248"/>
      <c r="B36" s="256"/>
      <c r="C36" s="410"/>
      <c r="D36" s="253"/>
      <c r="E36" s="513"/>
      <c r="F36" s="275"/>
      <c r="G36" s="240">
        <f t="shared" si="5"/>
        <v>8513.0599999999977</v>
      </c>
      <c r="H36" s="241">
        <f t="shared" si="6"/>
        <v>313</v>
      </c>
      <c r="I36" s="296"/>
      <c r="J36" s="271"/>
      <c r="K36" s="241"/>
      <c r="L36" s="241"/>
      <c r="M36" s="241"/>
      <c r="N36" s="306"/>
      <c r="O36" s="344">
        <f t="shared" si="2"/>
        <v>0</v>
      </c>
      <c r="P36" s="306">
        <v>0</v>
      </c>
    </row>
    <row r="37" spans="1:16" s="130" customFormat="1" ht="15" x14ac:dyDescent="0.2">
      <c r="A37" s="248"/>
      <c r="B37" s="433"/>
      <c r="C37" s="410"/>
      <c r="D37" s="253"/>
      <c r="E37" s="443"/>
      <c r="F37" s="275"/>
      <c r="G37" s="240">
        <f t="shared" si="5"/>
        <v>8513.0599999999977</v>
      </c>
      <c r="H37" s="241">
        <f t="shared" si="6"/>
        <v>313</v>
      </c>
      <c r="I37" s="296"/>
      <c r="J37" s="271"/>
      <c r="K37" s="241"/>
      <c r="L37" s="241"/>
      <c r="M37" s="246"/>
      <c r="N37" s="306"/>
      <c r="O37" s="344">
        <f t="shared" si="2"/>
        <v>0</v>
      </c>
      <c r="P37" s="306">
        <v>0</v>
      </c>
    </row>
    <row r="38" spans="1:16" s="130" customFormat="1" ht="15" x14ac:dyDescent="0.2">
      <c r="A38" s="248"/>
      <c r="B38" s="433"/>
      <c r="C38" s="410"/>
      <c r="D38" s="253"/>
      <c r="E38" s="441"/>
      <c r="F38" s="275"/>
      <c r="G38" s="240">
        <f t="shared" si="5"/>
        <v>8513.0599999999977</v>
      </c>
      <c r="H38" s="241">
        <f t="shared" ref="H38:H43" si="7">H37-F38+D38</f>
        <v>313</v>
      </c>
      <c r="I38" s="434"/>
      <c r="J38" s="271"/>
      <c r="K38" s="241"/>
      <c r="L38" s="241"/>
      <c r="M38" s="246"/>
      <c r="N38" s="306"/>
      <c r="O38" s="344">
        <f t="shared" si="2"/>
        <v>0</v>
      </c>
      <c r="P38" s="306">
        <f t="shared" ref="P38:P43" si="8">O38*G38</f>
        <v>0</v>
      </c>
    </row>
    <row r="39" spans="1:16" s="130" customFormat="1" ht="15" x14ac:dyDescent="0.2">
      <c r="A39" s="248"/>
      <c r="B39" s="256"/>
      <c r="C39" s="422"/>
      <c r="D39" s="312"/>
      <c r="E39" s="270"/>
      <c r="F39" s="275"/>
      <c r="G39" s="240">
        <f t="shared" si="5"/>
        <v>8513.0599999999977</v>
      </c>
      <c r="H39" s="241">
        <f t="shared" si="7"/>
        <v>313</v>
      </c>
      <c r="I39" s="296"/>
      <c r="J39" s="426"/>
      <c r="K39" s="241"/>
      <c r="L39" s="241"/>
      <c r="M39" s="246"/>
      <c r="N39" s="306"/>
      <c r="O39" s="344">
        <f t="shared" ref="O39:O43" si="9">M39*F39</f>
        <v>0</v>
      </c>
      <c r="P39" s="306">
        <f t="shared" si="8"/>
        <v>0</v>
      </c>
    </row>
    <row r="40" spans="1:16" s="130" customFormat="1" ht="15" x14ac:dyDescent="0.2">
      <c r="A40" s="248"/>
      <c r="B40" s="256"/>
      <c r="C40" s="410"/>
      <c r="D40" s="253"/>
      <c r="E40" s="270"/>
      <c r="F40" s="275"/>
      <c r="G40" s="240">
        <f t="shared" si="5"/>
        <v>8513.0599999999977</v>
      </c>
      <c r="H40" s="241">
        <f t="shared" si="7"/>
        <v>313</v>
      </c>
      <c r="I40" s="296"/>
      <c r="J40" s="456"/>
      <c r="K40" s="241"/>
      <c r="L40" s="241"/>
      <c r="M40" s="246"/>
      <c r="N40" s="306"/>
      <c r="O40" s="344">
        <f t="shared" si="9"/>
        <v>0</v>
      </c>
      <c r="P40" s="306">
        <f t="shared" si="8"/>
        <v>0</v>
      </c>
    </row>
    <row r="41" spans="1:16" s="130" customFormat="1" ht="15" x14ac:dyDescent="0.2">
      <c r="A41" s="248"/>
      <c r="B41" s="256"/>
      <c r="C41" s="410"/>
      <c r="D41" s="253"/>
      <c r="E41" s="270"/>
      <c r="F41" s="275"/>
      <c r="G41" s="240">
        <f t="shared" si="5"/>
        <v>8513.0599999999977</v>
      </c>
      <c r="H41" s="241">
        <f t="shared" si="7"/>
        <v>313</v>
      </c>
      <c r="I41" s="296"/>
      <c r="J41" s="456"/>
      <c r="K41" s="241"/>
      <c r="L41" s="241"/>
      <c r="M41" s="246"/>
      <c r="N41" s="306"/>
      <c r="O41" s="344">
        <f t="shared" si="9"/>
        <v>0</v>
      </c>
      <c r="P41" s="306">
        <f t="shared" si="8"/>
        <v>0</v>
      </c>
    </row>
    <row r="42" spans="1:16" s="130" customFormat="1" ht="15" x14ac:dyDescent="0.2">
      <c r="A42" s="248"/>
      <c r="B42" s="256"/>
      <c r="C42" s="410"/>
      <c r="D42" s="253"/>
      <c r="E42" s="270"/>
      <c r="F42" s="275"/>
      <c r="G42" s="240">
        <f t="shared" si="5"/>
        <v>8513.0599999999977</v>
      </c>
      <c r="H42" s="241">
        <f t="shared" si="7"/>
        <v>313</v>
      </c>
      <c r="I42" s="296"/>
      <c r="J42" s="456"/>
      <c r="K42" s="241"/>
      <c r="L42" s="241"/>
      <c r="M42" s="246"/>
      <c r="N42" s="306"/>
      <c r="O42" s="344">
        <f t="shared" si="9"/>
        <v>0</v>
      </c>
      <c r="P42" s="306">
        <f t="shared" si="8"/>
        <v>0</v>
      </c>
    </row>
    <row r="43" spans="1:16" s="130" customFormat="1" ht="15" x14ac:dyDescent="0.2">
      <c r="A43" s="248"/>
      <c r="B43" s="256"/>
      <c r="C43" s="410"/>
      <c r="D43" s="253"/>
      <c r="E43" s="270"/>
      <c r="F43" s="275"/>
      <c r="G43" s="240">
        <f t="shared" si="5"/>
        <v>8513.0599999999977</v>
      </c>
      <c r="H43" s="241">
        <f t="shared" si="7"/>
        <v>313</v>
      </c>
      <c r="I43" s="296"/>
      <c r="J43" s="456"/>
      <c r="K43" s="241"/>
      <c r="L43" s="241"/>
      <c r="M43" s="246"/>
      <c r="N43" s="306"/>
      <c r="O43" s="344">
        <f t="shared" si="9"/>
        <v>0</v>
      </c>
      <c r="P43" s="306">
        <f t="shared" si="8"/>
        <v>0</v>
      </c>
    </row>
    <row r="44" spans="1:16" ht="15" x14ac:dyDescent="0.2">
      <c r="G44" s="240">
        <f t="shared" ref="G44:G96" si="10">G43-E44+C44</f>
        <v>8513.0599999999977</v>
      </c>
      <c r="H44" s="241">
        <f t="shared" ref="H44:H96" si="11">H43-F44+D44</f>
        <v>313</v>
      </c>
    </row>
    <row r="45" spans="1:16" ht="15" x14ac:dyDescent="0.2">
      <c r="G45" s="240">
        <f t="shared" si="10"/>
        <v>8513.0599999999977</v>
      </c>
      <c r="H45" s="241">
        <f t="shared" si="11"/>
        <v>313</v>
      </c>
    </row>
    <row r="46" spans="1:16" ht="15" x14ac:dyDescent="0.2">
      <c r="G46" s="240">
        <f t="shared" si="10"/>
        <v>8513.0599999999977</v>
      </c>
      <c r="H46" s="241">
        <f t="shared" si="11"/>
        <v>313</v>
      </c>
    </row>
    <row r="47" spans="1:16" ht="15" x14ac:dyDescent="0.2">
      <c r="G47" s="240">
        <f t="shared" si="10"/>
        <v>8513.0599999999977</v>
      </c>
      <c r="H47" s="241">
        <f t="shared" si="11"/>
        <v>313</v>
      </c>
    </row>
    <row r="48" spans="1:16" ht="15" x14ac:dyDescent="0.2">
      <c r="G48" s="240">
        <f t="shared" si="10"/>
        <v>8513.0599999999977</v>
      </c>
      <c r="H48" s="241">
        <f t="shared" si="11"/>
        <v>313</v>
      </c>
    </row>
    <row r="49" spans="7:8" ht="15" x14ac:dyDescent="0.2">
      <c r="G49" s="240">
        <f t="shared" si="10"/>
        <v>8513.0599999999977</v>
      </c>
      <c r="H49" s="241">
        <f t="shared" si="11"/>
        <v>313</v>
      </c>
    </row>
    <row r="50" spans="7:8" ht="15" x14ac:dyDescent="0.2">
      <c r="G50" s="240">
        <f t="shared" si="10"/>
        <v>8513.0599999999977</v>
      </c>
      <c r="H50" s="241">
        <f t="shared" si="11"/>
        <v>313</v>
      </c>
    </row>
    <row r="51" spans="7:8" ht="15" x14ac:dyDescent="0.2">
      <c r="G51" s="240">
        <f t="shared" si="10"/>
        <v>8513.0599999999977</v>
      </c>
      <c r="H51" s="241">
        <f t="shared" si="11"/>
        <v>313</v>
      </c>
    </row>
    <row r="52" spans="7:8" ht="15" x14ac:dyDescent="0.2">
      <c r="G52" s="240">
        <f t="shared" si="10"/>
        <v>8513.0599999999977</v>
      </c>
      <c r="H52" s="241">
        <f t="shared" si="11"/>
        <v>313</v>
      </c>
    </row>
    <row r="53" spans="7:8" ht="15" x14ac:dyDescent="0.2">
      <c r="G53" s="240">
        <f t="shared" si="10"/>
        <v>8513.0599999999977</v>
      </c>
      <c r="H53" s="241">
        <f t="shared" si="11"/>
        <v>313</v>
      </c>
    </row>
    <row r="54" spans="7:8" ht="15" x14ac:dyDescent="0.2">
      <c r="G54" s="240">
        <f t="shared" si="10"/>
        <v>8513.0599999999977</v>
      </c>
      <c r="H54" s="241">
        <f t="shared" si="11"/>
        <v>313</v>
      </c>
    </row>
    <row r="55" spans="7:8" ht="15" x14ac:dyDescent="0.2">
      <c r="G55" s="240">
        <f t="shared" si="10"/>
        <v>8513.0599999999977</v>
      </c>
      <c r="H55" s="241">
        <f t="shared" si="11"/>
        <v>313</v>
      </c>
    </row>
    <row r="56" spans="7:8" ht="15" x14ac:dyDescent="0.2">
      <c r="G56" s="240">
        <f t="shared" si="10"/>
        <v>8513.0599999999977</v>
      </c>
      <c r="H56" s="241">
        <f t="shared" si="11"/>
        <v>313</v>
      </c>
    </row>
    <row r="57" spans="7:8" ht="15" x14ac:dyDescent="0.2">
      <c r="G57" s="240">
        <f t="shared" si="10"/>
        <v>8513.0599999999977</v>
      </c>
      <c r="H57" s="241">
        <f t="shared" si="11"/>
        <v>313</v>
      </c>
    </row>
    <row r="58" spans="7:8" ht="15" x14ac:dyDescent="0.2">
      <c r="G58" s="240">
        <f t="shared" si="10"/>
        <v>8513.0599999999977</v>
      </c>
      <c r="H58" s="241">
        <f t="shared" si="11"/>
        <v>313</v>
      </c>
    </row>
    <row r="59" spans="7:8" ht="15" x14ac:dyDescent="0.2">
      <c r="G59" s="240">
        <f t="shared" si="10"/>
        <v>8513.0599999999977</v>
      </c>
      <c r="H59" s="241">
        <f t="shared" si="11"/>
        <v>313</v>
      </c>
    </row>
    <row r="60" spans="7:8" ht="15" x14ac:dyDescent="0.2">
      <c r="G60" s="240">
        <f t="shared" si="10"/>
        <v>8513.0599999999977</v>
      </c>
      <c r="H60" s="241">
        <f t="shared" si="11"/>
        <v>313</v>
      </c>
    </row>
    <row r="61" spans="7:8" ht="15" x14ac:dyDescent="0.2">
      <c r="G61" s="240">
        <f t="shared" si="10"/>
        <v>8513.0599999999977</v>
      </c>
      <c r="H61" s="241">
        <f t="shared" si="11"/>
        <v>313</v>
      </c>
    </row>
    <row r="62" spans="7:8" ht="15" x14ac:dyDescent="0.2">
      <c r="G62" s="240">
        <f t="shared" si="10"/>
        <v>8513.0599999999977</v>
      </c>
      <c r="H62" s="241">
        <f t="shared" si="11"/>
        <v>313</v>
      </c>
    </row>
    <row r="63" spans="7:8" ht="15" x14ac:dyDescent="0.2">
      <c r="G63" s="240">
        <f t="shared" si="10"/>
        <v>8513.0599999999977</v>
      </c>
      <c r="H63" s="241">
        <f t="shared" si="11"/>
        <v>313</v>
      </c>
    </row>
    <row r="64" spans="7:8" ht="15" x14ac:dyDescent="0.2">
      <c r="G64" s="240">
        <f t="shared" si="10"/>
        <v>8513.0599999999977</v>
      </c>
      <c r="H64" s="241">
        <f t="shared" si="11"/>
        <v>313</v>
      </c>
    </row>
    <row r="65" spans="7:8" ht="15" x14ac:dyDescent="0.2">
      <c r="G65" s="240">
        <f t="shared" si="10"/>
        <v>8513.0599999999977</v>
      </c>
      <c r="H65" s="241">
        <f t="shared" si="11"/>
        <v>313</v>
      </c>
    </row>
    <row r="66" spans="7:8" ht="15" x14ac:dyDescent="0.2">
      <c r="G66" s="240">
        <f t="shared" si="10"/>
        <v>8513.0599999999977</v>
      </c>
      <c r="H66" s="241">
        <f t="shared" si="11"/>
        <v>313</v>
      </c>
    </row>
    <row r="67" spans="7:8" ht="15" x14ac:dyDescent="0.2">
      <c r="G67" s="240">
        <f t="shared" si="10"/>
        <v>8513.0599999999977</v>
      </c>
      <c r="H67" s="241">
        <f t="shared" si="11"/>
        <v>313</v>
      </c>
    </row>
    <row r="68" spans="7:8" ht="15" x14ac:dyDescent="0.2">
      <c r="G68" s="240">
        <f t="shared" si="10"/>
        <v>8513.0599999999977</v>
      </c>
      <c r="H68" s="241">
        <f t="shared" si="11"/>
        <v>313</v>
      </c>
    </row>
    <row r="69" spans="7:8" ht="15" x14ac:dyDescent="0.2">
      <c r="G69" s="240">
        <f t="shared" si="10"/>
        <v>8513.0599999999977</v>
      </c>
      <c r="H69" s="241">
        <f t="shared" si="11"/>
        <v>313</v>
      </c>
    </row>
    <row r="70" spans="7:8" ht="15" x14ac:dyDescent="0.2">
      <c r="G70" s="240">
        <f t="shared" si="10"/>
        <v>8513.0599999999977</v>
      </c>
      <c r="H70" s="241">
        <f t="shared" si="11"/>
        <v>313</v>
      </c>
    </row>
    <row r="71" spans="7:8" ht="15" x14ac:dyDescent="0.2">
      <c r="G71" s="240">
        <f t="shared" si="10"/>
        <v>8513.0599999999977</v>
      </c>
      <c r="H71" s="241">
        <f t="shared" si="11"/>
        <v>313</v>
      </c>
    </row>
    <row r="72" spans="7:8" ht="15" x14ac:dyDescent="0.2">
      <c r="G72" s="240">
        <f t="shared" si="10"/>
        <v>8513.0599999999977</v>
      </c>
      <c r="H72" s="241">
        <f t="shared" si="11"/>
        <v>313</v>
      </c>
    </row>
    <row r="73" spans="7:8" ht="15" x14ac:dyDescent="0.2">
      <c r="G73" s="240">
        <f t="shared" si="10"/>
        <v>8513.0599999999977</v>
      </c>
      <c r="H73" s="241">
        <f t="shared" si="11"/>
        <v>313</v>
      </c>
    </row>
    <row r="74" spans="7:8" ht="15" x14ac:dyDescent="0.2">
      <c r="G74" s="240">
        <f t="shared" si="10"/>
        <v>8513.0599999999977</v>
      </c>
      <c r="H74" s="241">
        <f t="shared" si="11"/>
        <v>313</v>
      </c>
    </row>
    <row r="75" spans="7:8" ht="15" x14ac:dyDescent="0.2">
      <c r="G75" s="240">
        <f t="shared" si="10"/>
        <v>8513.0599999999977</v>
      </c>
      <c r="H75" s="241">
        <f t="shared" si="11"/>
        <v>313</v>
      </c>
    </row>
    <row r="76" spans="7:8" ht="15" x14ac:dyDescent="0.2">
      <c r="G76" s="240">
        <f t="shared" si="10"/>
        <v>8513.0599999999977</v>
      </c>
      <c r="H76" s="241">
        <f t="shared" si="11"/>
        <v>313</v>
      </c>
    </row>
    <row r="77" spans="7:8" ht="15" x14ac:dyDescent="0.2">
      <c r="G77" s="240">
        <f t="shared" si="10"/>
        <v>8513.0599999999977</v>
      </c>
      <c r="H77" s="241">
        <f t="shared" si="11"/>
        <v>313</v>
      </c>
    </row>
    <row r="78" spans="7:8" ht="15" x14ac:dyDescent="0.2">
      <c r="G78" s="240">
        <f t="shared" si="10"/>
        <v>8513.0599999999977</v>
      </c>
      <c r="H78" s="241">
        <f t="shared" si="11"/>
        <v>313</v>
      </c>
    </row>
    <row r="79" spans="7:8" ht="15" x14ac:dyDescent="0.2">
      <c r="G79" s="240">
        <f t="shared" si="10"/>
        <v>8513.0599999999977</v>
      </c>
      <c r="H79" s="241">
        <f t="shared" si="11"/>
        <v>313</v>
      </c>
    </row>
    <row r="80" spans="7:8" ht="15" x14ac:dyDescent="0.2">
      <c r="G80" s="240">
        <f t="shared" si="10"/>
        <v>8513.0599999999977</v>
      </c>
      <c r="H80" s="241">
        <f t="shared" si="11"/>
        <v>313</v>
      </c>
    </row>
    <row r="81" spans="7:8" ht="15" x14ac:dyDescent="0.2">
      <c r="G81" s="240">
        <f t="shared" si="10"/>
        <v>8513.0599999999977</v>
      </c>
      <c r="H81" s="241">
        <f t="shared" si="11"/>
        <v>313</v>
      </c>
    </row>
    <row r="82" spans="7:8" ht="15" x14ac:dyDescent="0.2">
      <c r="G82" s="240">
        <f t="shared" si="10"/>
        <v>8513.0599999999977</v>
      </c>
      <c r="H82" s="241">
        <f t="shared" si="11"/>
        <v>313</v>
      </c>
    </row>
    <row r="83" spans="7:8" ht="15" x14ac:dyDescent="0.2">
      <c r="G83" s="240">
        <f t="shared" si="10"/>
        <v>8513.0599999999977</v>
      </c>
      <c r="H83" s="241">
        <f t="shared" si="11"/>
        <v>313</v>
      </c>
    </row>
    <row r="84" spans="7:8" ht="15" x14ac:dyDescent="0.2">
      <c r="G84" s="240">
        <f t="shared" si="10"/>
        <v>8513.0599999999977</v>
      </c>
      <c r="H84" s="241">
        <f t="shared" si="11"/>
        <v>313</v>
      </c>
    </row>
    <row r="85" spans="7:8" ht="15" x14ac:dyDescent="0.2">
      <c r="G85" s="240">
        <f t="shared" si="10"/>
        <v>8513.0599999999977</v>
      </c>
      <c r="H85" s="241">
        <f t="shared" si="11"/>
        <v>313</v>
      </c>
    </row>
    <row r="86" spans="7:8" ht="15" x14ac:dyDescent="0.2">
      <c r="G86" s="240">
        <f t="shared" si="10"/>
        <v>8513.0599999999977</v>
      </c>
      <c r="H86" s="241">
        <f t="shared" si="11"/>
        <v>313</v>
      </c>
    </row>
    <row r="87" spans="7:8" ht="15" x14ac:dyDescent="0.2">
      <c r="G87" s="240">
        <f t="shared" si="10"/>
        <v>8513.0599999999977</v>
      </c>
      <c r="H87" s="241">
        <f t="shared" si="11"/>
        <v>313</v>
      </c>
    </row>
    <row r="88" spans="7:8" ht="15" x14ac:dyDescent="0.2">
      <c r="G88" s="240">
        <f t="shared" si="10"/>
        <v>8513.0599999999977</v>
      </c>
      <c r="H88" s="241">
        <f t="shared" si="11"/>
        <v>313</v>
      </c>
    </row>
    <row r="89" spans="7:8" ht="15" x14ac:dyDescent="0.2">
      <c r="G89" s="240">
        <f t="shared" si="10"/>
        <v>8513.0599999999977</v>
      </c>
      <c r="H89" s="241">
        <f t="shared" si="11"/>
        <v>313</v>
      </c>
    </row>
    <row r="90" spans="7:8" ht="15" x14ac:dyDescent="0.2">
      <c r="G90" s="240">
        <f t="shared" si="10"/>
        <v>8513.0599999999977</v>
      </c>
      <c r="H90" s="241">
        <f t="shared" si="11"/>
        <v>313</v>
      </c>
    </row>
    <row r="91" spans="7:8" ht="15" x14ac:dyDescent="0.2">
      <c r="G91" s="240">
        <f t="shared" si="10"/>
        <v>8513.0599999999977</v>
      </c>
      <c r="H91" s="241">
        <f t="shared" si="11"/>
        <v>313</v>
      </c>
    </row>
    <row r="92" spans="7:8" ht="15" x14ac:dyDescent="0.2">
      <c r="G92" s="240">
        <f t="shared" si="10"/>
        <v>8513.0599999999977</v>
      </c>
      <c r="H92" s="241">
        <f t="shared" si="11"/>
        <v>313</v>
      </c>
    </row>
    <row r="93" spans="7:8" ht="15" x14ac:dyDescent="0.2">
      <c r="G93" s="240">
        <f t="shared" si="10"/>
        <v>8513.0599999999977</v>
      </c>
      <c r="H93" s="241">
        <f t="shared" si="11"/>
        <v>313</v>
      </c>
    </row>
    <row r="94" spans="7:8" ht="15" x14ac:dyDescent="0.2">
      <c r="G94" s="240">
        <f t="shared" si="10"/>
        <v>8513.0599999999977</v>
      </c>
      <c r="H94" s="241">
        <f t="shared" si="11"/>
        <v>313</v>
      </c>
    </row>
    <row r="95" spans="7:8" ht="15" x14ac:dyDescent="0.2">
      <c r="G95" s="240">
        <f t="shared" si="10"/>
        <v>8513.0599999999977</v>
      </c>
      <c r="H95" s="241">
        <f t="shared" si="11"/>
        <v>313</v>
      </c>
    </row>
    <row r="96" spans="7:8" ht="15" x14ac:dyDescent="0.2">
      <c r="G96" s="240">
        <f t="shared" si="10"/>
        <v>8513.0599999999977</v>
      </c>
      <c r="H96" s="241">
        <f t="shared" si="11"/>
        <v>313</v>
      </c>
    </row>
    <row r="97" spans="7:8" ht="15" x14ac:dyDescent="0.2">
      <c r="G97" s="240">
        <f t="shared" ref="G97:G112" si="12">G96-E97+C97</f>
        <v>8513.0599999999977</v>
      </c>
      <c r="H97" s="241">
        <f t="shared" ref="H97:H111" si="13">H96-F97+D97</f>
        <v>313</v>
      </c>
    </row>
    <row r="98" spans="7:8" ht="15" x14ac:dyDescent="0.2">
      <c r="G98" s="240">
        <f t="shared" si="12"/>
        <v>8513.0599999999977</v>
      </c>
      <c r="H98" s="241">
        <f t="shared" si="13"/>
        <v>313</v>
      </c>
    </row>
    <row r="99" spans="7:8" ht="15" x14ac:dyDescent="0.2">
      <c r="G99" s="240">
        <f t="shared" si="12"/>
        <v>8513.0599999999977</v>
      </c>
      <c r="H99" s="241">
        <f t="shared" si="13"/>
        <v>313</v>
      </c>
    </row>
    <row r="100" spans="7:8" ht="15" x14ac:dyDescent="0.2">
      <c r="G100" s="240">
        <f t="shared" si="12"/>
        <v>8513.0599999999977</v>
      </c>
      <c r="H100" s="241">
        <f t="shared" si="13"/>
        <v>313</v>
      </c>
    </row>
    <row r="101" spans="7:8" ht="15" x14ac:dyDescent="0.2">
      <c r="G101" s="240">
        <f t="shared" si="12"/>
        <v>8513.0599999999977</v>
      </c>
      <c r="H101" s="241">
        <f t="shared" si="13"/>
        <v>313</v>
      </c>
    </row>
    <row r="102" spans="7:8" ht="15" x14ac:dyDescent="0.2">
      <c r="G102" s="240">
        <f t="shared" si="12"/>
        <v>8513.0599999999977</v>
      </c>
      <c r="H102" s="241">
        <f t="shared" si="13"/>
        <v>313</v>
      </c>
    </row>
    <row r="103" spans="7:8" ht="15" x14ac:dyDescent="0.2">
      <c r="G103" s="240">
        <f t="shared" si="12"/>
        <v>8513.0599999999977</v>
      </c>
      <c r="H103" s="241">
        <f t="shared" si="13"/>
        <v>313</v>
      </c>
    </row>
    <row r="104" spans="7:8" ht="15" x14ac:dyDescent="0.2">
      <c r="G104" s="240">
        <f t="shared" si="12"/>
        <v>8513.0599999999977</v>
      </c>
      <c r="H104" s="241">
        <f t="shared" si="13"/>
        <v>313</v>
      </c>
    </row>
    <row r="105" spans="7:8" ht="15" x14ac:dyDescent="0.2">
      <c r="G105" s="240">
        <f t="shared" si="12"/>
        <v>8513.0599999999977</v>
      </c>
      <c r="H105" s="241">
        <f t="shared" si="13"/>
        <v>313</v>
      </c>
    </row>
    <row r="106" spans="7:8" ht="15" x14ac:dyDescent="0.2">
      <c r="G106" s="240">
        <f t="shared" si="12"/>
        <v>8513.0599999999977</v>
      </c>
      <c r="H106" s="241">
        <f t="shared" si="13"/>
        <v>313</v>
      </c>
    </row>
    <row r="107" spans="7:8" ht="15" x14ac:dyDescent="0.2">
      <c r="G107" s="240">
        <f t="shared" si="12"/>
        <v>8513.0599999999977</v>
      </c>
      <c r="H107" s="241">
        <f t="shared" si="13"/>
        <v>313</v>
      </c>
    </row>
    <row r="108" spans="7:8" ht="15" x14ac:dyDescent="0.2">
      <c r="G108" s="240">
        <f t="shared" si="12"/>
        <v>8513.0599999999977</v>
      </c>
      <c r="H108" s="241">
        <f t="shared" si="13"/>
        <v>313</v>
      </c>
    </row>
    <row r="109" spans="7:8" ht="15" x14ac:dyDescent="0.2">
      <c r="G109" s="240">
        <f t="shared" si="12"/>
        <v>8513.0599999999977</v>
      </c>
      <c r="H109" s="241">
        <f t="shared" si="13"/>
        <v>313</v>
      </c>
    </row>
    <row r="110" spans="7:8" ht="15" x14ac:dyDescent="0.2">
      <c r="G110" s="240">
        <f t="shared" si="12"/>
        <v>8513.0599999999977</v>
      </c>
      <c r="H110" s="241">
        <f t="shared" si="13"/>
        <v>313</v>
      </c>
    </row>
    <row r="111" spans="7:8" ht="15" x14ac:dyDescent="0.2">
      <c r="G111" s="240">
        <f t="shared" si="12"/>
        <v>8513.0599999999977</v>
      </c>
      <c r="H111" s="241">
        <f t="shared" si="13"/>
        <v>313</v>
      </c>
    </row>
    <row r="112" spans="7:8" ht="15" x14ac:dyDescent="0.2">
      <c r="G112" s="240">
        <f t="shared" si="12"/>
        <v>8513.0599999999977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227"/>
  <sheetViews>
    <sheetView topLeftCell="A5" zoomScale="160" zoomScaleNormal="160" workbookViewId="0">
      <pane ySplit="4" topLeftCell="A67" activePane="bottomLeft" state="frozen"/>
      <selection activeCell="J13" sqref="J13"/>
      <selection pane="bottomLeft" activeCell="E83" sqref="E83"/>
    </sheetView>
  </sheetViews>
  <sheetFormatPr baseColWidth="10" defaultRowHeight="12.75" x14ac:dyDescent="0.2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77" t="s">
        <v>0</v>
      </c>
      <c r="B5" s="56"/>
      <c r="C5" s="220" t="s">
        <v>40</v>
      </c>
      <c r="D5" s="221"/>
      <c r="E5" s="220"/>
      <c r="F5" s="222"/>
      <c r="G5" s="173"/>
      <c r="H5" s="177" t="s">
        <v>1</v>
      </c>
      <c r="I5" s="220" t="s">
        <v>37</v>
      </c>
      <c r="J5" s="9"/>
      <c r="K5" s="9"/>
      <c r="L5" s="9"/>
      <c r="M5" s="9"/>
      <c r="N5" s="14"/>
      <c r="O5" s="14"/>
    </row>
    <row r="6" spans="1:18" ht="13.5" thickBot="1" x14ac:dyDescent="0.25">
      <c r="A6" s="9"/>
      <c r="B6" s="215"/>
      <c r="C6" s="174"/>
      <c r="D6" s="9"/>
      <c r="E6" s="13"/>
      <c r="F6" s="215"/>
      <c r="G6" s="174"/>
      <c r="H6" s="9"/>
      <c r="I6" s="9"/>
      <c r="J6" s="9"/>
      <c r="K6" s="1022" t="s">
        <v>22</v>
      </c>
      <c r="L6" s="1023"/>
      <c r="M6" s="1024"/>
      <c r="N6" s="14"/>
      <c r="O6" s="14"/>
    </row>
    <row r="7" spans="1:18" x14ac:dyDescent="0.2">
      <c r="A7" s="1022" t="s">
        <v>2</v>
      </c>
      <c r="B7" s="1024"/>
      <c r="C7" s="1025" t="s">
        <v>3</v>
      </c>
      <c r="D7" s="1026"/>
      <c r="E7" s="1025" t="s">
        <v>4</v>
      </c>
      <c r="F7" s="1026"/>
      <c r="G7" s="1025" t="s">
        <v>5</v>
      </c>
      <c r="H7" s="1026"/>
      <c r="I7" s="224" t="s">
        <v>17</v>
      </c>
      <c r="J7" s="223" t="s">
        <v>9</v>
      </c>
      <c r="K7" s="29" t="s">
        <v>6</v>
      </c>
      <c r="L7" s="28" t="s">
        <v>21</v>
      </c>
      <c r="M7" s="29"/>
      <c r="N7" s="23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25" t="s">
        <v>19</v>
      </c>
      <c r="B8" s="226" t="s">
        <v>20</v>
      </c>
      <c r="C8" s="227" t="s">
        <v>12</v>
      </c>
      <c r="D8" s="228" t="s">
        <v>7</v>
      </c>
      <c r="E8" s="229" t="s">
        <v>12</v>
      </c>
      <c r="F8" s="29" t="s">
        <v>7</v>
      </c>
      <c r="G8" s="230" t="s">
        <v>12</v>
      </c>
      <c r="H8" s="231" t="s">
        <v>7</v>
      </c>
      <c r="I8" s="231" t="s">
        <v>18</v>
      </c>
      <c r="J8" s="231"/>
      <c r="K8" s="231" t="s">
        <v>13</v>
      </c>
      <c r="L8" s="231" t="s">
        <v>7</v>
      </c>
      <c r="M8" s="231" t="s">
        <v>8</v>
      </c>
      <c r="N8" s="232" t="s">
        <v>14</v>
      </c>
      <c r="O8" s="232" t="s">
        <v>15</v>
      </c>
      <c r="P8" s="22" t="s">
        <v>16</v>
      </c>
    </row>
    <row r="9" spans="1:18" ht="15.75" customHeight="1" x14ac:dyDescent="0.25">
      <c r="A9" s="55" t="s">
        <v>70</v>
      </c>
      <c r="B9" s="251"/>
      <c r="C9" s="252"/>
      <c r="D9" s="253"/>
      <c r="E9" s="252"/>
      <c r="F9" s="250"/>
      <c r="G9" s="255">
        <v>0</v>
      </c>
      <c r="H9" s="130">
        <v>0</v>
      </c>
      <c r="I9" s="130"/>
      <c r="J9" s="130"/>
      <c r="K9" s="48"/>
      <c r="L9" s="9"/>
      <c r="M9" s="9"/>
      <c r="N9" s="14"/>
      <c r="O9" s="14"/>
      <c r="P9" s="14">
        <f t="shared" ref="P9:P15" si="0">O9*G9</f>
        <v>0</v>
      </c>
      <c r="R9" s="3"/>
    </row>
    <row r="10" spans="1:18" s="773" customFormat="1" x14ac:dyDescent="0.2">
      <c r="A10" s="815"/>
      <c r="B10" s="816">
        <v>1</v>
      </c>
      <c r="C10" s="782">
        <v>11650</v>
      </c>
      <c r="D10" s="815">
        <v>126</v>
      </c>
      <c r="E10" s="782"/>
      <c r="F10" s="815"/>
      <c r="G10" s="782">
        <f t="shared" ref="G10:G24" si="1">G9-E10+C10</f>
        <v>11650</v>
      </c>
      <c r="H10" s="815">
        <f>H9-F10+D10</f>
        <v>126</v>
      </c>
      <c r="I10" s="780"/>
      <c r="J10" s="779" t="s">
        <v>88</v>
      </c>
      <c r="K10" s="789"/>
      <c r="N10" s="774"/>
      <c r="O10" s="774"/>
      <c r="P10" s="774">
        <f t="shared" si="0"/>
        <v>0</v>
      </c>
      <c r="R10" s="774"/>
    </row>
    <row r="11" spans="1:18" s="773" customFormat="1" x14ac:dyDescent="0.2">
      <c r="A11" s="815"/>
      <c r="B11" s="816">
        <v>1</v>
      </c>
      <c r="C11" s="782"/>
      <c r="D11" s="815"/>
      <c r="E11" s="776">
        <v>11650</v>
      </c>
      <c r="F11" s="815">
        <v>126</v>
      </c>
      <c r="G11" s="782">
        <f t="shared" si="1"/>
        <v>0</v>
      </c>
      <c r="H11" s="815">
        <f>H10-F11+D11</f>
        <v>0</v>
      </c>
      <c r="I11" s="780" t="s">
        <v>89</v>
      </c>
      <c r="J11" s="779" t="s">
        <v>52</v>
      </c>
      <c r="K11" s="817"/>
      <c r="N11" s="774"/>
      <c r="O11" s="774"/>
      <c r="P11" s="774">
        <f t="shared" si="0"/>
        <v>0</v>
      </c>
      <c r="R11" s="774"/>
    </row>
    <row r="12" spans="1:18" s="427" customFormat="1" x14ac:dyDescent="0.2">
      <c r="A12" s="824"/>
      <c r="B12" s="825">
        <v>2</v>
      </c>
      <c r="C12" s="713">
        <v>20980</v>
      </c>
      <c r="D12" s="712">
        <v>250</v>
      </c>
      <c r="E12" s="826"/>
      <c r="F12" s="827"/>
      <c r="G12" s="826">
        <f t="shared" si="1"/>
        <v>20980</v>
      </c>
      <c r="H12" s="827">
        <f t="shared" ref="H12:H25" si="2">H11-F12+D12</f>
        <v>250</v>
      </c>
      <c r="I12" s="828"/>
      <c r="J12" s="828" t="s">
        <v>68</v>
      </c>
      <c r="K12" s="829"/>
      <c r="N12" s="703"/>
      <c r="O12" s="703"/>
      <c r="P12" s="703">
        <f t="shared" si="0"/>
        <v>0</v>
      </c>
      <c r="R12" s="703"/>
    </row>
    <row r="13" spans="1:18" s="427" customFormat="1" x14ac:dyDescent="0.2">
      <c r="A13" s="827"/>
      <c r="B13" s="825">
        <v>2</v>
      </c>
      <c r="C13" s="830"/>
      <c r="E13" s="826">
        <v>20980</v>
      </c>
      <c r="F13" s="827">
        <v>250</v>
      </c>
      <c r="G13" s="826">
        <f t="shared" si="1"/>
        <v>0</v>
      </c>
      <c r="H13" s="827">
        <f t="shared" si="2"/>
        <v>0</v>
      </c>
      <c r="I13" s="828" t="s">
        <v>94</v>
      </c>
      <c r="J13" s="828" t="s">
        <v>52</v>
      </c>
      <c r="K13" s="831"/>
      <c r="N13" s="703"/>
      <c r="O13" s="832"/>
      <c r="P13" s="703">
        <f t="shared" si="0"/>
        <v>0</v>
      </c>
      <c r="R13" s="703"/>
    </row>
    <row r="14" spans="1:18" s="773" customFormat="1" x14ac:dyDescent="0.2">
      <c r="A14" s="815"/>
      <c r="B14" s="816">
        <v>3</v>
      </c>
      <c r="C14" s="805">
        <v>24270</v>
      </c>
      <c r="D14" s="773">
        <v>250</v>
      </c>
      <c r="E14" s="782"/>
      <c r="F14" s="815"/>
      <c r="G14" s="782">
        <f t="shared" si="1"/>
        <v>24270</v>
      </c>
      <c r="H14" s="815">
        <f t="shared" si="2"/>
        <v>250</v>
      </c>
      <c r="I14" s="780"/>
      <c r="J14" s="779" t="s">
        <v>113</v>
      </c>
      <c r="K14" s="839"/>
      <c r="N14" s="774"/>
      <c r="O14" s="774"/>
      <c r="P14" s="774">
        <f t="shared" si="0"/>
        <v>0</v>
      </c>
      <c r="R14" s="774"/>
    </row>
    <row r="15" spans="1:18" s="773" customFormat="1" x14ac:dyDescent="0.2">
      <c r="A15" s="815"/>
      <c r="B15" s="840">
        <v>3</v>
      </c>
      <c r="C15" s="776"/>
      <c r="D15" s="777"/>
      <c r="E15" s="776">
        <v>24270</v>
      </c>
      <c r="F15" s="777">
        <v>250</v>
      </c>
      <c r="G15" s="782">
        <f t="shared" si="1"/>
        <v>0</v>
      </c>
      <c r="H15" s="815">
        <f t="shared" si="2"/>
        <v>0</v>
      </c>
      <c r="I15" s="780" t="s">
        <v>112</v>
      </c>
      <c r="J15" s="779" t="s">
        <v>52</v>
      </c>
      <c r="K15" s="839"/>
      <c r="N15" s="774"/>
      <c r="O15" s="841"/>
      <c r="P15" s="774">
        <f t="shared" si="0"/>
        <v>0</v>
      </c>
      <c r="R15" s="774"/>
    </row>
    <row r="16" spans="1:18" s="773" customFormat="1" x14ac:dyDescent="0.2">
      <c r="A16" s="815"/>
      <c r="B16" s="842">
        <v>3</v>
      </c>
      <c r="C16" s="782">
        <v>12380</v>
      </c>
      <c r="D16" s="815">
        <v>127</v>
      </c>
      <c r="E16" s="782"/>
      <c r="F16" s="815"/>
      <c r="G16" s="782">
        <f t="shared" si="1"/>
        <v>12380</v>
      </c>
      <c r="H16" s="815">
        <f t="shared" si="2"/>
        <v>127</v>
      </c>
      <c r="I16" s="780"/>
      <c r="J16" s="779" t="s">
        <v>113</v>
      </c>
      <c r="K16" s="843"/>
      <c r="N16" s="774"/>
      <c r="O16" s="774"/>
      <c r="P16" s="774">
        <f>O16*G20</f>
        <v>0</v>
      </c>
      <c r="R16" s="774"/>
    </row>
    <row r="17" spans="1:16" s="773" customFormat="1" x14ac:dyDescent="0.2">
      <c r="A17" s="780"/>
      <c r="B17" s="842">
        <v>3</v>
      </c>
      <c r="C17" s="805"/>
      <c r="E17" s="805">
        <v>12380</v>
      </c>
      <c r="F17" s="773">
        <v>127</v>
      </c>
      <c r="G17" s="782">
        <f t="shared" si="1"/>
        <v>0</v>
      </c>
      <c r="H17" s="815">
        <f>H16-F17+D17</f>
        <v>0</v>
      </c>
      <c r="I17" s="780" t="s">
        <v>112</v>
      </c>
      <c r="J17" s="779" t="s">
        <v>52</v>
      </c>
      <c r="K17" s="844"/>
      <c r="N17" s="774"/>
      <c r="O17" s="774"/>
      <c r="P17" s="774">
        <f>O17*G21</f>
        <v>0</v>
      </c>
    </row>
    <row r="18" spans="1:16" s="130" customFormat="1" x14ac:dyDescent="0.2">
      <c r="A18" s="271"/>
      <c r="B18" s="687">
        <v>4</v>
      </c>
      <c r="C18" s="689"/>
      <c r="E18" s="254"/>
      <c r="G18" s="252">
        <f t="shared" si="1"/>
        <v>0</v>
      </c>
      <c r="H18" s="250">
        <f t="shared" ref="H18:H20" si="3">H17-F18+D18</f>
        <v>0</v>
      </c>
      <c r="I18" s="271"/>
      <c r="J18" s="304"/>
      <c r="K18" s="688"/>
      <c r="N18" s="284"/>
      <c r="O18" s="284"/>
      <c r="P18" s="284"/>
    </row>
    <row r="19" spans="1:16" s="130" customFormat="1" x14ac:dyDescent="0.2">
      <c r="A19" s="271"/>
      <c r="B19" s="687">
        <v>4</v>
      </c>
      <c r="C19" s="254"/>
      <c r="E19" s="254"/>
      <c r="G19" s="252">
        <f t="shared" si="1"/>
        <v>0</v>
      </c>
      <c r="H19" s="250">
        <f t="shared" si="3"/>
        <v>0</v>
      </c>
      <c r="I19" s="271"/>
      <c r="J19" s="304"/>
      <c r="K19" s="688"/>
      <c r="M19" s="304"/>
      <c r="N19" s="284"/>
      <c r="O19" s="284"/>
      <c r="P19" s="284"/>
    </row>
    <row r="20" spans="1:16" s="773" customFormat="1" x14ac:dyDescent="0.2">
      <c r="A20" s="879"/>
      <c r="B20" s="842">
        <v>5</v>
      </c>
      <c r="C20" s="782">
        <v>24290</v>
      </c>
      <c r="D20" s="815">
        <v>250</v>
      </c>
      <c r="E20" s="782"/>
      <c r="F20" s="815"/>
      <c r="G20" s="782">
        <f t="shared" si="1"/>
        <v>24290</v>
      </c>
      <c r="H20" s="815">
        <f t="shared" si="3"/>
        <v>250</v>
      </c>
      <c r="I20" s="780"/>
      <c r="J20" s="780" t="s">
        <v>113</v>
      </c>
      <c r="K20" s="843"/>
      <c r="L20" s="779"/>
      <c r="N20" s="774"/>
      <c r="O20" s="774"/>
      <c r="P20" s="774">
        <f t="shared" ref="P20:P79" si="4">O20*G22</f>
        <v>0</v>
      </c>
    </row>
    <row r="21" spans="1:16" s="773" customFormat="1" x14ac:dyDescent="0.2">
      <c r="A21" s="815"/>
      <c r="B21" s="842">
        <v>5</v>
      </c>
      <c r="C21" s="782"/>
      <c r="D21" s="815"/>
      <c r="E21" s="776">
        <v>24290</v>
      </c>
      <c r="F21" s="815">
        <v>250</v>
      </c>
      <c r="G21" s="782">
        <f t="shared" si="1"/>
        <v>0</v>
      </c>
      <c r="H21" s="815">
        <f t="shared" si="2"/>
        <v>0</v>
      </c>
      <c r="I21" s="780" t="s">
        <v>128</v>
      </c>
      <c r="J21" s="780" t="s">
        <v>52</v>
      </c>
      <c r="K21" s="843"/>
      <c r="N21" s="774"/>
      <c r="O21" s="774"/>
      <c r="P21" s="774">
        <f t="shared" si="4"/>
        <v>0</v>
      </c>
    </row>
    <row r="22" spans="1:16" s="773" customFormat="1" x14ac:dyDescent="0.2">
      <c r="A22" s="815"/>
      <c r="B22" s="880">
        <v>6</v>
      </c>
      <c r="C22" s="782">
        <v>24120</v>
      </c>
      <c r="D22" s="815">
        <v>250</v>
      </c>
      <c r="E22" s="776"/>
      <c r="F22" s="815"/>
      <c r="G22" s="782">
        <f t="shared" si="1"/>
        <v>24120</v>
      </c>
      <c r="H22" s="815">
        <f t="shared" si="2"/>
        <v>250</v>
      </c>
      <c r="I22" s="778"/>
      <c r="J22" s="780" t="s">
        <v>113</v>
      </c>
      <c r="K22" s="843"/>
      <c r="N22" s="774"/>
      <c r="O22" s="774"/>
      <c r="P22" s="774">
        <f t="shared" si="4"/>
        <v>0</v>
      </c>
    </row>
    <row r="23" spans="1:16" s="773" customFormat="1" x14ac:dyDescent="0.2">
      <c r="A23" s="815"/>
      <c r="B23" s="880">
        <v>6</v>
      </c>
      <c r="C23" s="782"/>
      <c r="D23" s="815"/>
      <c r="E23" s="881">
        <v>24120</v>
      </c>
      <c r="F23" s="815">
        <v>250</v>
      </c>
      <c r="G23" s="782">
        <f t="shared" si="1"/>
        <v>0</v>
      </c>
      <c r="H23" s="815">
        <f t="shared" si="2"/>
        <v>0</v>
      </c>
      <c r="I23" s="778" t="s">
        <v>124</v>
      </c>
      <c r="J23" s="780" t="s">
        <v>52</v>
      </c>
      <c r="K23" s="843"/>
      <c r="N23" s="774"/>
      <c r="O23" s="774"/>
      <c r="P23" s="774">
        <f t="shared" si="4"/>
        <v>0</v>
      </c>
    </row>
    <row r="24" spans="1:16" s="773" customFormat="1" x14ac:dyDescent="0.2">
      <c r="A24" s="815"/>
      <c r="B24" s="880">
        <v>7</v>
      </c>
      <c r="C24" s="782">
        <v>22550</v>
      </c>
      <c r="D24" s="815">
        <v>250</v>
      </c>
      <c r="E24" s="900"/>
      <c r="F24" s="815"/>
      <c r="G24" s="782">
        <f t="shared" si="1"/>
        <v>22550</v>
      </c>
      <c r="H24" s="815">
        <f t="shared" si="2"/>
        <v>250</v>
      </c>
      <c r="I24" s="778"/>
      <c r="J24" s="780" t="s">
        <v>113</v>
      </c>
      <c r="N24" s="774"/>
      <c r="O24" s="774"/>
      <c r="P24" s="774">
        <f>O24*G26</f>
        <v>0</v>
      </c>
    </row>
    <row r="25" spans="1:16" s="773" customFormat="1" x14ac:dyDescent="0.2">
      <c r="A25" s="815"/>
      <c r="B25" s="880">
        <v>7</v>
      </c>
      <c r="C25" s="782"/>
      <c r="D25" s="815"/>
      <c r="E25" s="782">
        <v>22550</v>
      </c>
      <c r="F25" s="815">
        <v>250</v>
      </c>
      <c r="G25" s="782">
        <f t="shared" ref="G25:G82" si="5">G24-E25+C25</f>
        <v>0</v>
      </c>
      <c r="H25" s="815">
        <f t="shared" si="2"/>
        <v>0</v>
      </c>
      <c r="I25" s="778" t="s">
        <v>156</v>
      </c>
      <c r="J25" s="780" t="s">
        <v>52</v>
      </c>
      <c r="K25" s="901"/>
      <c r="N25" s="863"/>
      <c r="O25" s="774"/>
      <c r="P25" s="774">
        <f>O25*G27</f>
        <v>0</v>
      </c>
    </row>
    <row r="26" spans="1:16" s="773" customFormat="1" x14ac:dyDescent="0.2">
      <c r="A26" s="815"/>
      <c r="B26" s="880">
        <v>8</v>
      </c>
      <c r="C26" s="782">
        <v>22090</v>
      </c>
      <c r="D26" s="815">
        <v>244</v>
      </c>
      <c r="E26" s="782"/>
      <c r="F26" s="815"/>
      <c r="G26" s="782">
        <f>G25-E26+C26</f>
        <v>22090</v>
      </c>
      <c r="H26" s="815">
        <f>H25-F26+D26</f>
        <v>244</v>
      </c>
      <c r="I26" s="780"/>
      <c r="J26" s="780" t="s">
        <v>88</v>
      </c>
      <c r="K26" s="815"/>
      <c r="N26" s="774"/>
      <c r="O26" s="774"/>
      <c r="P26" s="774">
        <f>O26*G30</f>
        <v>0</v>
      </c>
    </row>
    <row r="27" spans="1:16" s="773" customFormat="1" ht="12" customHeight="1" x14ac:dyDescent="0.2">
      <c r="A27" s="815"/>
      <c r="B27" s="880">
        <v>8</v>
      </c>
      <c r="C27" s="782"/>
      <c r="D27" s="815"/>
      <c r="E27" s="782">
        <v>22090</v>
      </c>
      <c r="F27" s="815">
        <v>244</v>
      </c>
      <c r="G27" s="782">
        <f>G26-E27+C27</f>
        <v>0</v>
      </c>
      <c r="H27" s="815">
        <f>H26-F27+D27</f>
        <v>0</v>
      </c>
      <c r="I27" s="899" t="s">
        <v>156</v>
      </c>
      <c r="J27" s="780" t="s">
        <v>52</v>
      </c>
      <c r="K27" s="902"/>
      <c r="N27" s="774"/>
      <c r="O27" s="774"/>
      <c r="P27" s="774">
        <f>O27*G31</f>
        <v>0</v>
      </c>
    </row>
    <row r="28" spans="1:16" s="773" customFormat="1" ht="12" customHeight="1" x14ac:dyDescent="0.2">
      <c r="A28" s="815"/>
      <c r="B28" s="880">
        <v>9</v>
      </c>
      <c r="C28" s="782">
        <v>23510</v>
      </c>
      <c r="D28" s="815">
        <v>245</v>
      </c>
      <c r="E28" s="782"/>
      <c r="F28" s="815"/>
      <c r="G28" s="782">
        <f t="shared" ref="G28:G29" si="6">G27-E28+C28</f>
        <v>23510</v>
      </c>
      <c r="H28" s="815">
        <f t="shared" ref="H28:H29" si="7">H27-F28+D28</f>
        <v>245</v>
      </c>
      <c r="I28" s="899"/>
      <c r="J28" s="780" t="s">
        <v>88</v>
      </c>
      <c r="K28" s="902"/>
      <c r="N28" s="774"/>
      <c r="O28" s="774"/>
      <c r="P28" s="774"/>
    </row>
    <row r="29" spans="1:16" s="773" customFormat="1" ht="12" customHeight="1" x14ac:dyDescent="0.2">
      <c r="A29" s="815"/>
      <c r="B29" s="880">
        <v>9</v>
      </c>
      <c r="C29" s="782"/>
      <c r="D29" s="815"/>
      <c r="E29" s="782">
        <v>23510</v>
      </c>
      <c r="F29" s="815">
        <v>245</v>
      </c>
      <c r="G29" s="782">
        <f t="shared" si="6"/>
        <v>0</v>
      </c>
      <c r="H29" s="815">
        <f t="shared" si="7"/>
        <v>0</v>
      </c>
      <c r="I29" s="899" t="s">
        <v>156</v>
      </c>
      <c r="J29" s="780" t="s">
        <v>52</v>
      </c>
      <c r="K29" s="902"/>
      <c r="N29" s="774"/>
      <c r="O29" s="774"/>
      <c r="P29" s="774"/>
    </row>
    <row r="30" spans="1:16" s="773" customFormat="1" x14ac:dyDescent="0.2">
      <c r="A30" s="815"/>
      <c r="B30" s="880">
        <v>10</v>
      </c>
      <c r="C30" s="782">
        <v>22910</v>
      </c>
      <c r="D30" s="815">
        <v>253</v>
      </c>
      <c r="E30" s="782"/>
      <c r="F30" s="815"/>
      <c r="G30" s="782">
        <f>G27-E30+C30</f>
        <v>22910</v>
      </c>
      <c r="H30" s="815">
        <f>H27-F30+D30</f>
        <v>253</v>
      </c>
      <c r="I30" s="780"/>
      <c r="J30" s="780" t="s">
        <v>113</v>
      </c>
      <c r="K30" s="815"/>
      <c r="N30" s="774"/>
      <c r="O30" s="774"/>
      <c r="P30" s="774">
        <f t="shared" si="4"/>
        <v>0</v>
      </c>
    </row>
    <row r="31" spans="1:16" s="773" customFormat="1" x14ac:dyDescent="0.2">
      <c r="A31" s="815"/>
      <c r="B31" s="880">
        <v>10</v>
      </c>
      <c r="C31" s="782"/>
      <c r="D31" s="815"/>
      <c r="E31" s="782">
        <v>22910</v>
      </c>
      <c r="F31" s="815">
        <v>253</v>
      </c>
      <c r="G31" s="805">
        <f t="shared" si="5"/>
        <v>0</v>
      </c>
      <c r="H31" s="773">
        <f t="shared" ref="H31:H86" si="8">H30-F31+D31</f>
        <v>0</v>
      </c>
      <c r="I31" s="899" t="s">
        <v>165</v>
      </c>
      <c r="J31" s="780" t="s">
        <v>52</v>
      </c>
      <c r="K31" s="904"/>
      <c r="N31" s="774"/>
      <c r="O31" s="774"/>
      <c r="P31" s="774">
        <f t="shared" si="4"/>
        <v>0</v>
      </c>
    </row>
    <row r="32" spans="1:16" s="773" customFormat="1" x14ac:dyDescent="0.2">
      <c r="A32" s="815"/>
      <c r="B32" s="880">
        <v>12</v>
      </c>
      <c r="C32" s="782">
        <v>22690</v>
      </c>
      <c r="D32" s="815">
        <v>250</v>
      </c>
      <c r="E32" s="782"/>
      <c r="F32" s="815"/>
      <c r="G32" s="805">
        <f t="shared" si="5"/>
        <v>22690</v>
      </c>
      <c r="H32" s="773">
        <f t="shared" si="8"/>
        <v>250</v>
      </c>
      <c r="I32" s="780"/>
      <c r="J32" s="780" t="s">
        <v>113</v>
      </c>
      <c r="N32" s="774"/>
      <c r="O32" s="774"/>
      <c r="P32" s="774">
        <f t="shared" si="4"/>
        <v>0</v>
      </c>
    </row>
    <row r="33" spans="1:16" s="773" customFormat="1" x14ac:dyDescent="0.2">
      <c r="A33" s="815"/>
      <c r="B33" s="880">
        <v>12</v>
      </c>
      <c r="C33" s="782"/>
      <c r="D33" s="815"/>
      <c r="E33" s="782">
        <v>22690</v>
      </c>
      <c r="F33" s="815">
        <v>250</v>
      </c>
      <c r="G33" s="805">
        <f t="shared" si="5"/>
        <v>0</v>
      </c>
      <c r="H33" s="773">
        <f t="shared" si="8"/>
        <v>0</v>
      </c>
      <c r="I33" s="899" t="s">
        <v>165</v>
      </c>
      <c r="J33" s="780" t="s">
        <v>52</v>
      </c>
      <c r="K33" s="905"/>
      <c r="N33" s="774"/>
      <c r="O33" s="774"/>
      <c r="P33" s="774">
        <f t="shared" si="4"/>
        <v>0</v>
      </c>
    </row>
    <row r="34" spans="1:16" s="773" customFormat="1" x14ac:dyDescent="0.2">
      <c r="A34" s="815"/>
      <c r="B34" s="880">
        <v>13</v>
      </c>
      <c r="C34" s="782">
        <v>22530</v>
      </c>
      <c r="D34" s="815">
        <v>250</v>
      </c>
      <c r="E34" s="782"/>
      <c r="F34" s="815"/>
      <c r="G34" s="805">
        <f t="shared" si="5"/>
        <v>22530</v>
      </c>
      <c r="H34" s="773">
        <f t="shared" si="8"/>
        <v>250</v>
      </c>
      <c r="I34" s="899"/>
      <c r="J34" s="780" t="s">
        <v>113</v>
      </c>
      <c r="N34" s="774"/>
      <c r="O34" s="774"/>
      <c r="P34" s="774">
        <f>O34*G38</f>
        <v>0</v>
      </c>
    </row>
    <row r="35" spans="1:16" s="773" customFormat="1" x14ac:dyDescent="0.2">
      <c r="A35" s="815"/>
      <c r="B35" s="880">
        <v>13</v>
      </c>
      <c r="C35" s="782"/>
      <c r="D35" s="815"/>
      <c r="E35" s="782">
        <v>22530</v>
      </c>
      <c r="F35" s="815">
        <v>250</v>
      </c>
      <c r="G35" s="805">
        <f t="shared" si="5"/>
        <v>0</v>
      </c>
      <c r="H35" s="773">
        <f t="shared" si="8"/>
        <v>0</v>
      </c>
      <c r="I35" s="899" t="s">
        <v>170</v>
      </c>
      <c r="J35" s="780" t="s">
        <v>52</v>
      </c>
      <c r="K35" s="905"/>
      <c r="N35" s="774"/>
      <c r="O35" s="774"/>
      <c r="P35" s="774">
        <f>O35*G39</f>
        <v>0</v>
      </c>
    </row>
    <row r="36" spans="1:16" s="773" customFormat="1" x14ac:dyDescent="0.2">
      <c r="A36" s="815"/>
      <c r="B36" s="880">
        <v>14</v>
      </c>
      <c r="C36" s="782">
        <v>22570</v>
      </c>
      <c r="D36" s="815">
        <v>253</v>
      </c>
      <c r="E36" s="782"/>
      <c r="F36" s="815"/>
      <c r="G36" s="805">
        <f t="shared" si="5"/>
        <v>22570</v>
      </c>
      <c r="H36" s="773">
        <f t="shared" si="8"/>
        <v>253</v>
      </c>
      <c r="I36" s="899"/>
      <c r="J36" s="780" t="s">
        <v>113</v>
      </c>
      <c r="K36" s="905"/>
      <c r="N36" s="774"/>
      <c r="O36" s="774"/>
      <c r="P36" s="774"/>
    </row>
    <row r="37" spans="1:16" s="773" customFormat="1" x14ac:dyDescent="0.2">
      <c r="A37" s="815"/>
      <c r="B37" s="880">
        <v>14</v>
      </c>
      <c r="C37" s="782"/>
      <c r="D37" s="815"/>
      <c r="E37" s="782">
        <v>22570</v>
      </c>
      <c r="F37" s="815">
        <v>253</v>
      </c>
      <c r="G37" s="805">
        <f t="shared" si="5"/>
        <v>0</v>
      </c>
      <c r="H37" s="773">
        <f t="shared" si="8"/>
        <v>0</v>
      </c>
      <c r="I37" s="899" t="s">
        <v>205</v>
      </c>
      <c r="J37" s="780" t="s">
        <v>52</v>
      </c>
      <c r="K37" s="905"/>
      <c r="N37" s="774"/>
      <c r="O37" s="774"/>
      <c r="P37" s="774"/>
    </row>
    <row r="38" spans="1:16" s="773" customFormat="1" x14ac:dyDescent="0.2">
      <c r="A38" s="815"/>
      <c r="B38" s="880">
        <v>15</v>
      </c>
      <c r="C38" s="782">
        <v>22040</v>
      </c>
      <c r="D38" s="815">
        <v>247</v>
      </c>
      <c r="E38" s="782"/>
      <c r="F38" s="815"/>
      <c r="G38" s="805">
        <f>G35-E38+C38</f>
        <v>22040</v>
      </c>
      <c r="H38" s="773">
        <f t="shared" si="8"/>
        <v>247</v>
      </c>
      <c r="I38" s="899"/>
      <c r="J38" s="780" t="s">
        <v>88</v>
      </c>
      <c r="N38" s="774"/>
      <c r="O38" s="774"/>
      <c r="P38" s="774">
        <f t="shared" si="4"/>
        <v>0</v>
      </c>
    </row>
    <row r="39" spans="1:16" s="773" customFormat="1" x14ac:dyDescent="0.2">
      <c r="A39" s="815"/>
      <c r="B39" s="880">
        <v>15</v>
      </c>
      <c r="C39" s="782"/>
      <c r="D39" s="815"/>
      <c r="E39" s="782">
        <v>22040</v>
      </c>
      <c r="F39" s="815">
        <v>247</v>
      </c>
      <c r="G39" s="805">
        <f t="shared" si="5"/>
        <v>0</v>
      </c>
      <c r="H39" s="773">
        <f t="shared" si="8"/>
        <v>0</v>
      </c>
      <c r="I39" s="899" t="s">
        <v>205</v>
      </c>
      <c r="J39" s="780" t="s">
        <v>52</v>
      </c>
      <c r="K39" s="905"/>
      <c r="N39" s="774"/>
      <c r="O39" s="774"/>
      <c r="P39" s="774">
        <f t="shared" si="4"/>
        <v>0</v>
      </c>
    </row>
    <row r="40" spans="1:16" s="773" customFormat="1" x14ac:dyDescent="0.2">
      <c r="A40" s="815"/>
      <c r="B40" s="880">
        <v>17</v>
      </c>
      <c r="C40" s="782">
        <v>24040</v>
      </c>
      <c r="D40" s="936">
        <v>250</v>
      </c>
      <c r="E40" s="782"/>
      <c r="F40" s="815"/>
      <c r="G40" s="805">
        <f t="shared" si="5"/>
        <v>24040</v>
      </c>
      <c r="H40" s="773">
        <f t="shared" si="8"/>
        <v>250</v>
      </c>
      <c r="I40" s="899"/>
      <c r="J40" s="780" t="s">
        <v>220</v>
      </c>
      <c r="N40" s="774"/>
      <c r="O40" s="774"/>
      <c r="P40" s="774">
        <f t="shared" si="4"/>
        <v>0</v>
      </c>
    </row>
    <row r="41" spans="1:16" s="773" customFormat="1" ht="12" customHeight="1" x14ac:dyDescent="0.2">
      <c r="A41" s="815"/>
      <c r="B41" s="880">
        <v>17</v>
      </c>
      <c r="C41" s="782"/>
      <c r="D41" s="815"/>
      <c r="E41" s="782">
        <v>24040</v>
      </c>
      <c r="F41" s="815">
        <v>250</v>
      </c>
      <c r="G41" s="782">
        <f t="shared" si="5"/>
        <v>0</v>
      </c>
      <c r="H41" s="773">
        <f t="shared" si="8"/>
        <v>0</v>
      </c>
      <c r="I41" s="899" t="s">
        <v>221</v>
      </c>
      <c r="J41" s="780" t="s">
        <v>52</v>
      </c>
      <c r="K41" s="815"/>
      <c r="N41" s="774"/>
      <c r="O41" s="774"/>
      <c r="P41" s="774">
        <f t="shared" si="4"/>
        <v>0</v>
      </c>
    </row>
    <row r="42" spans="1:16" s="773" customFormat="1" x14ac:dyDescent="0.2">
      <c r="A42" s="815"/>
      <c r="B42" s="880">
        <v>16</v>
      </c>
      <c r="C42" s="782">
        <v>22530</v>
      </c>
      <c r="D42" s="815">
        <v>250</v>
      </c>
      <c r="E42" s="782"/>
      <c r="F42" s="815"/>
      <c r="G42" s="782">
        <f t="shared" si="5"/>
        <v>22530</v>
      </c>
      <c r="H42" s="773">
        <f t="shared" si="8"/>
        <v>250</v>
      </c>
      <c r="I42" s="899"/>
      <c r="J42" s="780" t="s">
        <v>222</v>
      </c>
      <c r="K42" s="815"/>
      <c r="N42" s="774"/>
      <c r="O42" s="774"/>
      <c r="P42" s="774">
        <f>O42*G48</f>
        <v>0</v>
      </c>
    </row>
    <row r="43" spans="1:16" s="773" customFormat="1" x14ac:dyDescent="0.2">
      <c r="A43" s="815"/>
      <c r="B43" s="880">
        <v>16</v>
      </c>
      <c r="C43" s="782"/>
      <c r="D43" s="815"/>
      <c r="E43" s="782">
        <v>22530</v>
      </c>
      <c r="F43" s="815">
        <v>250</v>
      </c>
      <c r="G43" s="782">
        <f t="shared" si="5"/>
        <v>0</v>
      </c>
      <c r="H43" s="773">
        <f t="shared" si="8"/>
        <v>0</v>
      </c>
      <c r="I43" s="899" t="s">
        <v>223</v>
      </c>
      <c r="J43" s="780" t="s">
        <v>52</v>
      </c>
      <c r="K43" s="815"/>
      <c r="N43" s="774"/>
      <c r="O43" s="774"/>
      <c r="P43" s="774">
        <f>O43*G49</f>
        <v>0</v>
      </c>
    </row>
    <row r="44" spans="1:16" s="773" customFormat="1" x14ac:dyDescent="0.2">
      <c r="A44" s="815"/>
      <c r="B44" s="880">
        <v>18</v>
      </c>
      <c r="C44" s="782"/>
      <c r="D44" s="815"/>
      <c r="E44" s="782"/>
      <c r="F44" s="815"/>
      <c r="G44" s="782">
        <f t="shared" si="5"/>
        <v>0</v>
      </c>
      <c r="H44" s="773">
        <f t="shared" si="8"/>
        <v>0</v>
      </c>
      <c r="I44" s="899"/>
      <c r="J44" s="780"/>
      <c r="K44" s="815"/>
      <c r="N44" s="774"/>
      <c r="O44" s="774"/>
      <c r="P44" s="774"/>
    </row>
    <row r="45" spans="1:16" s="773" customFormat="1" x14ac:dyDescent="0.2">
      <c r="A45" s="815"/>
      <c r="B45" s="880">
        <v>18</v>
      </c>
      <c r="C45" s="782"/>
      <c r="D45" s="815"/>
      <c r="E45" s="782"/>
      <c r="F45" s="815"/>
      <c r="G45" s="782">
        <f t="shared" si="5"/>
        <v>0</v>
      </c>
      <c r="H45" s="773">
        <f t="shared" si="8"/>
        <v>0</v>
      </c>
      <c r="I45" s="899"/>
      <c r="J45" s="780"/>
      <c r="K45" s="815"/>
      <c r="N45" s="774"/>
      <c r="O45" s="774"/>
      <c r="P45" s="774"/>
    </row>
    <row r="46" spans="1:16" s="773" customFormat="1" x14ac:dyDescent="0.2">
      <c r="A46" s="815" t="s">
        <v>343</v>
      </c>
      <c r="B46" s="880">
        <v>19</v>
      </c>
      <c r="C46" s="782">
        <v>14280</v>
      </c>
      <c r="D46" s="815">
        <v>148</v>
      </c>
      <c r="E46" s="782"/>
      <c r="F46" s="815"/>
      <c r="G46" s="782">
        <f t="shared" si="5"/>
        <v>14280</v>
      </c>
      <c r="H46" s="773">
        <f t="shared" si="8"/>
        <v>148</v>
      </c>
      <c r="I46" s="899"/>
      <c r="J46" s="780" t="s">
        <v>342</v>
      </c>
      <c r="K46" s="815"/>
      <c r="N46" s="774"/>
      <c r="O46" s="774"/>
      <c r="P46" s="774"/>
    </row>
    <row r="47" spans="1:16" s="773" customFormat="1" x14ac:dyDescent="0.2">
      <c r="A47" s="815" t="s">
        <v>344</v>
      </c>
      <c r="B47" s="880">
        <v>19</v>
      </c>
      <c r="C47" s="782"/>
      <c r="D47" s="815"/>
      <c r="E47" s="782">
        <v>14280</v>
      </c>
      <c r="F47" s="815">
        <v>148</v>
      </c>
      <c r="G47" s="782">
        <f t="shared" si="5"/>
        <v>0</v>
      </c>
      <c r="H47" s="773">
        <f t="shared" si="8"/>
        <v>0</v>
      </c>
      <c r="I47" s="899" t="s">
        <v>341</v>
      </c>
      <c r="J47" s="780" t="s">
        <v>52</v>
      </c>
      <c r="K47" s="815"/>
      <c r="N47" s="774"/>
      <c r="O47" s="774"/>
      <c r="P47" s="774"/>
    </row>
    <row r="48" spans="1:16" s="773" customFormat="1" x14ac:dyDescent="0.2">
      <c r="A48" s="815"/>
      <c r="B48" s="880">
        <v>19</v>
      </c>
      <c r="C48" s="782">
        <v>23500</v>
      </c>
      <c r="D48" s="815">
        <v>250</v>
      </c>
      <c r="E48" s="782"/>
      <c r="F48" s="815"/>
      <c r="G48" s="782">
        <f>G43-E48+C48</f>
        <v>23500</v>
      </c>
      <c r="H48" s="773">
        <f>H43-F48+D48</f>
        <v>250</v>
      </c>
      <c r="I48" s="899"/>
      <c r="J48" s="780" t="s">
        <v>241</v>
      </c>
      <c r="K48" s="815"/>
      <c r="N48" s="774"/>
      <c r="O48" s="774"/>
      <c r="P48" s="774">
        <f t="shared" si="4"/>
        <v>0</v>
      </c>
    </row>
    <row r="49" spans="1:16" s="773" customFormat="1" x14ac:dyDescent="0.2">
      <c r="A49" s="815"/>
      <c r="B49" s="880">
        <v>19</v>
      </c>
      <c r="C49" s="782"/>
      <c r="D49" s="815"/>
      <c r="E49" s="782">
        <v>23500</v>
      </c>
      <c r="F49" s="815">
        <v>250</v>
      </c>
      <c r="G49" s="782">
        <f t="shared" si="5"/>
        <v>0</v>
      </c>
      <c r="H49" s="773">
        <f t="shared" si="8"/>
        <v>0</v>
      </c>
      <c r="I49" s="899" t="s">
        <v>240</v>
      </c>
      <c r="J49" s="780" t="s">
        <v>52</v>
      </c>
      <c r="K49" s="815"/>
      <c r="N49" s="774"/>
      <c r="O49" s="774"/>
      <c r="P49" s="774">
        <f t="shared" si="4"/>
        <v>0</v>
      </c>
    </row>
    <row r="50" spans="1:16" s="773" customFormat="1" x14ac:dyDescent="0.2">
      <c r="A50" s="815"/>
      <c r="B50" s="880">
        <v>20</v>
      </c>
      <c r="C50" s="782">
        <v>23140</v>
      </c>
      <c r="D50" s="815">
        <v>250</v>
      </c>
      <c r="E50" s="782"/>
      <c r="F50" s="815"/>
      <c r="G50" s="782">
        <f t="shared" si="5"/>
        <v>23140</v>
      </c>
      <c r="H50" s="815">
        <f t="shared" si="8"/>
        <v>250</v>
      </c>
      <c r="I50" s="899"/>
      <c r="J50" s="780" t="s">
        <v>241</v>
      </c>
      <c r="K50" s="815"/>
      <c r="N50" s="774"/>
      <c r="O50" s="774"/>
      <c r="P50" s="774">
        <f t="shared" si="4"/>
        <v>0</v>
      </c>
    </row>
    <row r="51" spans="1:16" s="773" customFormat="1" x14ac:dyDescent="0.2">
      <c r="A51" s="815"/>
      <c r="B51" s="880">
        <v>20</v>
      </c>
      <c r="C51" s="782"/>
      <c r="D51" s="815"/>
      <c r="E51" s="782">
        <v>23140</v>
      </c>
      <c r="F51" s="815">
        <v>250</v>
      </c>
      <c r="G51" s="782">
        <f t="shared" si="5"/>
        <v>0</v>
      </c>
      <c r="H51" s="815">
        <f t="shared" si="8"/>
        <v>0</v>
      </c>
      <c r="I51" s="899" t="s">
        <v>240</v>
      </c>
      <c r="J51" s="780" t="s">
        <v>52</v>
      </c>
      <c r="K51" s="815"/>
      <c r="N51" s="774"/>
      <c r="O51" s="774"/>
      <c r="P51" s="774">
        <f t="shared" si="4"/>
        <v>0</v>
      </c>
    </row>
    <row r="52" spans="1:16" s="773" customFormat="1" x14ac:dyDescent="0.2">
      <c r="A52" s="815"/>
      <c r="B52" s="880">
        <v>22</v>
      </c>
      <c r="C52" s="782">
        <v>22470</v>
      </c>
      <c r="D52" s="815">
        <v>256</v>
      </c>
      <c r="E52" s="782"/>
      <c r="F52" s="815"/>
      <c r="G52" s="782">
        <f t="shared" si="5"/>
        <v>22470</v>
      </c>
      <c r="H52" s="815">
        <f t="shared" si="8"/>
        <v>256</v>
      </c>
      <c r="I52" s="899"/>
      <c r="J52" s="780" t="s">
        <v>275</v>
      </c>
      <c r="K52" s="780"/>
      <c r="N52" s="774"/>
      <c r="O52" s="774"/>
      <c r="P52" s="774">
        <f t="shared" si="4"/>
        <v>0</v>
      </c>
    </row>
    <row r="53" spans="1:16" s="773" customFormat="1" x14ac:dyDescent="0.2">
      <c r="A53" s="815"/>
      <c r="B53" s="880">
        <v>22</v>
      </c>
      <c r="C53" s="782"/>
      <c r="D53" s="815"/>
      <c r="E53" s="782">
        <v>22470</v>
      </c>
      <c r="F53" s="815">
        <v>256</v>
      </c>
      <c r="G53" s="782">
        <f t="shared" si="5"/>
        <v>0</v>
      </c>
      <c r="H53" s="815">
        <f t="shared" si="8"/>
        <v>0</v>
      </c>
      <c r="I53" s="899" t="s">
        <v>276</v>
      </c>
      <c r="J53" s="780" t="s">
        <v>52</v>
      </c>
      <c r="K53" s="815"/>
      <c r="N53" s="774"/>
      <c r="O53" s="774"/>
      <c r="P53" s="774">
        <f t="shared" si="4"/>
        <v>0</v>
      </c>
    </row>
    <row r="54" spans="1:16" s="773" customFormat="1" x14ac:dyDescent="0.2">
      <c r="A54" s="815"/>
      <c r="B54" s="880">
        <v>22</v>
      </c>
      <c r="C54" s="782">
        <v>23020</v>
      </c>
      <c r="D54" s="815">
        <v>250</v>
      </c>
      <c r="E54" s="782"/>
      <c r="F54" s="815"/>
      <c r="G54" s="782">
        <f t="shared" si="5"/>
        <v>23020</v>
      </c>
      <c r="H54" s="815">
        <f t="shared" si="8"/>
        <v>250</v>
      </c>
      <c r="I54" s="899"/>
      <c r="J54" s="780" t="s">
        <v>88</v>
      </c>
      <c r="K54" s="815"/>
      <c r="N54" s="774"/>
      <c r="O54" s="774"/>
      <c r="P54" s="774">
        <f t="shared" si="4"/>
        <v>0</v>
      </c>
    </row>
    <row r="55" spans="1:16" s="773" customFormat="1" x14ac:dyDescent="0.2">
      <c r="A55" s="815"/>
      <c r="B55" s="880">
        <v>22</v>
      </c>
      <c r="C55" s="782"/>
      <c r="D55" s="815"/>
      <c r="E55" s="782">
        <v>23020</v>
      </c>
      <c r="F55" s="815">
        <v>250</v>
      </c>
      <c r="G55" s="782">
        <f t="shared" si="5"/>
        <v>0</v>
      </c>
      <c r="H55" s="815">
        <f t="shared" si="8"/>
        <v>0</v>
      </c>
      <c r="I55" s="899" t="s">
        <v>276</v>
      </c>
      <c r="J55" s="780" t="s">
        <v>52</v>
      </c>
      <c r="K55" s="815"/>
      <c r="N55" s="774"/>
      <c r="O55" s="774"/>
      <c r="P55" s="774">
        <f t="shared" si="4"/>
        <v>0</v>
      </c>
    </row>
    <row r="56" spans="1:16" s="773" customFormat="1" x14ac:dyDescent="0.2">
      <c r="A56" s="815"/>
      <c r="B56" s="880">
        <v>23</v>
      </c>
      <c r="C56" s="782">
        <v>21660</v>
      </c>
      <c r="D56" s="815">
        <v>249</v>
      </c>
      <c r="E56" s="782"/>
      <c r="F56" s="815"/>
      <c r="G56" s="782">
        <f t="shared" si="5"/>
        <v>21660</v>
      </c>
      <c r="H56" s="815">
        <f t="shared" si="8"/>
        <v>249</v>
      </c>
      <c r="I56" s="899"/>
      <c r="J56" s="780" t="s">
        <v>277</v>
      </c>
      <c r="K56" s="815"/>
      <c r="N56" s="774"/>
      <c r="O56" s="774"/>
      <c r="P56" s="774">
        <f t="shared" si="4"/>
        <v>0</v>
      </c>
    </row>
    <row r="57" spans="1:16" s="773" customFormat="1" x14ac:dyDescent="0.2">
      <c r="A57" s="815"/>
      <c r="B57" s="880">
        <v>23</v>
      </c>
      <c r="C57" s="782"/>
      <c r="D57" s="815"/>
      <c r="E57" s="782">
        <v>21660</v>
      </c>
      <c r="F57" s="815">
        <v>249</v>
      </c>
      <c r="G57" s="782">
        <f t="shared" si="5"/>
        <v>0</v>
      </c>
      <c r="H57" s="815">
        <f t="shared" si="8"/>
        <v>0</v>
      </c>
      <c r="I57" s="778" t="s">
        <v>276</v>
      </c>
      <c r="J57" s="780" t="s">
        <v>52</v>
      </c>
      <c r="K57" s="815"/>
      <c r="N57" s="774"/>
      <c r="O57" s="774"/>
      <c r="P57" s="774">
        <f>O57*G59</f>
        <v>0</v>
      </c>
    </row>
    <row r="58" spans="1:16" s="773" customFormat="1" x14ac:dyDescent="0.2">
      <c r="A58" s="815"/>
      <c r="B58" s="880">
        <v>24</v>
      </c>
      <c r="C58" s="782">
        <v>22540</v>
      </c>
      <c r="D58" s="815">
        <v>250</v>
      </c>
      <c r="E58" s="782"/>
      <c r="F58" s="815"/>
      <c r="G58" s="782">
        <f t="shared" si="5"/>
        <v>22540</v>
      </c>
      <c r="H58" s="815">
        <f t="shared" si="8"/>
        <v>250</v>
      </c>
      <c r="I58" s="778"/>
      <c r="J58" s="780" t="s">
        <v>277</v>
      </c>
      <c r="K58" s="815"/>
      <c r="N58" s="774"/>
      <c r="O58" s="774"/>
      <c r="P58" s="774">
        <f>O58*G64</f>
        <v>0</v>
      </c>
    </row>
    <row r="59" spans="1:16" s="773" customFormat="1" x14ac:dyDescent="0.2">
      <c r="A59" s="815"/>
      <c r="B59" s="880">
        <v>24</v>
      </c>
      <c r="C59" s="782"/>
      <c r="D59" s="815"/>
      <c r="E59" s="782">
        <v>22540</v>
      </c>
      <c r="F59" s="815">
        <v>250</v>
      </c>
      <c r="G59" s="782">
        <f t="shared" si="5"/>
        <v>0</v>
      </c>
      <c r="H59" s="815">
        <f>H58-F59+D59</f>
        <v>0</v>
      </c>
      <c r="I59" s="778" t="s">
        <v>281</v>
      </c>
      <c r="J59" s="780" t="s">
        <v>52</v>
      </c>
      <c r="K59" s="780"/>
      <c r="N59" s="774"/>
      <c r="O59" s="774"/>
      <c r="P59" s="774">
        <f>O59*G65</f>
        <v>0</v>
      </c>
    </row>
    <row r="60" spans="1:16" s="130" customFormat="1" x14ac:dyDescent="0.2">
      <c r="A60" s="250"/>
      <c r="B60" s="591">
        <v>25</v>
      </c>
      <c r="C60" s="252"/>
      <c r="D60" s="250"/>
      <c r="E60" s="252"/>
      <c r="F60" s="250"/>
      <c r="G60" s="252">
        <f t="shared" si="5"/>
        <v>0</v>
      </c>
      <c r="H60" s="250">
        <f t="shared" ref="H60:H61" si="9">H59-F60+D60</f>
        <v>0</v>
      </c>
      <c r="I60" s="269"/>
      <c r="J60" s="271"/>
      <c r="K60" s="271"/>
      <c r="N60" s="284"/>
      <c r="O60" s="284"/>
      <c r="P60" s="284"/>
    </row>
    <row r="61" spans="1:16" s="130" customFormat="1" x14ac:dyDescent="0.2">
      <c r="A61" s="250"/>
      <c r="B61" s="591">
        <v>25</v>
      </c>
      <c r="C61" s="252"/>
      <c r="D61" s="250"/>
      <c r="E61" s="252"/>
      <c r="F61" s="250"/>
      <c r="G61" s="252">
        <f t="shared" si="5"/>
        <v>0</v>
      </c>
      <c r="H61" s="250">
        <f t="shared" si="9"/>
        <v>0</v>
      </c>
      <c r="I61" s="269"/>
      <c r="J61" s="271"/>
      <c r="K61" s="271"/>
      <c r="N61" s="284"/>
      <c r="O61" s="284"/>
      <c r="P61" s="284"/>
    </row>
    <row r="62" spans="1:16" s="773" customFormat="1" x14ac:dyDescent="0.2">
      <c r="A62" s="815"/>
      <c r="B62" s="880">
        <v>26</v>
      </c>
      <c r="C62" s="782">
        <v>23380</v>
      </c>
      <c r="D62" s="815">
        <v>250</v>
      </c>
      <c r="E62" s="782"/>
      <c r="F62" s="815"/>
      <c r="G62" s="782">
        <f>G59-E62+C62</f>
        <v>23380</v>
      </c>
      <c r="H62" s="815">
        <f>H59-F62+D62</f>
        <v>250</v>
      </c>
      <c r="I62" s="778"/>
      <c r="J62" s="780" t="s">
        <v>312</v>
      </c>
      <c r="K62" s="815"/>
      <c r="N62" s="774"/>
      <c r="O62" s="774"/>
      <c r="P62" s="774"/>
    </row>
    <row r="63" spans="1:16" s="773" customFormat="1" x14ac:dyDescent="0.2">
      <c r="A63" s="815"/>
      <c r="B63" s="880">
        <v>26</v>
      </c>
      <c r="C63" s="782"/>
      <c r="D63" s="815"/>
      <c r="E63" s="782">
        <v>23380</v>
      </c>
      <c r="F63" s="815">
        <v>250</v>
      </c>
      <c r="G63" s="782">
        <f t="shared" si="5"/>
        <v>0</v>
      </c>
      <c r="H63" s="815">
        <f t="shared" ref="H63" si="10">H62-F63+D63</f>
        <v>0</v>
      </c>
      <c r="I63" s="778" t="s">
        <v>281</v>
      </c>
      <c r="J63" s="780" t="s">
        <v>52</v>
      </c>
      <c r="K63" s="815"/>
      <c r="N63" s="774"/>
      <c r="O63" s="774"/>
      <c r="P63" s="774"/>
    </row>
    <row r="64" spans="1:16" s="773" customFormat="1" x14ac:dyDescent="0.2">
      <c r="A64" s="815"/>
      <c r="B64" s="880">
        <v>27</v>
      </c>
      <c r="C64" s="782">
        <v>24410</v>
      </c>
      <c r="D64" s="815">
        <v>250</v>
      </c>
      <c r="E64" s="782"/>
      <c r="F64" s="815"/>
      <c r="G64" s="782">
        <f>G59-E64+C64</f>
        <v>24410</v>
      </c>
      <c r="H64" s="815">
        <f>H59-F64+D64</f>
        <v>250</v>
      </c>
      <c r="I64" s="899"/>
      <c r="J64" s="780" t="s">
        <v>312</v>
      </c>
      <c r="K64" s="780" t="s">
        <v>312</v>
      </c>
      <c r="L64" s="815"/>
      <c r="N64" s="774"/>
      <c r="O64" s="774"/>
      <c r="P64" s="774">
        <f t="shared" si="4"/>
        <v>0</v>
      </c>
    </row>
    <row r="65" spans="1:16" s="773" customFormat="1" x14ac:dyDescent="0.2">
      <c r="A65" s="815"/>
      <c r="B65" s="880">
        <v>27</v>
      </c>
      <c r="C65" s="782"/>
      <c r="D65" s="815"/>
      <c r="E65" s="782">
        <v>24410</v>
      </c>
      <c r="F65" s="815">
        <v>250</v>
      </c>
      <c r="G65" s="782">
        <f t="shared" si="5"/>
        <v>0</v>
      </c>
      <c r="H65" s="815">
        <f t="shared" si="8"/>
        <v>0</v>
      </c>
      <c r="I65" s="778" t="s">
        <v>313</v>
      </c>
      <c r="J65" s="780" t="s">
        <v>52</v>
      </c>
      <c r="K65" s="815"/>
      <c r="N65" s="774"/>
      <c r="O65" s="774"/>
      <c r="P65" s="774">
        <f t="shared" si="4"/>
        <v>0</v>
      </c>
    </row>
    <row r="66" spans="1:16" s="130" customFormat="1" x14ac:dyDescent="0.2">
      <c r="A66" s="250"/>
      <c r="B66" s="591">
        <v>28</v>
      </c>
      <c r="C66" s="252"/>
      <c r="D66" s="250"/>
      <c r="E66" s="252"/>
      <c r="F66" s="250"/>
      <c r="G66" s="252">
        <f t="shared" si="5"/>
        <v>0</v>
      </c>
      <c r="H66" s="250">
        <f t="shared" si="8"/>
        <v>0</v>
      </c>
      <c r="I66" s="256"/>
      <c r="J66" s="271"/>
      <c r="K66" s="250"/>
      <c r="N66" s="284"/>
      <c r="O66" s="284"/>
      <c r="P66" s="284">
        <f>O66*G69</f>
        <v>0</v>
      </c>
    </row>
    <row r="67" spans="1:16" s="130" customFormat="1" x14ac:dyDescent="0.2">
      <c r="A67" s="250"/>
      <c r="B67" s="591">
        <v>28</v>
      </c>
      <c r="C67" s="252"/>
      <c r="D67" s="250"/>
      <c r="E67" s="252"/>
      <c r="F67" s="250"/>
      <c r="G67" s="252">
        <f t="shared" si="5"/>
        <v>0</v>
      </c>
      <c r="H67" s="250">
        <f t="shared" si="8"/>
        <v>0</v>
      </c>
      <c r="I67" s="269"/>
      <c r="J67" s="271"/>
      <c r="K67" s="250"/>
      <c r="N67" s="284"/>
      <c r="O67" s="284"/>
      <c r="P67" s="284">
        <f>O67*G70</f>
        <v>0</v>
      </c>
    </row>
    <row r="68" spans="1:16" s="773" customFormat="1" x14ac:dyDescent="0.2">
      <c r="A68" s="815"/>
      <c r="B68" s="880">
        <v>29</v>
      </c>
      <c r="C68" s="881">
        <v>22090</v>
      </c>
      <c r="D68" s="815">
        <v>237</v>
      </c>
      <c r="E68" s="782"/>
      <c r="F68" s="815"/>
      <c r="G68" s="782">
        <f t="shared" si="5"/>
        <v>22090</v>
      </c>
      <c r="H68" s="815">
        <f t="shared" si="8"/>
        <v>237</v>
      </c>
      <c r="I68" s="899"/>
      <c r="J68" s="780" t="s">
        <v>88</v>
      </c>
      <c r="K68" s="815"/>
      <c r="N68" s="774"/>
      <c r="O68" s="774"/>
      <c r="P68" s="774"/>
    </row>
    <row r="69" spans="1:16" s="773" customFormat="1" x14ac:dyDescent="0.2">
      <c r="A69" s="815"/>
      <c r="B69" s="880">
        <v>29</v>
      </c>
      <c r="C69" s="782"/>
      <c r="D69" s="815"/>
      <c r="E69" s="782">
        <v>22090</v>
      </c>
      <c r="F69" s="815">
        <v>237</v>
      </c>
      <c r="G69" s="782">
        <f t="shared" si="5"/>
        <v>0</v>
      </c>
      <c r="H69" s="815">
        <f t="shared" si="8"/>
        <v>0</v>
      </c>
      <c r="I69" s="899" t="s">
        <v>333</v>
      </c>
      <c r="J69" s="780" t="s">
        <v>52</v>
      </c>
      <c r="K69" s="815"/>
      <c r="N69" s="774"/>
      <c r="O69" s="774"/>
      <c r="P69" s="774">
        <f t="shared" si="4"/>
        <v>0</v>
      </c>
    </row>
    <row r="70" spans="1:16" s="773" customFormat="1" x14ac:dyDescent="0.2">
      <c r="B70" s="880">
        <v>29</v>
      </c>
      <c r="C70" s="782">
        <v>23620</v>
      </c>
      <c r="D70" s="815">
        <v>249</v>
      </c>
      <c r="E70" s="782"/>
      <c r="F70" s="815"/>
      <c r="G70" s="782">
        <f t="shared" si="5"/>
        <v>23620</v>
      </c>
      <c r="H70" s="815">
        <f t="shared" si="8"/>
        <v>249</v>
      </c>
      <c r="I70" s="995"/>
      <c r="J70" s="780" t="s">
        <v>326</v>
      </c>
      <c r="K70" s="815"/>
      <c r="N70" s="774"/>
      <c r="O70" s="774"/>
      <c r="P70" s="774">
        <f>O70*G76</f>
        <v>0</v>
      </c>
    </row>
    <row r="71" spans="1:16" s="773" customFormat="1" x14ac:dyDescent="0.2">
      <c r="B71" s="880">
        <v>29</v>
      </c>
      <c r="C71" s="782"/>
      <c r="D71" s="815"/>
      <c r="E71" s="782">
        <v>23620</v>
      </c>
      <c r="F71" s="780">
        <v>249</v>
      </c>
      <c r="G71" s="782">
        <f t="shared" si="5"/>
        <v>0</v>
      </c>
      <c r="H71" s="815">
        <f t="shared" si="8"/>
        <v>0</v>
      </c>
      <c r="I71" s="778" t="s">
        <v>333</v>
      </c>
      <c r="J71" s="780" t="s">
        <v>52</v>
      </c>
      <c r="K71" s="815"/>
      <c r="N71" s="774"/>
      <c r="O71" s="774"/>
      <c r="P71" s="774">
        <f>O71*G77</f>
        <v>0</v>
      </c>
    </row>
    <row r="72" spans="1:16" s="773" customFormat="1" x14ac:dyDescent="0.2">
      <c r="B72" s="880">
        <v>29</v>
      </c>
      <c r="C72" s="782">
        <v>22920</v>
      </c>
      <c r="D72" s="815">
        <v>250</v>
      </c>
      <c r="E72" s="782"/>
      <c r="F72" s="780"/>
      <c r="G72" s="782">
        <f t="shared" si="5"/>
        <v>22920</v>
      </c>
      <c r="H72" s="815">
        <f t="shared" si="8"/>
        <v>250</v>
      </c>
      <c r="I72" s="778"/>
      <c r="J72" s="780" t="s">
        <v>88</v>
      </c>
      <c r="K72" s="815"/>
      <c r="N72" s="774"/>
      <c r="O72" s="774"/>
      <c r="P72" s="774"/>
    </row>
    <row r="73" spans="1:16" s="773" customFormat="1" x14ac:dyDescent="0.2">
      <c r="A73" s="773" t="s">
        <v>344</v>
      </c>
      <c r="B73" s="880">
        <v>29</v>
      </c>
      <c r="C73" s="782"/>
      <c r="D73" s="815"/>
      <c r="E73" s="782">
        <v>22920</v>
      </c>
      <c r="F73" s="780">
        <v>250</v>
      </c>
      <c r="G73" s="782">
        <f t="shared" si="5"/>
        <v>0</v>
      </c>
      <c r="H73" s="815">
        <f t="shared" si="8"/>
        <v>0</v>
      </c>
      <c r="I73" s="778" t="s">
        <v>345</v>
      </c>
      <c r="J73" s="780" t="s">
        <v>52</v>
      </c>
      <c r="K73" s="815"/>
      <c r="N73" s="774"/>
      <c r="O73" s="774"/>
      <c r="P73" s="774"/>
    </row>
    <row r="74" spans="1:16" s="773" customFormat="1" x14ac:dyDescent="0.2">
      <c r="B74" s="880">
        <v>30</v>
      </c>
      <c r="C74" s="782"/>
      <c r="D74" s="815"/>
      <c r="E74" s="782"/>
      <c r="F74" s="780"/>
      <c r="G74" s="782">
        <f>G71-E74+C74</f>
        <v>0</v>
      </c>
      <c r="H74" s="815">
        <f>H71-F74+D74</f>
        <v>0</v>
      </c>
      <c r="I74" s="778"/>
      <c r="J74" s="780"/>
      <c r="K74" s="815"/>
      <c r="N74" s="774"/>
      <c r="O74" s="774"/>
      <c r="P74" s="774"/>
    </row>
    <row r="75" spans="1:16" s="773" customFormat="1" x14ac:dyDescent="0.2">
      <c r="B75" s="880">
        <v>30</v>
      </c>
      <c r="C75" s="782"/>
      <c r="D75" s="815"/>
      <c r="E75" s="782"/>
      <c r="F75" s="780"/>
      <c r="G75" s="782">
        <f t="shared" si="5"/>
        <v>0</v>
      </c>
      <c r="H75" s="815">
        <f t="shared" si="8"/>
        <v>0</v>
      </c>
      <c r="I75" s="778"/>
      <c r="J75" s="780"/>
      <c r="K75" s="815"/>
      <c r="N75" s="774"/>
      <c r="O75" s="774"/>
      <c r="P75" s="774"/>
    </row>
    <row r="76" spans="1:16" s="773" customFormat="1" x14ac:dyDescent="0.2">
      <c r="B76" s="880">
        <v>31</v>
      </c>
      <c r="C76" s="782">
        <v>22940</v>
      </c>
      <c r="D76" s="815">
        <v>249</v>
      </c>
      <c r="E76" s="782"/>
      <c r="F76" s="815"/>
      <c r="G76" s="782">
        <f>G71-E76+C76</f>
        <v>22940</v>
      </c>
      <c r="H76" s="815">
        <f>H71-F76+D76</f>
        <v>249</v>
      </c>
      <c r="I76" s="778"/>
      <c r="J76" s="780" t="s">
        <v>331</v>
      </c>
      <c r="K76" s="815"/>
      <c r="N76" s="774"/>
      <c r="O76" s="774"/>
      <c r="P76" s="774">
        <f>O76*G79</f>
        <v>0</v>
      </c>
    </row>
    <row r="77" spans="1:16" s="773" customFormat="1" ht="15" x14ac:dyDescent="0.25">
      <c r="B77" s="880">
        <v>31</v>
      </c>
      <c r="C77" s="782"/>
      <c r="D77" s="815"/>
      <c r="E77" s="782">
        <v>22940</v>
      </c>
      <c r="F77" s="815">
        <v>249</v>
      </c>
      <c r="G77" s="782">
        <f t="shared" si="5"/>
        <v>0</v>
      </c>
      <c r="H77" s="815">
        <f t="shared" si="8"/>
        <v>0</v>
      </c>
      <c r="I77" s="996" t="s">
        <v>332</v>
      </c>
      <c r="J77" s="780" t="s">
        <v>52</v>
      </c>
      <c r="K77" s="815"/>
      <c r="N77" s="774"/>
      <c r="O77" s="774"/>
      <c r="P77" s="774">
        <f>O77*G80</f>
        <v>0</v>
      </c>
    </row>
    <row r="78" spans="1:16" s="714" customFormat="1" ht="15" x14ac:dyDescent="0.25">
      <c r="A78" s="714" t="s">
        <v>338</v>
      </c>
      <c r="B78" s="997">
        <v>31</v>
      </c>
      <c r="C78" s="998">
        <v>11970</v>
      </c>
      <c r="D78" s="828">
        <v>130</v>
      </c>
      <c r="E78" s="998"/>
      <c r="F78" s="828"/>
      <c r="G78" s="998">
        <f t="shared" si="5"/>
        <v>11970</v>
      </c>
      <c r="H78" s="828">
        <f t="shared" si="8"/>
        <v>130</v>
      </c>
      <c r="I78" s="999"/>
      <c r="J78" s="828" t="s">
        <v>113</v>
      </c>
      <c r="K78" s="828"/>
      <c r="N78" s="1000"/>
      <c r="O78" s="1000"/>
      <c r="P78" s="1000"/>
    </row>
    <row r="79" spans="1:16" s="714" customFormat="1" x14ac:dyDescent="0.2">
      <c r="A79" s="714" t="s">
        <v>339</v>
      </c>
      <c r="B79" s="997"/>
      <c r="C79" s="998"/>
      <c r="D79" s="828"/>
      <c r="E79" s="998">
        <v>11970</v>
      </c>
      <c r="F79" s="828">
        <v>130</v>
      </c>
      <c r="G79" s="998">
        <f t="shared" si="5"/>
        <v>0</v>
      </c>
      <c r="H79" s="828">
        <f t="shared" si="8"/>
        <v>0</v>
      </c>
      <c r="I79" s="837" t="s">
        <v>334</v>
      </c>
      <c r="J79" s="828" t="s">
        <v>52</v>
      </c>
      <c r="K79" s="828"/>
      <c r="N79" s="1000"/>
      <c r="O79" s="1000"/>
      <c r="P79" s="1000">
        <f t="shared" si="4"/>
        <v>0</v>
      </c>
    </row>
    <row r="80" spans="1:16" s="130" customFormat="1" x14ac:dyDescent="0.2">
      <c r="A80" s="527" t="s">
        <v>340</v>
      </c>
      <c r="B80" s="591"/>
      <c r="C80" s="252"/>
      <c r="D80" s="250"/>
      <c r="E80" s="252"/>
      <c r="F80" s="250"/>
      <c r="G80" s="252">
        <f t="shared" si="5"/>
        <v>0</v>
      </c>
      <c r="H80" s="250">
        <f t="shared" si="8"/>
        <v>0</v>
      </c>
      <c r="I80" s="269"/>
      <c r="J80" s="271"/>
      <c r="K80" s="250"/>
      <c r="N80" s="284"/>
      <c r="O80" s="284"/>
      <c r="P80" s="284">
        <f t="shared" ref="P80:P92" si="11">O80*G80</f>
        <v>0</v>
      </c>
    </row>
    <row r="81" spans="2:16" s="130" customFormat="1" x14ac:dyDescent="0.2">
      <c r="B81" s="591"/>
      <c r="C81" s="252"/>
      <c r="D81" s="250"/>
      <c r="E81" s="252"/>
      <c r="F81" s="250"/>
      <c r="G81" s="252">
        <f t="shared" si="5"/>
        <v>0</v>
      </c>
      <c r="H81" s="250">
        <f t="shared" si="8"/>
        <v>0</v>
      </c>
      <c r="I81" s="296"/>
      <c r="J81" s="271"/>
      <c r="K81" s="250"/>
      <c r="N81" s="284"/>
      <c r="O81" s="284"/>
      <c r="P81" s="284">
        <f t="shared" si="11"/>
        <v>0</v>
      </c>
    </row>
    <row r="82" spans="2:16" s="130" customFormat="1" x14ac:dyDescent="0.2">
      <c r="B82" s="591"/>
      <c r="C82" s="252"/>
      <c r="D82" s="250"/>
      <c r="E82" s="252"/>
      <c r="F82" s="250"/>
      <c r="G82" s="252">
        <f t="shared" si="5"/>
        <v>0</v>
      </c>
      <c r="H82" s="250">
        <f t="shared" si="8"/>
        <v>0</v>
      </c>
      <c r="I82" s="269"/>
      <c r="J82" s="271"/>
      <c r="K82" s="250"/>
      <c r="N82" s="284"/>
      <c r="O82" s="284"/>
      <c r="P82" s="284">
        <f t="shared" si="11"/>
        <v>0</v>
      </c>
    </row>
    <row r="83" spans="2:16" s="130" customFormat="1" x14ac:dyDescent="0.2">
      <c r="B83" s="591"/>
      <c r="C83" s="252"/>
      <c r="D83" s="250"/>
      <c r="E83" s="252"/>
      <c r="F83" s="250"/>
      <c r="G83" s="252">
        <f t="shared" ref="G83:H109" si="12">G82-E83+C83</f>
        <v>0</v>
      </c>
      <c r="H83" s="250">
        <f t="shared" si="8"/>
        <v>0</v>
      </c>
      <c r="I83" s="296"/>
      <c r="J83" s="271"/>
      <c r="K83" s="250"/>
      <c r="N83" s="284"/>
      <c r="O83" s="284"/>
      <c r="P83" s="284">
        <f t="shared" si="11"/>
        <v>0</v>
      </c>
    </row>
    <row r="84" spans="2:16" s="130" customFormat="1" x14ac:dyDescent="0.2">
      <c r="B84" s="619"/>
      <c r="C84" s="252"/>
      <c r="D84" s="250"/>
      <c r="E84" s="252"/>
      <c r="F84" s="250"/>
      <c r="G84" s="252">
        <f t="shared" si="12"/>
        <v>0</v>
      </c>
      <c r="H84" s="250">
        <f t="shared" si="8"/>
        <v>0</v>
      </c>
      <c r="I84" s="269"/>
      <c r="J84" s="271"/>
      <c r="K84" s="250"/>
      <c r="N84" s="284"/>
      <c r="O84" s="284"/>
      <c r="P84" s="284">
        <f t="shared" si="11"/>
        <v>0</v>
      </c>
    </row>
    <row r="85" spans="2:16" s="130" customFormat="1" x14ac:dyDescent="0.2">
      <c r="B85" s="619"/>
      <c r="C85" s="252"/>
      <c r="D85" s="250"/>
      <c r="E85" s="252"/>
      <c r="F85" s="250"/>
      <c r="G85" s="252">
        <f t="shared" si="12"/>
        <v>0</v>
      </c>
      <c r="H85" s="250">
        <f t="shared" si="8"/>
        <v>0</v>
      </c>
      <c r="I85" s="685"/>
      <c r="J85" s="271"/>
      <c r="K85" s="250"/>
      <c r="N85" s="284"/>
      <c r="O85" s="284"/>
      <c r="P85" s="284">
        <f t="shared" si="11"/>
        <v>0</v>
      </c>
    </row>
    <row r="86" spans="2:16" s="130" customFormat="1" x14ac:dyDescent="0.2">
      <c r="B86" s="619"/>
      <c r="C86" s="252"/>
      <c r="D86" s="250"/>
      <c r="E86" s="252"/>
      <c r="F86" s="250"/>
      <c r="G86" s="252">
        <f t="shared" si="12"/>
        <v>0</v>
      </c>
      <c r="H86" s="250">
        <f t="shared" si="8"/>
        <v>0</v>
      </c>
      <c r="I86" s="685"/>
      <c r="J86" s="271"/>
      <c r="K86" s="250"/>
      <c r="N86" s="284"/>
      <c r="O86" s="284"/>
      <c r="P86" s="284">
        <f t="shared" si="11"/>
        <v>0</v>
      </c>
    </row>
    <row r="87" spans="2:16" s="130" customFormat="1" x14ac:dyDescent="0.2">
      <c r="B87" s="619"/>
      <c r="C87" s="252"/>
      <c r="D87" s="250"/>
      <c r="E87" s="252"/>
      <c r="F87" s="250"/>
      <c r="G87" s="252">
        <f t="shared" si="12"/>
        <v>0</v>
      </c>
      <c r="H87" s="250">
        <f t="shared" si="12"/>
        <v>0</v>
      </c>
      <c r="I87" s="685"/>
      <c r="J87" s="271"/>
      <c r="K87" s="250"/>
      <c r="N87" s="284"/>
      <c r="O87" s="284"/>
      <c r="P87" s="284">
        <f t="shared" si="11"/>
        <v>0</v>
      </c>
    </row>
    <row r="88" spans="2:16" s="130" customFormat="1" x14ac:dyDescent="0.2">
      <c r="B88" s="414"/>
      <c r="C88" s="252"/>
      <c r="D88" s="250"/>
      <c r="E88" s="252"/>
      <c r="F88" s="250"/>
      <c r="G88" s="252">
        <f t="shared" si="12"/>
        <v>0</v>
      </c>
      <c r="H88" s="250">
        <f t="shared" si="12"/>
        <v>0</v>
      </c>
      <c r="I88" s="685"/>
      <c r="J88" s="271"/>
      <c r="K88" s="250"/>
      <c r="N88" s="284"/>
      <c r="O88" s="284"/>
      <c r="P88" s="284">
        <f t="shared" si="11"/>
        <v>0</v>
      </c>
    </row>
    <row r="89" spans="2:16" s="130" customFormat="1" x14ac:dyDescent="0.2">
      <c r="B89" s="414"/>
      <c r="C89" s="252"/>
      <c r="D89" s="250"/>
      <c r="E89" s="252"/>
      <c r="F89" s="250"/>
      <c r="G89" s="252">
        <f t="shared" si="12"/>
        <v>0</v>
      </c>
      <c r="H89" s="250">
        <f t="shared" si="12"/>
        <v>0</v>
      </c>
      <c r="I89" s="296"/>
      <c r="J89" s="271"/>
      <c r="K89" s="250"/>
      <c r="N89" s="284"/>
      <c r="O89" s="284"/>
      <c r="P89" s="284">
        <f t="shared" si="11"/>
        <v>0</v>
      </c>
    </row>
    <row r="90" spans="2:16" s="130" customFormat="1" x14ac:dyDescent="0.2">
      <c r="B90" s="414"/>
      <c r="C90" s="252"/>
      <c r="D90" s="250"/>
      <c r="E90" s="252"/>
      <c r="F90" s="250"/>
      <c r="G90" s="252">
        <f t="shared" si="12"/>
        <v>0</v>
      </c>
      <c r="H90" s="250">
        <f t="shared" si="12"/>
        <v>0</v>
      </c>
      <c r="I90" s="457"/>
      <c r="J90" s="250"/>
      <c r="K90" s="250"/>
      <c r="N90" s="284"/>
      <c r="O90" s="284"/>
      <c r="P90" s="284">
        <f t="shared" si="11"/>
        <v>0</v>
      </c>
    </row>
    <row r="91" spans="2:16" s="130" customFormat="1" x14ac:dyDescent="0.2">
      <c r="B91" s="414"/>
      <c r="C91" s="252"/>
      <c r="D91" s="250"/>
      <c r="E91" s="252"/>
      <c r="F91" s="250"/>
      <c r="G91" s="252">
        <f t="shared" si="12"/>
        <v>0</v>
      </c>
      <c r="H91" s="250">
        <f t="shared" si="12"/>
        <v>0</v>
      </c>
      <c r="I91" s="457"/>
      <c r="J91" s="250"/>
      <c r="K91" s="250"/>
      <c r="N91" s="284"/>
      <c r="O91" s="284"/>
      <c r="P91" s="284">
        <f t="shared" si="11"/>
        <v>0</v>
      </c>
    </row>
    <row r="92" spans="2:16" s="130" customFormat="1" x14ac:dyDescent="0.2">
      <c r="B92" s="414"/>
      <c r="C92" s="252"/>
      <c r="D92" s="250"/>
      <c r="E92" s="252"/>
      <c r="F92" s="250"/>
      <c r="G92" s="252">
        <f t="shared" si="12"/>
        <v>0</v>
      </c>
      <c r="H92" s="250">
        <f t="shared" si="12"/>
        <v>0</v>
      </c>
      <c r="I92" s="685"/>
      <c r="J92" s="250"/>
      <c r="K92" s="250"/>
      <c r="N92" s="284"/>
      <c r="O92" s="284"/>
      <c r="P92" s="284">
        <f t="shared" si="11"/>
        <v>0</v>
      </c>
    </row>
    <row r="93" spans="2:16" s="130" customFormat="1" x14ac:dyDescent="0.2">
      <c r="B93" s="414"/>
      <c r="C93" s="252"/>
      <c r="D93" s="250"/>
      <c r="E93" s="252"/>
      <c r="F93" s="250"/>
      <c r="G93" s="252">
        <f t="shared" si="12"/>
        <v>0</v>
      </c>
      <c r="H93" s="250">
        <f t="shared" si="12"/>
        <v>0</v>
      </c>
      <c r="I93" s="620"/>
      <c r="J93" s="250"/>
      <c r="K93" s="250"/>
      <c r="N93" s="284"/>
      <c r="O93" s="284"/>
      <c r="P93" s="284">
        <f t="shared" ref="P93:P156" si="13">O93*G93</f>
        <v>0</v>
      </c>
    </row>
    <row r="94" spans="2:16" s="130" customFormat="1" x14ac:dyDescent="0.2">
      <c r="B94" s="414"/>
      <c r="C94" s="252"/>
      <c r="D94" s="250"/>
      <c r="E94" s="252"/>
      <c r="F94" s="250"/>
      <c r="G94" s="252">
        <f t="shared" si="12"/>
        <v>0</v>
      </c>
      <c r="H94" s="250">
        <f t="shared" si="12"/>
        <v>0</v>
      </c>
      <c r="I94" s="457"/>
      <c r="J94" s="250"/>
      <c r="K94" s="250"/>
      <c r="N94" s="284"/>
      <c r="O94" s="284"/>
      <c r="P94" s="284">
        <f t="shared" si="13"/>
        <v>0</v>
      </c>
    </row>
    <row r="95" spans="2:16" s="130" customFormat="1" x14ac:dyDescent="0.2">
      <c r="B95" s="414"/>
      <c r="C95" s="252"/>
      <c r="D95" s="250"/>
      <c r="E95" s="252"/>
      <c r="F95" s="250"/>
      <c r="G95" s="252">
        <f t="shared" si="12"/>
        <v>0</v>
      </c>
      <c r="H95" s="250">
        <f t="shared" si="12"/>
        <v>0</v>
      </c>
      <c r="I95" s="457"/>
      <c r="J95" s="250"/>
      <c r="K95" s="250"/>
      <c r="N95" s="284"/>
      <c r="O95" s="284"/>
      <c r="P95" s="284">
        <f t="shared" si="13"/>
        <v>0</v>
      </c>
    </row>
    <row r="96" spans="2:16" s="130" customFormat="1" x14ac:dyDescent="0.2">
      <c r="B96" s="414"/>
      <c r="C96" s="252"/>
      <c r="D96" s="250"/>
      <c r="E96" s="252"/>
      <c r="F96" s="250"/>
      <c r="G96" s="252">
        <f t="shared" si="12"/>
        <v>0</v>
      </c>
      <c r="H96" s="250">
        <f t="shared" si="12"/>
        <v>0</v>
      </c>
      <c r="I96" s="620"/>
      <c r="J96" s="271"/>
      <c r="K96" s="250"/>
      <c r="N96" s="284"/>
      <c r="O96" s="284"/>
      <c r="P96" s="284">
        <f t="shared" si="13"/>
        <v>0</v>
      </c>
    </row>
    <row r="97" spans="1:16" s="130" customFormat="1" x14ac:dyDescent="0.2">
      <c r="B97" s="413"/>
      <c r="C97" s="252"/>
      <c r="D97" s="250"/>
      <c r="E97" s="252"/>
      <c r="F97" s="250"/>
      <c r="G97" s="252">
        <f t="shared" si="12"/>
        <v>0</v>
      </c>
      <c r="H97" s="250">
        <f t="shared" si="12"/>
        <v>0</v>
      </c>
      <c r="I97" s="250"/>
      <c r="J97" s="250"/>
      <c r="K97" s="250"/>
      <c r="N97" s="284"/>
      <c r="O97" s="284"/>
      <c r="P97" s="284">
        <f t="shared" si="13"/>
        <v>0</v>
      </c>
    </row>
    <row r="98" spans="1:16" s="130" customFormat="1" x14ac:dyDescent="0.2">
      <c r="B98" s="413"/>
      <c r="C98" s="252"/>
      <c r="D98" s="250"/>
      <c r="E98" s="252"/>
      <c r="F98" s="250"/>
      <c r="G98" s="252">
        <f t="shared" si="12"/>
        <v>0</v>
      </c>
      <c r="H98" s="250">
        <f t="shared" si="12"/>
        <v>0</v>
      </c>
      <c r="I98" s="250"/>
      <c r="J98" s="250"/>
      <c r="K98" s="250"/>
      <c r="N98" s="284"/>
      <c r="O98" s="284"/>
      <c r="P98" s="284">
        <f t="shared" si="13"/>
        <v>0</v>
      </c>
    </row>
    <row r="99" spans="1:16" s="130" customFormat="1" x14ac:dyDescent="0.2">
      <c r="B99" s="413"/>
      <c r="C99" s="252"/>
      <c r="D99" s="250"/>
      <c r="E99" s="252"/>
      <c r="F99" s="250"/>
      <c r="G99" s="252">
        <f t="shared" si="12"/>
        <v>0</v>
      </c>
      <c r="H99" s="250">
        <f t="shared" si="12"/>
        <v>0</v>
      </c>
      <c r="I99" s="250"/>
      <c r="J99" s="250"/>
      <c r="K99" s="250"/>
      <c r="N99" s="284"/>
      <c r="O99" s="284"/>
      <c r="P99" s="284">
        <f t="shared" si="13"/>
        <v>0</v>
      </c>
    </row>
    <row r="100" spans="1:16" s="130" customFormat="1" x14ac:dyDescent="0.2">
      <c r="B100" s="413"/>
      <c r="C100" s="252"/>
      <c r="D100" s="250"/>
      <c r="E100" s="252"/>
      <c r="F100" s="250"/>
      <c r="G100" s="252">
        <f t="shared" si="12"/>
        <v>0</v>
      </c>
      <c r="H100" s="250">
        <f t="shared" si="12"/>
        <v>0</v>
      </c>
      <c r="I100" s="250"/>
      <c r="J100" s="250"/>
      <c r="K100" s="250"/>
      <c r="N100" s="284"/>
      <c r="O100" s="284"/>
      <c r="P100" s="284">
        <f t="shared" si="13"/>
        <v>0</v>
      </c>
    </row>
    <row r="101" spans="1:16" s="130" customFormat="1" x14ac:dyDescent="0.2">
      <c r="B101" s="413"/>
      <c r="C101" s="252"/>
      <c r="D101" s="250"/>
      <c r="E101" s="252"/>
      <c r="F101" s="250"/>
      <c r="G101" s="252">
        <f t="shared" si="12"/>
        <v>0</v>
      </c>
      <c r="H101" s="250">
        <f t="shared" si="12"/>
        <v>0</v>
      </c>
      <c r="I101" s="250"/>
      <c r="J101" s="250"/>
      <c r="K101" s="250"/>
      <c r="N101" s="284"/>
      <c r="O101" s="284"/>
      <c r="P101" s="284">
        <f t="shared" si="13"/>
        <v>0</v>
      </c>
    </row>
    <row r="102" spans="1:16" s="130" customFormat="1" x14ac:dyDescent="0.2">
      <c r="B102" s="413"/>
      <c r="C102" s="252"/>
      <c r="D102" s="250"/>
      <c r="E102" s="252"/>
      <c r="F102" s="250"/>
      <c r="G102" s="252">
        <f t="shared" si="12"/>
        <v>0</v>
      </c>
      <c r="H102" s="250">
        <f t="shared" si="12"/>
        <v>0</v>
      </c>
      <c r="I102" s="250"/>
      <c r="J102" s="250"/>
      <c r="K102" s="250"/>
      <c r="N102" s="284"/>
      <c r="O102" s="284"/>
      <c r="P102" s="284">
        <f t="shared" si="13"/>
        <v>0</v>
      </c>
    </row>
    <row r="103" spans="1:16" s="130" customFormat="1" x14ac:dyDescent="0.2">
      <c r="B103" s="413"/>
      <c r="C103" s="252"/>
      <c r="D103" s="250"/>
      <c r="E103" s="252"/>
      <c r="F103" s="250"/>
      <c r="G103" s="252">
        <f t="shared" si="12"/>
        <v>0</v>
      </c>
      <c r="H103" s="250">
        <f t="shared" si="12"/>
        <v>0</v>
      </c>
      <c r="I103" s="250"/>
      <c r="J103" s="250"/>
      <c r="K103" s="250"/>
      <c r="N103" s="284"/>
      <c r="O103" s="284"/>
      <c r="P103" s="284">
        <f t="shared" si="13"/>
        <v>0</v>
      </c>
    </row>
    <row r="104" spans="1:16" s="130" customFormat="1" x14ac:dyDescent="0.2">
      <c r="B104" s="413"/>
      <c r="C104" s="252"/>
      <c r="D104" s="250"/>
      <c r="E104" s="252"/>
      <c r="F104" s="250"/>
      <c r="G104" s="252">
        <f t="shared" si="12"/>
        <v>0</v>
      </c>
      <c r="H104" s="250">
        <f t="shared" si="12"/>
        <v>0</v>
      </c>
      <c r="I104" s="250"/>
      <c r="J104" s="250"/>
      <c r="K104" s="250"/>
      <c r="N104" s="284"/>
      <c r="O104" s="284"/>
      <c r="P104" s="284">
        <f t="shared" si="13"/>
        <v>0</v>
      </c>
    </row>
    <row r="105" spans="1:16" s="130" customFormat="1" x14ac:dyDescent="0.2">
      <c r="B105" s="413"/>
      <c r="C105" s="252"/>
      <c r="D105" s="250"/>
      <c r="E105" s="252"/>
      <c r="F105" s="250"/>
      <c r="G105" s="252">
        <f t="shared" si="12"/>
        <v>0</v>
      </c>
      <c r="H105" s="250">
        <f t="shared" si="12"/>
        <v>0</v>
      </c>
      <c r="I105" s="250"/>
      <c r="J105" s="250"/>
      <c r="K105" s="250"/>
      <c r="N105" s="284"/>
      <c r="O105" s="284"/>
      <c r="P105" s="284">
        <f t="shared" si="13"/>
        <v>0</v>
      </c>
    </row>
    <row r="106" spans="1:16" s="130" customFormat="1" x14ac:dyDescent="0.2">
      <c r="B106" s="413"/>
      <c r="C106" s="252"/>
      <c r="D106" s="250"/>
      <c r="E106" s="252"/>
      <c r="F106" s="250"/>
      <c r="G106" s="252">
        <f t="shared" si="12"/>
        <v>0</v>
      </c>
      <c r="H106" s="250">
        <f t="shared" si="12"/>
        <v>0</v>
      </c>
      <c r="I106" s="250"/>
      <c r="J106" s="250"/>
      <c r="K106" s="250"/>
      <c r="N106" s="284"/>
      <c r="O106" s="284"/>
      <c r="P106" s="284">
        <f t="shared" si="13"/>
        <v>0</v>
      </c>
    </row>
    <row r="107" spans="1:16" s="130" customFormat="1" x14ac:dyDescent="0.2">
      <c r="B107" s="413"/>
      <c r="C107" s="252"/>
      <c r="D107" s="250"/>
      <c r="E107" s="252"/>
      <c r="F107" s="250"/>
      <c r="G107" s="252">
        <f t="shared" si="12"/>
        <v>0</v>
      </c>
      <c r="H107" s="250">
        <f t="shared" si="12"/>
        <v>0</v>
      </c>
      <c r="I107" s="250"/>
      <c r="J107" s="250"/>
      <c r="K107" s="250"/>
      <c r="N107" s="284"/>
      <c r="O107" s="284"/>
      <c r="P107" s="284">
        <f t="shared" si="13"/>
        <v>0</v>
      </c>
    </row>
    <row r="108" spans="1:16" s="130" customFormat="1" x14ac:dyDescent="0.2">
      <c r="B108" s="413"/>
      <c r="C108" s="252"/>
      <c r="D108" s="250"/>
      <c r="E108" s="252"/>
      <c r="F108" s="250"/>
      <c r="G108" s="252">
        <f t="shared" si="12"/>
        <v>0</v>
      </c>
      <c r="H108" s="250">
        <f t="shared" si="12"/>
        <v>0</v>
      </c>
      <c r="I108" s="250"/>
      <c r="J108" s="250"/>
      <c r="K108" s="250"/>
      <c r="N108" s="284"/>
      <c r="O108" s="284"/>
      <c r="P108" s="284">
        <f t="shared" si="13"/>
        <v>0</v>
      </c>
    </row>
    <row r="109" spans="1:16" s="130" customFormat="1" x14ac:dyDescent="0.2">
      <c r="B109" s="413"/>
      <c r="C109" s="252"/>
      <c r="D109" s="250"/>
      <c r="E109" s="252"/>
      <c r="F109" s="250"/>
      <c r="G109" s="252">
        <f t="shared" si="12"/>
        <v>0</v>
      </c>
      <c r="H109" s="250">
        <f t="shared" si="12"/>
        <v>0</v>
      </c>
      <c r="I109" s="250"/>
      <c r="J109" s="250"/>
      <c r="K109" s="250"/>
      <c r="N109" s="284"/>
      <c r="O109" s="284"/>
      <c r="P109" s="284">
        <f t="shared" si="13"/>
        <v>0</v>
      </c>
    </row>
    <row r="110" spans="1:16" s="130" customFormat="1" x14ac:dyDescent="0.2">
      <c r="B110" s="413"/>
      <c r="C110" s="252"/>
      <c r="D110" s="250"/>
      <c r="E110" s="252"/>
      <c r="F110" s="250"/>
      <c r="G110" s="252">
        <f t="shared" ref="G110:H137" si="14">G109-E110+C110</f>
        <v>0</v>
      </c>
      <c r="H110" s="250">
        <f t="shared" si="14"/>
        <v>0</v>
      </c>
      <c r="I110" s="250"/>
      <c r="J110" s="250"/>
      <c r="K110" s="250"/>
      <c r="N110" s="284"/>
      <c r="O110" s="284"/>
      <c r="P110" s="284">
        <f t="shared" si="13"/>
        <v>0</v>
      </c>
    </row>
    <row r="111" spans="1:16" s="130" customFormat="1" x14ac:dyDescent="0.2">
      <c r="A111" s="304"/>
      <c r="B111" s="413"/>
      <c r="C111" s="252"/>
      <c r="D111" s="250"/>
      <c r="E111" s="252"/>
      <c r="F111" s="250"/>
      <c r="G111" s="252">
        <f t="shared" si="14"/>
        <v>0</v>
      </c>
      <c r="H111" s="250">
        <f t="shared" si="14"/>
        <v>0</v>
      </c>
      <c r="I111" s="250"/>
      <c r="J111" s="250"/>
      <c r="K111" s="250"/>
      <c r="N111" s="284"/>
      <c r="O111" s="284"/>
      <c r="P111" s="284">
        <f t="shared" si="13"/>
        <v>0</v>
      </c>
    </row>
    <row r="112" spans="1:16" s="130" customFormat="1" x14ac:dyDescent="0.2">
      <c r="B112" s="413"/>
      <c r="C112" s="252"/>
      <c r="D112" s="250"/>
      <c r="E112" s="252"/>
      <c r="F112" s="250"/>
      <c r="G112" s="252">
        <f t="shared" si="14"/>
        <v>0</v>
      </c>
      <c r="H112" s="250">
        <f t="shared" si="14"/>
        <v>0</v>
      </c>
      <c r="I112" s="271"/>
      <c r="J112" s="250"/>
      <c r="K112" s="250"/>
      <c r="N112" s="284"/>
      <c r="O112" s="284"/>
      <c r="P112" s="284">
        <f t="shared" si="13"/>
        <v>0</v>
      </c>
    </row>
    <row r="113" spans="2:16" s="130" customFormat="1" x14ac:dyDescent="0.2">
      <c r="B113" s="413"/>
      <c r="C113" s="252"/>
      <c r="D113" s="250"/>
      <c r="E113" s="252"/>
      <c r="F113" s="250"/>
      <c r="G113" s="252">
        <f t="shared" si="14"/>
        <v>0</v>
      </c>
      <c r="H113" s="250">
        <f t="shared" si="14"/>
        <v>0</v>
      </c>
      <c r="I113" s="271"/>
      <c r="J113" s="250"/>
      <c r="K113" s="250"/>
      <c r="N113" s="284"/>
      <c r="O113" s="284"/>
      <c r="P113" s="284">
        <f t="shared" si="13"/>
        <v>0</v>
      </c>
    </row>
    <row r="114" spans="2:16" s="130" customFormat="1" x14ac:dyDescent="0.2">
      <c r="B114" s="413"/>
      <c r="C114" s="252"/>
      <c r="D114" s="250"/>
      <c r="E114" s="252"/>
      <c r="F114" s="250"/>
      <c r="G114" s="252">
        <f t="shared" si="14"/>
        <v>0</v>
      </c>
      <c r="H114" s="250">
        <f t="shared" si="14"/>
        <v>0</v>
      </c>
      <c r="I114" s="271"/>
      <c r="J114" s="271"/>
      <c r="K114" s="250"/>
      <c r="N114" s="284"/>
      <c r="O114" s="284"/>
      <c r="P114" s="284">
        <f t="shared" si="13"/>
        <v>0</v>
      </c>
    </row>
    <row r="115" spans="2:16" s="130" customFormat="1" x14ac:dyDescent="0.2">
      <c r="B115" s="413"/>
      <c r="C115" s="252"/>
      <c r="D115" s="250"/>
      <c r="E115" s="252"/>
      <c r="F115" s="250"/>
      <c r="G115" s="252">
        <f t="shared" si="14"/>
        <v>0</v>
      </c>
      <c r="H115" s="250">
        <f t="shared" si="14"/>
        <v>0</v>
      </c>
      <c r="I115" s="271"/>
      <c r="J115" s="271"/>
      <c r="K115" s="250"/>
      <c r="N115" s="284"/>
      <c r="O115" s="284"/>
      <c r="P115" s="284">
        <f t="shared" si="13"/>
        <v>0</v>
      </c>
    </row>
    <row r="116" spans="2:16" s="130" customFormat="1" x14ac:dyDescent="0.2">
      <c r="B116" s="413"/>
      <c r="C116" s="252"/>
      <c r="D116" s="250"/>
      <c r="E116" s="252"/>
      <c r="F116" s="250"/>
      <c r="G116" s="252">
        <f t="shared" si="14"/>
        <v>0</v>
      </c>
      <c r="H116" s="250">
        <f t="shared" si="14"/>
        <v>0</v>
      </c>
      <c r="I116" s="250"/>
      <c r="J116" s="250"/>
      <c r="K116" s="250"/>
      <c r="N116" s="284"/>
      <c r="O116" s="284"/>
      <c r="P116" s="284">
        <f t="shared" si="13"/>
        <v>0</v>
      </c>
    </row>
    <row r="117" spans="2:16" s="130" customFormat="1" x14ac:dyDescent="0.2">
      <c r="B117" s="413"/>
      <c r="C117" s="252"/>
      <c r="D117" s="250"/>
      <c r="E117" s="252"/>
      <c r="F117" s="250"/>
      <c r="G117" s="252">
        <f t="shared" si="14"/>
        <v>0</v>
      </c>
      <c r="H117" s="250">
        <f t="shared" si="14"/>
        <v>0</v>
      </c>
      <c r="I117" s="250"/>
      <c r="J117" s="250"/>
      <c r="K117" s="250"/>
      <c r="N117" s="284"/>
      <c r="O117" s="284"/>
      <c r="P117" s="284">
        <f t="shared" si="13"/>
        <v>0</v>
      </c>
    </row>
    <row r="118" spans="2:16" s="130" customFormat="1" x14ac:dyDescent="0.2">
      <c r="B118" s="413"/>
      <c r="C118" s="252"/>
      <c r="D118" s="250"/>
      <c r="E118" s="252"/>
      <c r="F118" s="250"/>
      <c r="G118" s="252">
        <f t="shared" si="14"/>
        <v>0</v>
      </c>
      <c r="H118" s="250">
        <f t="shared" si="14"/>
        <v>0</v>
      </c>
      <c r="I118" s="250"/>
      <c r="J118" s="250"/>
      <c r="K118" s="250"/>
      <c r="N118" s="284"/>
      <c r="O118" s="284"/>
      <c r="P118" s="284">
        <f t="shared" si="13"/>
        <v>0</v>
      </c>
    </row>
    <row r="119" spans="2:16" s="130" customFormat="1" x14ac:dyDescent="0.2">
      <c r="B119" s="413"/>
      <c r="C119" s="252"/>
      <c r="D119" s="250"/>
      <c r="E119" s="252"/>
      <c r="F119" s="250"/>
      <c r="G119" s="252">
        <f t="shared" si="14"/>
        <v>0</v>
      </c>
      <c r="H119" s="250">
        <f t="shared" si="14"/>
        <v>0</v>
      </c>
      <c r="I119" s="250"/>
      <c r="J119" s="250"/>
      <c r="K119" s="250"/>
      <c r="N119" s="284"/>
      <c r="O119" s="284"/>
      <c r="P119" s="284">
        <f t="shared" si="13"/>
        <v>0</v>
      </c>
    </row>
    <row r="120" spans="2:16" s="130" customFormat="1" x14ac:dyDescent="0.2">
      <c r="B120" s="413"/>
      <c r="C120" s="252"/>
      <c r="D120" s="250"/>
      <c r="E120" s="252"/>
      <c r="F120" s="250"/>
      <c r="G120" s="252">
        <f t="shared" si="14"/>
        <v>0</v>
      </c>
      <c r="H120" s="250">
        <f t="shared" si="14"/>
        <v>0</v>
      </c>
      <c r="I120" s="250"/>
      <c r="J120" s="250"/>
      <c r="K120" s="250"/>
      <c r="N120" s="284"/>
      <c r="O120" s="284"/>
      <c r="P120" s="284">
        <f t="shared" si="13"/>
        <v>0</v>
      </c>
    </row>
    <row r="121" spans="2:16" s="130" customFormat="1" x14ac:dyDescent="0.2">
      <c r="B121" s="413"/>
      <c r="C121" s="252"/>
      <c r="D121" s="250"/>
      <c r="E121" s="252"/>
      <c r="F121" s="250"/>
      <c r="G121" s="252">
        <f t="shared" si="14"/>
        <v>0</v>
      </c>
      <c r="H121" s="250">
        <f t="shared" si="14"/>
        <v>0</v>
      </c>
      <c r="I121" s="250"/>
      <c r="J121" s="250"/>
      <c r="K121" s="250"/>
      <c r="N121" s="284"/>
      <c r="O121" s="284"/>
      <c r="P121" s="284">
        <f t="shared" si="13"/>
        <v>0</v>
      </c>
    </row>
    <row r="122" spans="2:16" s="130" customFormat="1" x14ac:dyDescent="0.2">
      <c r="B122" s="413"/>
      <c r="C122" s="252"/>
      <c r="D122" s="250"/>
      <c r="E122" s="252"/>
      <c r="F122" s="250"/>
      <c r="G122" s="252">
        <f t="shared" si="14"/>
        <v>0</v>
      </c>
      <c r="H122" s="250">
        <f t="shared" si="14"/>
        <v>0</v>
      </c>
      <c r="I122" s="250"/>
      <c r="J122" s="250"/>
      <c r="K122" s="250"/>
      <c r="N122" s="284"/>
      <c r="O122" s="284"/>
      <c r="P122" s="284">
        <f t="shared" si="13"/>
        <v>0</v>
      </c>
    </row>
    <row r="123" spans="2:16" s="130" customFormat="1" x14ac:dyDescent="0.2">
      <c r="B123" s="413"/>
      <c r="C123" s="252"/>
      <c r="D123" s="250"/>
      <c r="E123" s="252"/>
      <c r="F123" s="250"/>
      <c r="G123" s="252">
        <f t="shared" si="14"/>
        <v>0</v>
      </c>
      <c r="H123" s="250">
        <f t="shared" si="14"/>
        <v>0</v>
      </c>
      <c r="I123" s="250"/>
      <c r="J123" s="250"/>
      <c r="K123" s="250"/>
      <c r="N123" s="284"/>
      <c r="O123" s="284"/>
      <c r="P123" s="284">
        <f t="shared" si="13"/>
        <v>0</v>
      </c>
    </row>
    <row r="124" spans="2:16" s="130" customFormat="1" x14ac:dyDescent="0.2">
      <c r="B124" s="413"/>
      <c r="C124" s="252"/>
      <c r="D124" s="250"/>
      <c r="E124" s="252"/>
      <c r="F124" s="250"/>
      <c r="G124" s="252">
        <f t="shared" si="14"/>
        <v>0</v>
      </c>
      <c r="H124" s="250">
        <f t="shared" si="14"/>
        <v>0</v>
      </c>
      <c r="I124" s="250"/>
      <c r="J124" s="250"/>
      <c r="K124" s="250"/>
      <c r="N124" s="284"/>
      <c r="O124" s="284"/>
      <c r="P124" s="284">
        <f t="shared" si="13"/>
        <v>0</v>
      </c>
    </row>
    <row r="125" spans="2:16" s="130" customFormat="1" x14ac:dyDescent="0.2">
      <c r="B125" s="413"/>
      <c r="C125" s="252"/>
      <c r="D125" s="250"/>
      <c r="E125" s="252"/>
      <c r="F125" s="250"/>
      <c r="G125" s="252">
        <f t="shared" si="14"/>
        <v>0</v>
      </c>
      <c r="H125" s="250">
        <f t="shared" si="14"/>
        <v>0</v>
      </c>
      <c r="I125" s="250"/>
      <c r="J125" s="250"/>
      <c r="K125" s="250"/>
      <c r="N125" s="284"/>
      <c r="O125" s="284"/>
      <c r="P125" s="284">
        <f t="shared" si="13"/>
        <v>0</v>
      </c>
    </row>
    <row r="126" spans="2:16" s="130" customFormat="1" x14ac:dyDescent="0.2">
      <c r="B126" s="413"/>
      <c r="C126" s="252"/>
      <c r="D126" s="250"/>
      <c r="E126" s="252"/>
      <c r="F126" s="250"/>
      <c r="G126" s="252">
        <f t="shared" si="14"/>
        <v>0</v>
      </c>
      <c r="H126" s="250">
        <f t="shared" si="14"/>
        <v>0</v>
      </c>
      <c r="I126" s="250"/>
      <c r="J126" s="250"/>
      <c r="K126" s="250"/>
      <c r="N126" s="284"/>
      <c r="O126" s="284"/>
      <c r="P126" s="284">
        <f t="shared" si="13"/>
        <v>0</v>
      </c>
    </row>
    <row r="127" spans="2:16" s="130" customFormat="1" x14ac:dyDescent="0.2">
      <c r="B127" s="413"/>
      <c r="C127" s="252"/>
      <c r="D127" s="250"/>
      <c r="E127" s="252"/>
      <c r="F127" s="250"/>
      <c r="G127" s="252">
        <f t="shared" si="14"/>
        <v>0</v>
      </c>
      <c r="H127" s="250">
        <f t="shared" si="14"/>
        <v>0</v>
      </c>
      <c r="I127" s="250"/>
      <c r="J127" s="250"/>
      <c r="K127" s="250"/>
      <c r="N127" s="284"/>
      <c r="O127" s="284"/>
      <c r="P127" s="284">
        <f t="shared" si="13"/>
        <v>0</v>
      </c>
    </row>
    <row r="128" spans="2:16" s="130" customFormat="1" x14ac:dyDescent="0.2">
      <c r="B128" s="413"/>
      <c r="C128" s="252"/>
      <c r="D128" s="250"/>
      <c r="E128" s="252"/>
      <c r="F128" s="250"/>
      <c r="G128" s="252">
        <f t="shared" si="14"/>
        <v>0</v>
      </c>
      <c r="H128" s="250">
        <f t="shared" si="14"/>
        <v>0</v>
      </c>
      <c r="I128" s="250"/>
      <c r="J128" s="250"/>
      <c r="K128" s="250"/>
      <c r="N128" s="284"/>
      <c r="O128" s="284"/>
      <c r="P128" s="284">
        <f t="shared" si="13"/>
        <v>0</v>
      </c>
    </row>
    <row r="129" spans="2:16" s="130" customFormat="1" x14ac:dyDescent="0.2">
      <c r="B129" s="413"/>
      <c r="C129" s="252"/>
      <c r="D129" s="250"/>
      <c r="E129" s="252"/>
      <c r="F129" s="250"/>
      <c r="G129" s="252">
        <f t="shared" si="14"/>
        <v>0</v>
      </c>
      <c r="H129" s="250">
        <f t="shared" si="14"/>
        <v>0</v>
      </c>
      <c r="I129" s="250"/>
      <c r="J129" s="250"/>
      <c r="K129" s="250"/>
      <c r="N129" s="284"/>
      <c r="O129" s="284"/>
      <c r="P129" s="284">
        <f t="shared" si="13"/>
        <v>0</v>
      </c>
    </row>
    <row r="130" spans="2:16" s="130" customFormat="1" x14ac:dyDescent="0.2">
      <c r="B130" s="413"/>
      <c r="C130" s="252"/>
      <c r="D130" s="250"/>
      <c r="E130" s="252"/>
      <c r="F130" s="250"/>
      <c r="G130" s="252">
        <f t="shared" si="14"/>
        <v>0</v>
      </c>
      <c r="H130" s="250">
        <f t="shared" si="14"/>
        <v>0</v>
      </c>
      <c r="I130" s="250"/>
      <c r="J130" s="250"/>
      <c r="K130" s="250"/>
      <c r="N130" s="284"/>
      <c r="O130" s="284"/>
      <c r="P130" s="284">
        <f t="shared" si="13"/>
        <v>0</v>
      </c>
    </row>
    <row r="131" spans="2:16" s="130" customFormat="1" x14ac:dyDescent="0.2">
      <c r="B131" s="413"/>
      <c r="C131" s="252"/>
      <c r="D131" s="250"/>
      <c r="E131" s="252"/>
      <c r="F131" s="250"/>
      <c r="G131" s="252">
        <f t="shared" si="14"/>
        <v>0</v>
      </c>
      <c r="H131" s="250">
        <f t="shared" si="14"/>
        <v>0</v>
      </c>
      <c r="I131" s="250"/>
      <c r="J131" s="250"/>
      <c r="K131" s="250"/>
      <c r="N131" s="284"/>
      <c r="O131" s="284"/>
      <c r="P131" s="284">
        <f t="shared" si="13"/>
        <v>0</v>
      </c>
    </row>
    <row r="132" spans="2:16" s="130" customFormat="1" x14ac:dyDescent="0.2">
      <c r="B132" s="413"/>
      <c r="C132" s="252"/>
      <c r="D132" s="250"/>
      <c r="E132" s="252"/>
      <c r="F132" s="250"/>
      <c r="G132" s="252">
        <f t="shared" si="14"/>
        <v>0</v>
      </c>
      <c r="H132" s="250">
        <f t="shared" si="14"/>
        <v>0</v>
      </c>
      <c r="I132" s="250"/>
      <c r="J132" s="250"/>
      <c r="K132" s="250"/>
      <c r="N132" s="284"/>
      <c r="O132" s="284"/>
      <c r="P132" s="284">
        <f t="shared" si="13"/>
        <v>0</v>
      </c>
    </row>
    <row r="133" spans="2:16" s="130" customFormat="1" x14ac:dyDescent="0.2">
      <c r="B133" s="413"/>
      <c r="C133" s="252"/>
      <c r="D133" s="250"/>
      <c r="E133" s="252"/>
      <c r="F133" s="250"/>
      <c r="G133" s="252">
        <f t="shared" si="14"/>
        <v>0</v>
      </c>
      <c r="H133" s="250">
        <f t="shared" si="14"/>
        <v>0</v>
      </c>
      <c r="I133" s="250"/>
      <c r="J133" s="250"/>
      <c r="K133" s="250"/>
      <c r="N133" s="284"/>
      <c r="O133" s="284"/>
      <c r="P133" s="284">
        <f t="shared" si="13"/>
        <v>0</v>
      </c>
    </row>
    <row r="134" spans="2:16" s="130" customFormat="1" x14ac:dyDescent="0.2">
      <c r="B134" s="413"/>
      <c r="C134" s="252"/>
      <c r="D134" s="250"/>
      <c r="E134" s="252"/>
      <c r="F134" s="250"/>
      <c r="G134" s="252">
        <f t="shared" si="14"/>
        <v>0</v>
      </c>
      <c r="H134" s="250">
        <f t="shared" si="14"/>
        <v>0</v>
      </c>
      <c r="I134" s="250"/>
      <c r="J134" s="250"/>
      <c r="K134" s="250"/>
      <c r="N134" s="284"/>
      <c r="O134" s="284"/>
      <c r="P134" s="284">
        <f t="shared" si="13"/>
        <v>0</v>
      </c>
    </row>
    <row r="135" spans="2:16" s="130" customFormat="1" x14ac:dyDescent="0.2">
      <c r="B135" s="413"/>
      <c r="C135" s="252"/>
      <c r="D135" s="250"/>
      <c r="E135" s="252"/>
      <c r="F135" s="250"/>
      <c r="G135" s="252">
        <f t="shared" si="14"/>
        <v>0</v>
      </c>
      <c r="H135" s="250">
        <f t="shared" si="14"/>
        <v>0</v>
      </c>
      <c r="I135" s="250"/>
      <c r="J135" s="250"/>
      <c r="K135" s="250"/>
      <c r="N135" s="284"/>
      <c r="O135" s="284"/>
      <c r="P135" s="284">
        <f t="shared" si="13"/>
        <v>0</v>
      </c>
    </row>
    <row r="136" spans="2:16" s="130" customFormat="1" x14ac:dyDescent="0.2">
      <c r="B136" s="413"/>
      <c r="C136" s="252"/>
      <c r="D136" s="250"/>
      <c r="E136" s="252"/>
      <c r="F136" s="250"/>
      <c r="G136" s="252">
        <f t="shared" si="14"/>
        <v>0</v>
      </c>
      <c r="H136" s="250">
        <f t="shared" si="14"/>
        <v>0</v>
      </c>
      <c r="I136" s="250"/>
      <c r="J136" s="250"/>
      <c r="K136" s="250"/>
      <c r="N136" s="284"/>
      <c r="O136" s="284"/>
      <c r="P136" s="284">
        <f t="shared" si="13"/>
        <v>0</v>
      </c>
    </row>
    <row r="137" spans="2:16" s="130" customFormat="1" x14ac:dyDescent="0.2">
      <c r="B137" s="413"/>
      <c r="C137" s="252"/>
      <c r="D137" s="250"/>
      <c r="E137" s="252"/>
      <c r="F137" s="250"/>
      <c r="G137" s="252">
        <f t="shared" si="14"/>
        <v>0</v>
      </c>
      <c r="H137" s="250">
        <f t="shared" si="14"/>
        <v>0</v>
      </c>
      <c r="I137" s="250"/>
      <c r="J137" s="250"/>
      <c r="K137" s="250"/>
      <c r="N137" s="284"/>
      <c r="O137" s="284"/>
      <c r="P137" s="284">
        <f t="shared" si="13"/>
        <v>0</v>
      </c>
    </row>
    <row r="138" spans="2:16" s="130" customFormat="1" x14ac:dyDescent="0.2">
      <c r="B138" s="413"/>
      <c r="C138" s="252"/>
      <c r="D138" s="250"/>
      <c r="E138" s="252"/>
      <c r="F138" s="250"/>
      <c r="G138" s="252">
        <f t="shared" ref="G138:H201" si="15">G137-E138+C138</f>
        <v>0</v>
      </c>
      <c r="H138" s="250">
        <f t="shared" si="15"/>
        <v>0</v>
      </c>
      <c r="I138" s="250"/>
      <c r="J138" s="250"/>
      <c r="K138" s="250"/>
      <c r="N138" s="284"/>
      <c r="O138" s="284"/>
      <c r="P138" s="284">
        <f t="shared" si="13"/>
        <v>0</v>
      </c>
    </row>
    <row r="139" spans="2:16" s="130" customFormat="1" x14ac:dyDescent="0.2">
      <c r="B139" s="413"/>
      <c r="C139" s="252"/>
      <c r="D139" s="250"/>
      <c r="E139" s="252"/>
      <c r="F139" s="250"/>
      <c r="G139" s="252">
        <f t="shared" si="15"/>
        <v>0</v>
      </c>
      <c r="H139" s="250">
        <f t="shared" si="15"/>
        <v>0</v>
      </c>
      <c r="I139" s="250"/>
      <c r="J139" s="250"/>
      <c r="K139" s="250"/>
      <c r="N139" s="284"/>
      <c r="O139" s="284"/>
      <c r="P139" s="284">
        <f t="shared" si="13"/>
        <v>0</v>
      </c>
    </row>
    <row r="140" spans="2:16" s="130" customFormat="1" x14ac:dyDescent="0.2">
      <c r="B140" s="413"/>
      <c r="C140" s="252"/>
      <c r="D140" s="250"/>
      <c r="E140" s="252"/>
      <c r="F140" s="250"/>
      <c r="G140" s="252">
        <f t="shared" si="15"/>
        <v>0</v>
      </c>
      <c r="H140" s="250">
        <f t="shared" si="15"/>
        <v>0</v>
      </c>
      <c r="I140" s="250"/>
      <c r="J140" s="250"/>
      <c r="K140" s="250"/>
      <c r="N140" s="284"/>
      <c r="O140" s="284"/>
      <c r="P140" s="284">
        <f t="shared" si="13"/>
        <v>0</v>
      </c>
    </row>
    <row r="141" spans="2:16" s="130" customFormat="1" x14ac:dyDescent="0.2">
      <c r="B141" s="413"/>
      <c r="C141" s="252"/>
      <c r="D141" s="250"/>
      <c r="E141" s="252"/>
      <c r="F141" s="250"/>
      <c r="G141" s="252">
        <f t="shared" si="15"/>
        <v>0</v>
      </c>
      <c r="H141" s="250">
        <f t="shared" si="15"/>
        <v>0</v>
      </c>
      <c r="I141" s="250"/>
      <c r="J141" s="250"/>
      <c r="K141" s="250"/>
      <c r="N141" s="284"/>
      <c r="O141" s="284"/>
      <c r="P141" s="284">
        <f t="shared" si="13"/>
        <v>0</v>
      </c>
    </row>
    <row r="142" spans="2:16" s="130" customFormat="1" x14ac:dyDescent="0.2">
      <c r="B142" s="413"/>
      <c r="C142" s="252"/>
      <c r="D142" s="250"/>
      <c r="E142" s="252"/>
      <c r="F142" s="250"/>
      <c r="G142" s="252">
        <f t="shared" si="15"/>
        <v>0</v>
      </c>
      <c r="H142" s="250">
        <f t="shared" si="15"/>
        <v>0</v>
      </c>
      <c r="I142" s="250"/>
      <c r="J142" s="250"/>
      <c r="K142" s="250"/>
      <c r="N142" s="284"/>
      <c r="O142" s="284"/>
      <c r="P142" s="284">
        <f t="shared" si="13"/>
        <v>0</v>
      </c>
    </row>
    <row r="143" spans="2:16" s="130" customFormat="1" x14ac:dyDescent="0.2">
      <c r="B143" s="413"/>
      <c r="C143" s="252"/>
      <c r="D143" s="250"/>
      <c r="E143" s="252"/>
      <c r="F143" s="250"/>
      <c r="G143" s="252">
        <f t="shared" si="15"/>
        <v>0</v>
      </c>
      <c r="H143" s="250">
        <f t="shared" si="15"/>
        <v>0</v>
      </c>
      <c r="I143" s="250"/>
      <c r="J143" s="250"/>
      <c r="K143" s="250"/>
      <c r="N143" s="284"/>
      <c r="O143" s="284"/>
      <c r="P143" s="284">
        <f t="shared" si="13"/>
        <v>0</v>
      </c>
    </row>
    <row r="144" spans="2:16" s="130" customFormat="1" x14ac:dyDescent="0.2">
      <c r="B144" s="413"/>
      <c r="C144" s="252"/>
      <c r="D144" s="250"/>
      <c r="E144" s="252"/>
      <c r="F144" s="250"/>
      <c r="G144" s="252">
        <f t="shared" si="15"/>
        <v>0</v>
      </c>
      <c r="H144" s="250">
        <f t="shared" si="15"/>
        <v>0</v>
      </c>
      <c r="I144" s="250"/>
      <c r="J144" s="250"/>
      <c r="K144" s="250"/>
      <c r="N144" s="284"/>
      <c r="O144" s="284"/>
      <c r="P144" s="284">
        <f t="shared" si="13"/>
        <v>0</v>
      </c>
    </row>
    <row r="145" spans="2:16" s="130" customFormat="1" x14ac:dyDescent="0.2">
      <c r="B145" s="413"/>
      <c r="C145" s="252"/>
      <c r="D145" s="250"/>
      <c r="E145" s="252"/>
      <c r="F145" s="250"/>
      <c r="G145" s="252">
        <f t="shared" si="15"/>
        <v>0</v>
      </c>
      <c r="H145" s="250">
        <f t="shared" si="15"/>
        <v>0</v>
      </c>
      <c r="I145" s="250"/>
      <c r="J145" s="250"/>
      <c r="K145" s="250"/>
      <c r="N145" s="284"/>
      <c r="O145" s="284"/>
      <c r="P145" s="284">
        <f t="shared" si="13"/>
        <v>0</v>
      </c>
    </row>
    <row r="146" spans="2:16" s="130" customFormat="1" x14ac:dyDescent="0.2">
      <c r="B146" s="413"/>
      <c r="C146" s="252"/>
      <c r="D146" s="250"/>
      <c r="E146" s="252"/>
      <c r="F146" s="250"/>
      <c r="G146" s="252">
        <f t="shared" si="15"/>
        <v>0</v>
      </c>
      <c r="H146" s="250">
        <f t="shared" si="15"/>
        <v>0</v>
      </c>
      <c r="I146" s="250"/>
      <c r="J146" s="250"/>
      <c r="K146" s="250"/>
      <c r="N146" s="284"/>
      <c r="O146" s="284"/>
      <c r="P146" s="284">
        <f t="shared" si="13"/>
        <v>0</v>
      </c>
    </row>
    <row r="147" spans="2:16" s="130" customFormat="1" x14ac:dyDescent="0.2">
      <c r="B147" s="413"/>
      <c r="C147" s="252"/>
      <c r="D147" s="250"/>
      <c r="E147" s="252"/>
      <c r="F147" s="250"/>
      <c r="G147" s="252">
        <f t="shared" si="15"/>
        <v>0</v>
      </c>
      <c r="H147" s="250">
        <f t="shared" si="15"/>
        <v>0</v>
      </c>
      <c r="I147" s="250"/>
      <c r="J147" s="250"/>
      <c r="K147" s="250"/>
      <c r="N147" s="284"/>
      <c r="O147" s="284"/>
      <c r="P147" s="284">
        <f t="shared" si="13"/>
        <v>0</v>
      </c>
    </row>
    <row r="148" spans="2:16" s="130" customFormat="1" x14ac:dyDescent="0.2">
      <c r="B148" s="413"/>
      <c r="C148" s="252"/>
      <c r="D148" s="250"/>
      <c r="E148" s="252"/>
      <c r="F148" s="250"/>
      <c r="G148" s="252">
        <f t="shared" si="15"/>
        <v>0</v>
      </c>
      <c r="H148" s="250">
        <f t="shared" si="15"/>
        <v>0</v>
      </c>
      <c r="I148" s="250"/>
      <c r="J148" s="250"/>
      <c r="K148" s="250"/>
      <c r="N148" s="284"/>
      <c r="O148" s="284"/>
      <c r="P148" s="284">
        <f t="shared" si="13"/>
        <v>0</v>
      </c>
    </row>
    <row r="149" spans="2:16" s="130" customFormat="1" x14ac:dyDescent="0.2">
      <c r="B149" s="413"/>
      <c r="C149" s="252"/>
      <c r="D149" s="250"/>
      <c r="E149" s="252"/>
      <c r="F149" s="250"/>
      <c r="G149" s="252">
        <f t="shared" si="15"/>
        <v>0</v>
      </c>
      <c r="H149" s="250">
        <f t="shared" si="15"/>
        <v>0</v>
      </c>
      <c r="I149" s="250"/>
      <c r="J149" s="250"/>
      <c r="K149" s="250"/>
      <c r="N149" s="284"/>
      <c r="O149" s="284"/>
      <c r="P149" s="284">
        <f t="shared" si="13"/>
        <v>0</v>
      </c>
    </row>
    <row r="150" spans="2:16" s="130" customFormat="1" x14ac:dyDescent="0.2">
      <c r="B150" s="413"/>
      <c r="C150" s="252"/>
      <c r="D150" s="250"/>
      <c r="E150" s="252"/>
      <c r="F150" s="250"/>
      <c r="G150" s="252">
        <f t="shared" si="15"/>
        <v>0</v>
      </c>
      <c r="H150" s="250">
        <f t="shared" si="15"/>
        <v>0</v>
      </c>
      <c r="I150" s="250"/>
      <c r="J150" s="250"/>
      <c r="K150" s="250"/>
      <c r="N150" s="284"/>
      <c r="O150" s="284"/>
      <c r="P150" s="284">
        <f t="shared" si="13"/>
        <v>0</v>
      </c>
    </row>
    <row r="151" spans="2:16" s="130" customFormat="1" x14ac:dyDescent="0.2">
      <c r="B151" s="413"/>
      <c r="C151" s="252"/>
      <c r="D151" s="250"/>
      <c r="E151" s="252"/>
      <c r="F151" s="250"/>
      <c r="G151" s="252">
        <f t="shared" si="15"/>
        <v>0</v>
      </c>
      <c r="H151" s="250">
        <f t="shared" si="15"/>
        <v>0</v>
      </c>
      <c r="I151" s="250"/>
      <c r="J151" s="250"/>
      <c r="K151" s="250"/>
      <c r="N151" s="284"/>
      <c r="O151" s="284"/>
      <c r="P151" s="284">
        <f t="shared" si="13"/>
        <v>0</v>
      </c>
    </row>
    <row r="152" spans="2:16" s="130" customFormat="1" x14ac:dyDescent="0.2">
      <c r="B152" s="413"/>
      <c r="C152" s="252"/>
      <c r="D152" s="250"/>
      <c r="E152" s="252"/>
      <c r="F152" s="250"/>
      <c r="G152" s="252">
        <f t="shared" si="15"/>
        <v>0</v>
      </c>
      <c r="H152" s="250">
        <f t="shared" si="15"/>
        <v>0</v>
      </c>
      <c r="I152" s="250"/>
      <c r="J152" s="250"/>
      <c r="K152" s="250"/>
      <c r="N152" s="284"/>
      <c r="O152" s="284"/>
      <c r="P152" s="284">
        <f t="shared" si="13"/>
        <v>0</v>
      </c>
    </row>
    <row r="153" spans="2:16" s="130" customFormat="1" x14ac:dyDescent="0.2">
      <c r="B153" s="458"/>
      <c r="C153" s="254"/>
      <c r="E153" s="254"/>
      <c r="G153" s="254">
        <f t="shared" si="15"/>
        <v>0</v>
      </c>
      <c r="H153" s="130">
        <f t="shared" si="15"/>
        <v>0</v>
      </c>
      <c r="N153" s="284"/>
      <c r="O153" s="284"/>
      <c r="P153" s="284">
        <f t="shared" si="13"/>
        <v>0</v>
      </c>
    </row>
    <row r="154" spans="2:16" s="130" customFormat="1" x14ac:dyDescent="0.2">
      <c r="B154" s="458"/>
      <c r="C154" s="254"/>
      <c r="E154" s="254"/>
      <c r="G154" s="254">
        <f t="shared" si="15"/>
        <v>0</v>
      </c>
      <c r="H154" s="130">
        <f t="shared" si="15"/>
        <v>0</v>
      </c>
      <c r="N154" s="284"/>
      <c r="O154" s="284"/>
      <c r="P154" s="284">
        <f t="shared" si="13"/>
        <v>0</v>
      </c>
    </row>
    <row r="155" spans="2:16" s="130" customFormat="1" x14ac:dyDescent="0.2">
      <c r="B155" s="458"/>
      <c r="C155" s="254"/>
      <c r="E155" s="254"/>
      <c r="G155" s="254">
        <f t="shared" si="15"/>
        <v>0</v>
      </c>
      <c r="H155" s="130">
        <f t="shared" si="15"/>
        <v>0</v>
      </c>
      <c r="N155" s="284"/>
      <c r="O155" s="284"/>
      <c r="P155" s="284">
        <f t="shared" si="13"/>
        <v>0</v>
      </c>
    </row>
    <row r="156" spans="2:16" s="130" customFormat="1" x14ac:dyDescent="0.2">
      <c r="B156" s="458"/>
      <c r="C156" s="254"/>
      <c r="E156" s="254"/>
      <c r="G156" s="254">
        <f t="shared" si="15"/>
        <v>0</v>
      </c>
      <c r="H156" s="130">
        <f t="shared" si="15"/>
        <v>0</v>
      </c>
      <c r="N156" s="284"/>
      <c r="O156" s="284"/>
      <c r="P156" s="284">
        <f t="shared" si="13"/>
        <v>0</v>
      </c>
    </row>
    <row r="157" spans="2:16" s="130" customFormat="1" x14ac:dyDescent="0.2">
      <c r="B157" s="458"/>
      <c r="C157" s="254"/>
      <c r="E157" s="254"/>
      <c r="G157" s="254">
        <f t="shared" si="15"/>
        <v>0</v>
      </c>
      <c r="H157" s="130">
        <f t="shared" si="15"/>
        <v>0</v>
      </c>
      <c r="N157" s="284"/>
      <c r="O157" s="284"/>
      <c r="P157" s="284">
        <f t="shared" ref="P157:P220" si="16">O157*G157</f>
        <v>0</v>
      </c>
    </row>
    <row r="158" spans="2:16" s="130" customFormat="1" x14ac:dyDescent="0.2">
      <c r="B158" s="458"/>
      <c r="C158" s="254"/>
      <c r="E158" s="254"/>
      <c r="G158" s="254">
        <f t="shared" si="15"/>
        <v>0</v>
      </c>
      <c r="H158" s="130">
        <f t="shared" si="15"/>
        <v>0</v>
      </c>
      <c r="N158" s="284"/>
      <c r="O158" s="284"/>
      <c r="P158" s="284">
        <f t="shared" si="16"/>
        <v>0</v>
      </c>
    </row>
    <row r="159" spans="2:16" s="130" customFormat="1" x14ac:dyDescent="0.2">
      <c r="B159" s="458"/>
      <c r="C159" s="254"/>
      <c r="E159" s="254"/>
      <c r="G159" s="254">
        <f t="shared" si="15"/>
        <v>0</v>
      </c>
      <c r="H159" s="130">
        <f t="shared" si="15"/>
        <v>0</v>
      </c>
      <c r="N159" s="284"/>
      <c r="O159" s="284"/>
      <c r="P159" s="284">
        <f t="shared" si="16"/>
        <v>0</v>
      </c>
    </row>
    <row r="160" spans="2:16" s="130" customFormat="1" x14ac:dyDescent="0.2">
      <c r="B160" s="458"/>
      <c r="C160" s="254"/>
      <c r="E160" s="254"/>
      <c r="G160" s="254">
        <f t="shared" si="15"/>
        <v>0</v>
      </c>
      <c r="H160" s="130">
        <f t="shared" si="15"/>
        <v>0</v>
      </c>
      <c r="N160" s="284"/>
      <c r="O160" s="284"/>
      <c r="P160" s="284">
        <f t="shared" si="16"/>
        <v>0</v>
      </c>
    </row>
    <row r="161" spans="2:16" s="130" customFormat="1" x14ac:dyDescent="0.2">
      <c r="B161" s="458"/>
      <c r="C161" s="254"/>
      <c r="E161" s="254"/>
      <c r="G161" s="254">
        <f t="shared" si="15"/>
        <v>0</v>
      </c>
      <c r="H161" s="130">
        <f t="shared" si="15"/>
        <v>0</v>
      </c>
      <c r="N161" s="284"/>
      <c r="O161" s="284"/>
      <c r="P161" s="284">
        <f t="shared" si="16"/>
        <v>0</v>
      </c>
    </row>
    <row r="162" spans="2:16" s="130" customFormat="1" x14ac:dyDescent="0.2">
      <c r="B162" s="458"/>
      <c r="C162" s="254"/>
      <c r="E162" s="254"/>
      <c r="G162" s="254">
        <f t="shared" si="15"/>
        <v>0</v>
      </c>
      <c r="H162" s="130">
        <f t="shared" si="15"/>
        <v>0</v>
      </c>
      <c r="N162" s="284"/>
      <c r="O162" s="284"/>
      <c r="P162" s="284">
        <f t="shared" si="16"/>
        <v>0</v>
      </c>
    </row>
    <row r="163" spans="2:16" s="130" customFormat="1" x14ac:dyDescent="0.2">
      <c r="B163" s="458"/>
      <c r="C163" s="254"/>
      <c r="E163" s="254"/>
      <c r="G163" s="254">
        <f t="shared" si="15"/>
        <v>0</v>
      </c>
      <c r="H163" s="130">
        <f t="shared" si="15"/>
        <v>0</v>
      </c>
      <c r="N163" s="284"/>
      <c r="O163" s="284"/>
      <c r="P163" s="284">
        <f t="shared" si="16"/>
        <v>0</v>
      </c>
    </row>
    <row r="164" spans="2:16" s="130" customFormat="1" x14ac:dyDescent="0.2">
      <c r="B164" s="458"/>
      <c r="C164" s="254"/>
      <c r="E164" s="254"/>
      <c r="G164" s="254">
        <f t="shared" si="15"/>
        <v>0</v>
      </c>
      <c r="H164" s="130">
        <f t="shared" si="15"/>
        <v>0</v>
      </c>
      <c r="N164" s="284"/>
      <c r="O164" s="284"/>
      <c r="P164" s="284">
        <f t="shared" si="16"/>
        <v>0</v>
      </c>
    </row>
    <row r="165" spans="2:16" s="130" customFormat="1" x14ac:dyDescent="0.2">
      <c r="B165" s="458"/>
      <c r="C165" s="254"/>
      <c r="E165" s="254"/>
      <c r="G165" s="254">
        <f t="shared" si="15"/>
        <v>0</v>
      </c>
      <c r="H165" s="130">
        <f t="shared" si="15"/>
        <v>0</v>
      </c>
      <c r="N165" s="284"/>
      <c r="O165" s="284"/>
      <c r="P165" s="284">
        <f t="shared" si="16"/>
        <v>0</v>
      </c>
    </row>
    <row r="166" spans="2:16" s="130" customFormat="1" x14ac:dyDescent="0.2">
      <c r="B166" s="458"/>
      <c r="C166" s="254"/>
      <c r="E166" s="254"/>
      <c r="G166" s="254">
        <f t="shared" si="15"/>
        <v>0</v>
      </c>
      <c r="H166" s="130">
        <f t="shared" si="15"/>
        <v>0</v>
      </c>
      <c r="N166" s="284"/>
      <c r="O166" s="284"/>
      <c r="P166" s="284">
        <f t="shared" si="16"/>
        <v>0</v>
      </c>
    </row>
    <row r="167" spans="2:16" s="130" customFormat="1" x14ac:dyDescent="0.2">
      <c r="B167" s="458"/>
      <c r="C167" s="254"/>
      <c r="E167" s="254"/>
      <c r="G167" s="254">
        <f t="shared" si="15"/>
        <v>0</v>
      </c>
      <c r="H167" s="130">
        <f t="shared" si="15"/>
        <v>0</v>
      </c>
      <c r="N167" s="284"/>
      <c r="O167" s="284"/>
      <c r="P167" s="284">
        <f t="shared" si="16"/>
        <v>0</v>
      </c>
    </row>
    <row r="168" spans="2:16" s="130" customFormat="1" x14ac:dyDescent="0.2">
      <c r="B168" s="458"/>
      <c r="C168" s="254"/>
      <c r="E168" s="254"/>
      <c r="G168" s="254">
        <f t="shared" si="15"/>
        <v>0</v>
      </c>
      <c r="H168" s="130">
        <f t="shared" si="15"/>
        <v>0</v>
      </c>
      <c r="N168" s="284"/>
      <c r="O168" s="284"/>
      <c r="P168" s="284">
        <f t="shared" si="16"/>
        <v>0</v>
      </c>
    </row>
    <row r="169" spans="2:16" s="130" customFormat="1" x14ac:dyDescent="0.2">
      <c r="B169" s="458"/>
      <c r="C169" s="254"/>
      <c r="E169" s="254"/>
      <c r="G169" s="254">
        <f t="shared" si="15"/>
        <v>0</v>
      </c>
      <c r="H169" s="130">
        <f t="shared" si="15"/>
        <v>0</v>
      </c>
      <c r="N169" s="284"/>
      <c r="O169" s="284"/>
      <c r="P169" s="284">
        <f t="shared" si="16"/>
        <v>0</v>
      </c>
    </row>
    <row r="170" spans="2:16" s="130" customFormat="1" x14ac:dyDescent="0.2">
      <c r="B170" s="458"/>
      <c r="C170" s="254"/>
      <c r="E170" s="254"/>
      <c r="G170" s="254">
        <f t="shared" si="15"/>
        <v>0</v>
      </c>
      <c r="H170" s="130">
        <f t="shared" si="15"/>
        <v>0</v>
      </c>
      <c r="N170" s="284"/>
      <c r="O170" s="284"/>
      <c r="P170" s="284">
        <f t="shared" si="16"/>
        <v>0</v>
      </c>
    </row>
    <row r="171" spans="2:16" s="130" customFormat="1" x14ac:dyDescent="0.2">
      <c r="B171" s="458"/>
      <c r="C171" s="254"/>
      <c r="E171" s="254"/>
      <c r="G171" s="254">
        <f t="shared" si="15"/>
        <v>0</v>
      </c>
      <c r="H171" s="130">
        <f t="shared" si="15"/>
        <v>0</v>
      </c>
      <c r="N171" s="284"/>
      <c r="O171" s="284"/>
      <c r="P171" s="284">
        <f t="shared" si="16"/>
        <v>0</v>
      </c>
    </row>
    <row r="172" spans="2:16" s="130" customFormat="1" x14ac:dyDescent="0.2">
      <c r="B172" s="458"/>
      <c r="C172" s="254"/>
      <c r="E172" s="254"/>
      <c r="G172" s="254">
        <f t="shared" si="15"/>
        <v>0</v>
      </c>
      <c r="H172" s="130">
        <f t="shared" si="15"/>
        <v>0</v>
      </c>
      <c r="L172" s="130" t="str">
        <f t="shared" ref="L172:L222" si="17">IF(D172&gt;0,D172," ")</f>
        <v xml:space="preserve"> </v>
      </c>
      <c r="N172" s="284"/>
      <c r="O172" s="284"/>
      <c r="P172" s="284">
        <f t="shared" si="16"/>
        <v>0</v>
      </c>
    </row>
    <row r="173" spans="2:16" s="130" customFormat="1" x14ac:dyDescent="0.2">
      <c r="B173" s="458"/>
      <c r="C173" s="254"/>
      <c r="E173" s="254"/>
      <c r="G173" s="254">
        <f t="shared" si="15"/>
        <v>0</v>
      </c>
      <c r="H173" s="130">
        <f t="shared" si="15"/>
        <v>0</v>
      </c>
      <c r="L173" s="130" t="str">
        <f t="shared" si="17"/>
        <v xml:space="preserve"> </v>
      </c>
      <c r="N173" s="284"/>
      <c r="O173" s="284"/>
      <c r="P173" s="284">
        <f t="shared" si="16"/>
        <v>0</v>
      </c>
    </row>
    <row r="174" spans="2:16" s="130" customFormat="1" x14ac:dyDescent="0.2">
      <c r="B174" s="458"/>
      <c r="C174" s="254"/>
      <c r="E174" s="254"/>
      <c r="G174" s="254">
        <f t="shared" si="15"/>
        <v>0</v>
      </c>
      <c r="H174" s="130">
        <f t="shared" si="15"/>
        <v>0</v>
      </c>
      <c r="L174" s="130" t="str">
        <f t="shared" si="17"/>
        <v xml:space="preserve"> </v>
      </c>
      <c r="N174" s="284"/>
      <c r="O174" s="284"/>
      <c r="P174" s="284">
        <f t="shared" si="16"/>
        <v>0</v>
      </c>
    </row>
    <row r="175" spans="2:16" s="130" customFormat="1" x14ac:dyDescent="0.2">
      <c r="B175" s="458"/>
      <c r="C175" s="254"/>
      <c r="E175" s="254"/>
      <c r="G175" s="254">
        <f t="shared" si="15"/>
        <v>0</v>
      </c>
      <c r="H175" s="130">
        <f t="shared" si="15"/>
        <v>0</v>
      </c>
      <c r="L175" s="130" t="str">
        <f t="shared" si="17"/>
        <v xml:space="preserve"> </v>
      </c>
      <c r="N175" s="284"/>
      <c r="O175" s="284"/>
      <c r="P175" s="284">
        <f t="shared" si="16"/>
        <v>0</v>
      </c>
    </row>
    <row r="176" spans="2:16" s="130" customFormat="1" x14ac:dyDescent="0.2">
      <c r="B176" s="458"/>
      <c r="C176" s="254"/>
      <c r="E176" s="254"/>
      <c r="G176" s="254">
        <f t="shared" si="15"/>
        <v>0</v>
      </c>
      <c r="H176" s="130">
        <f t="shared" si="15"/>
        <v>0</v>
      </c>
      <c r="L176" s="130" t="str">
        <f t="shared" si="17"/>
        <v xml:space="preserve"> </v>
      </c>
      <c r="N176" s="284"/>
      <c r="O176" s="284"/>
      <c r="P176" s="284">
        <f t="shared" si="16"/>
        <v>0</v>
      </c>
    </row>
    <row r="177" spans="2:16" s="130" customFormat="1" x14ac:dyDescent="0.2">
      <c r="B177" s="458"/>
      <c r="C177" s="254"/>
      <c r="E177" s="254"/>
      <c r="G177" s="254">
        <f t="shared" si="15"/>
        <v>0</v>
      </c>
      <c r="H177" s="130">
        <f t="shared" si="15"/>
        <v>0</v>
      </c>
      <c r="L177" s="130" t="str">
        <f t="shared" si="17"/>
        <v xml:space="preserve"> </v>
      </c>
      <c r="N177" s="284"/>
      <c r="O177" s="284"/>
      <c r="P177" s="284">
        <f t="shared" si="16"/>
        <v>0</v>
      </c>
    </row>
    <row r="178" spans="2:16" s="130" customFormat="1" x14ac:dyDescent="0.2">
      <c r="B178" s="458"/>
      <c r="C178" s="254"/>
      <c r="E178" s="254"/>
      <c r="G178" s="254">
        <f t="shared" si="15"/>
        <v>0</v>
      </c>
      <c r="H178" s="130">
        <f t="shared" si="15"/>
        <v>0</v>
      </c>
      <c r="L178" s="130" t="str">
        <f t="shared" si="17"/>
        <v xml:space="preserve"> </v>
      </c>
      <c r="N178" s="284"/>
      <c r="O178" s="284"/>
      <c r="P178" s="284">
        <f t="shared" si="16"/>
        <v>0</v>
      </c>
    </row>
    <row r="179" spans="2:16" s="130" customFormat="1" x14ac:dyDescent="0.2">
      <c r="B179" s="458"/>
      <c r="C179" s="254"/>
      <c r="E179" s="254"/>
      <c r="G179" s="254">
        <f t="shared" si="15"/>
        <v>0</v>
      </c>
      <c r="H179" s="130">
        <f t="shared" si="15"/>
        <v>0</v>
      </c>
      <c r="L179" s="130" t="str">
        <f t="shared" si="17"/>
        <v xml:space="preserve"> </v>
      </c>
      <c r="N179" s="284"/>
      <c r="O179" s="284"/>
      <c r="P179" s="284">
        <f t="shared" si="16"/>
        <v>0</v>
      </c>
    </row>
    <row r="180" spans="2:16" s="130" customFormat="1" x14ac:dyDescent="0.2">
      <c r="B180" s="458"/>
      <c r="C180" s="254"/>
      <c r="E180" s="254"/>
      <c r="G180" s="254">
        <f t="shared" si="15"/>
        <v>0</v>
      </c>
      <c r="H180" s="130">
        <f t="shared" si="15"/>
        <v>0</v>
      </c>
      <c r="L180" s="130" t="str">
        <f t="shared" si="17"/>
        <v xml:space="preserve"> </v>
      </c>
      <c r="N180" s="284"/>
      <c r="O180" s="284"/>
      <c r="P180" s="284">
        <f t="shared" si="16"/>
        <v>0</v>
      </c>
    </row>
    <row r="181" spans="2:16" s="130" customFormat="1" x14ac:dyDescent="0.2">
      <c r="B181" s="458"/>
      <c r="C181" s="254"/>
      <c r="E181" s="254"/>
      <c r="G181" s="254">
        <f t="shared" si="15"/>
        <v>0</v>
      </c>
      <c r="H181" s="130">
        <f t="shared" si="15"/>
        <v>0</v>
      </c>
      <c r="L181" s="130" t="str">
        <f t="shared" si="17"/>
        <v xml:space="preserve"> </v>
      </c>
      <c r="N181" s="284"/>
      <c r="O181" s="284"/>
      <c r="P181" s="284">
        <f t="shared" si="16"/>
        <v>0</v>
      </c>
    </row>
    <row r="182" spans="2:16" s="130" customFormat="1" x14ac:dyDescent="0.2">
      <c r="B182" s="458"/>
      <c r="C182" s="254"/>
      <c r="E182" s="254"/>
      <c r="G182" s="254">
        <f t="shared" si="15"/>
        <v>0</v>
      </c>
      <c r="H182" s="130">
        <f t="shared" si="15"/>
        <v>0</v>
      </c>
      <c r="L182" s="130" t="str">
        <f t="shared" si="17"/>
        <v xml:space="preserve"> </v>
      </c>
      <c r="N182" s="284"/>
      <c r="O182" s="284"/>
      <c r="P182" s="284">
        <f t="shared" si="16"/>
        <v>0</v>
      </c>
    </row>
    <row r="183" spans="2:16" s="130" customFormat="1" x14ac:dyDescent="0.2">
      <c r="B183" s="458"/>
      <c r="C183" s="254"/>
      <c r="E183" s="254"/>
      <c r="G183" s="254">
        <f t="shared" si="15"/>
        <v>0</v>
      </c>
      <c r="H183" s="130">
        <f t="shared" si="15"/>
        <v>0</v>
      </c>
      <c r="L183" s="130" t="str">
        <f t="shared" si="17"/>
        <v xml:space="preserve"> </v>
      </c>
      <c r="N183" s="284"/>
      <c r="O183" s="284"/>
      <c r="P183" s="284">
        <f t="shared" si="16"/>
        <v>0</v>
      </c>
    </row>
    <row r="184" spans="2:16" s="130" customFormat="1" x14ac:dyDescent="0.2">
      <c r="B184" s="458"/>
      <c r="C184" s="254"/>
      <c r="E184" s="254"/>
      <c r="G184" s="254">
        <f t="shared" si="15"/>
        <v>0</v>
      </c>
      <c r="H184" s="130">
        <f t="shared" si="15"/>
        <v>0</v>
      </c>
      <c r="L184" s="130" t="str">
        <f t="shared" si="17"/>
        <v xml:space="preserve"> </v>
      </c>
      <c r="N184" s="284"/>
      <c r="O184" s="284"/>
      <c r="P184" s="284">
        <f t="shared" si="16"/>
        <v>0</v>
      </c>
    </row>
    <row r="185" spans="2:16" s="130" customFormat="1" x14ac:dyDescent="0.2">
      <c r="B185" s="458"/>
      <c r="C185" s="254"/>
      <c r="E185" s="254"/>
      <c r="G185" s="254">
        <f t="shared" si="15"/>
        <v>0</v>
      </c>
      <c r="H185" s="130">
        <f t="shared" si="15"/>
        <v>0</v>
      </c>
      <c r="L185" s="130" t="str">
        <f t="shared" si="17"/>
        <v xml:space="preserve"> </v>
      </c>
      <c r="N185" s="284"/>
      <c r="O185" s="284"/>
      <c r="P185" s="284">
        <f t="shared" si="16"/>
        <v>0</v>
      </c>
    </row>
    <row r="186" spans="2:16" s="130" customFormat="1" x14ac:dyDescent="0.2">
      <c r="B186" s="458"/>
      <c r="C186" s="254"/>
      <c r="E186" s="254"/>
      <c r="G186" s="254">
        <f t="shared" si="15"/>
        <v>0</v>
      </c>
      <c r="H186" s="130">
        <f t="shared" si="15"/>
        <v>0</v>
      </c>
      <c r="L186" s="130" t="str">
        <f t="shared" si="17"/>
        <v xml:space="preserve"> </v>
      </c>
      <c r="N186" s="284"/>
      <c r="O186" s="284"/>
      <c r="P186" s="284">
        <f t="shared" si="16"/>
        <v>0</v>
      </c>
    </row>
    <row r="187" spans="2:16" s="130" customFormat="1" x14ac:dyDescent="0.2">
      <c r="B187" s="458"/>
      <c r="C187" s="254"/>
      <c r="E187" s="254"/>
      <c r="G187" s="254">
        <f t="shared" si="15"/>
        <v>0</v>
      </c>
      <c r="H187" s="130">
        <f t="shared" si="15"/>
        <v>0</v>
      </c>
      <c r="L187" s="130" t="str">
        <f t="shared" si="17"/>
        <v xml:space="preserve"> </v>
      </c>
      <c r="N187" s="284"/>
      <c r="O187" s="284"/>
      <c r="P187" s="284">
        <f t="shared" si="16"/>
        <v>0</v>
      </c>
    </row>
    <row r="188" spans="2:16" s="130" customFormat="1" x14ac:dyDescent="0.2">
      <c r="B188" s="458"/>
      <c r="C188" s="254"/>
      <c r="E188" s="254"/>
      <c r="G188" s="254">
        <f t="shared" si="15"/>
        <v>0</v>
      </c>
      <c r="H188" s="130">
        <f t="shared" si="15"/>
        <v>0</v>
      </c>
      <c r="L188" s="130" t="str">
        <f t="shared" si="17"/>
        <v xml:space="preserve"> </v>
      </c>
      <c r="N188" s="284"/>
      <c r="O188" s="284"/>
      <c r="P188" s="284">
        <f t="shared" si="16"/>
        <v>0</v>
      </c>
    </row>
    <row r="189" spans="2:16" s="130" customFormat="1" x14ac:dyDescent="0.2">
      <c r="B189" s="458"/>
      <c r="C189" s="254"/>
      <c r="E189" s="254"/>
      <c r="G189" s="254">
        <f t="shared" si="15"/>
        <v>0</v>
      </c>
      <c r="H189" s="130">
        <f t="shared" si="15"/>
        <v>0</v>
      </c>
      <c r="L189" s="130" t="str">
        <f t="shared" si="17"/>
        <v xml:space="preserve"> </v>
      </c>
      <c r="N189" s="284"/>
      <c r="O189" s="284"/>
      <c r="P189" s="284">
        <f t="shared" si="16"/>
        <v>0</v>
      </c>
    </row>
    <row r="190" spans="2:16" s="130" customFormat="1" x14ac:dyDescent="0.2">
      <c r="B190" s="458"/>
      <c r="C190" s="254"/>
      <c r="E190" s="254"/>
      <c r="G190" s="254">
        <f t="shared" si="15"/>
        <v>0</v>
      </c>
      <c r="H190" s="130">
        <f t="shared" si="15"/>
        <v>0</v>
      </c>
      <c r="L190" s="130" t="str">
        <f t="shared" si="17"/>
        <v xml:space="preserve"> </v>
      </c>
      <c r="N190" s="284"/>
      <c r="O190" s="284"/>
      <c r="P190" s="284">
        <f t="shared" si="16"/>
        <v>0</v>
      </c>
    </row>
    <row r="191" spans="2:16" s="130" customFormat="1" x14ac:dyDescent="0.2">
      <c r="B191" s="458"/>
      <c r="C191" s="254"/>
      <c r="E191" s="254"/>
      <c r="G191" s="254">
        <f t="shared" si="15"/>
        <v>0</v>
      </c>
      <c r="H191" s="130">
        <f t="shared" si="15"/>
        <v>0</v>
      </c>
      <c r="L191" s="130" t="str">
        <f t="shared" si="17"/>
        <v xml:space="preserve"> </v>
      </c>
      <c r="N191" s="284"/>
      <c r="O191" s="284"/>
      <c r="P191" s="284">
        <f t="shared" si="16"/>
        <v>0</v>
      </c>
    </row>
    <row r="192" spans="2:16" s="130" customFormat="1" x14ac:dyDescent="0.2">
      <c r="B192" s="458"/>
      <c r="C192" s="254"/>
      <c r="E192" s="254"/>
      <c r="G192" s="254">
        <f t="shared" si="15"/>
        <v>0</v>
      </c>
      <c r="H192" s="130">
        <f t="shared" si="15"/>
        <v>0</v>
      </c>
      <c r="L192" s="130" t="str">
        <f t="shared" si="17"/>
        <v xml:space="preserve"> </v>
      </c>
      <c r="N192" s="284"/>
      <c r="O192" s="284"/>
      <c r="P192" s="284">
        <f t="shared" si="16"/>
        <v>0</v>
      </c>
    </row>
    <row r="193" spans="2:16" s="130" customFormat="1" x14ac:dyDescent="0.2">
      <c r="B193" s="458"/>
      <c r="C193" s="254"/>
      <c r="E193" s="254"/>
      <c r="G193" s="254">
        <f t="shared" si="15"/>
        <v>0</v>
      </c>
      <c r="H193" s="130">
        <f t="shared" si="15"/>
        <v>0</v>
      </c>
      <c r="L193" s="130" t="str">
        <f t="shared" si="17"/>
        <v xml:space="preserve"> </v>
      </c>
      <c r="N193" s="284"/>
      <c r="O193" s="284"/>
      <c r="P193" s="284">
        <f t="shared" si="16"/>
        <v>0</v>
      </c>
    </row>
    <row r="194" spans="2:16" s="130" customFormat="1" x14ac:dyDescent="0.2">
      <c r="B194" s="458"/>
      <c r="C194" s="254"/>
      <c r="E194" s="254"/>
      <c r="G194" s="254">
        <f t="shared" si="15"/>
        <v>0</v>
      </c>
      <c r="H194" s="130">
        <f t="shared" si="15"/>
        <v>0</v>
      </c>
      <c r="L194" s="130" t="str">
        <f t="shared" si="17"/>
        <v xml:space="preserve"> </v>
      </c>
      <c r="N194" s="284"/>
      <c r="O194" s="284"/>
      <c r="P194" s="284">
        <f t="shared" si="16"/>
        <v>0</v>
      </c>
    </row>
    <row r="195" spans="2:16" s="130" customFormat="1" x14ac:dyDescent="0.2">
      <c r="B195" s="458"/>
      <c r="C195" s="254"/>
      <c r="E195" s="254"/>
      <c r="G195" s="254">
        <f t="shared" si="15"/>
        <v>0</v>
      </c>
      <c r="H195" s="130">
        <f t="shared" si="15"/>
        <v>0</v>
      </c>
      <c r="L195" s="130" t="str">
        <f t="shared" si="17"/>
        <v xml:space="preserve"> </v>
      </c>
      <c r="N195" s="284"/>
      <c r="O195" s="284"/>
      <c r="P195" s="284">
        <f t="shared" si="16"/>
        <v>0</v>
      </c>
    </row>
    <row r="196" spans="2:16" s="130" customFormat="1" x14ac:dyDescent="0.2">
      <c r="B196" s="458"/>
      <c r="C196" s="254"/>
      <c r="E196" s="254"/>
      <c r="G196" s="254">
        <f t="shared" si="15"/>
        <v>0</v>
      </c>
      <c r="H196" s="130">
        <f t="shared" si="15"/>
        <v>0</v>
      </c>
      <c r="L196" s="130" t="str">
        <f t="shared" si="17"/>
        <v xml:space="preserve"> </v>
      </c>
      <c r="N196" s="284"/>
      <c r="O196" s="284"/>
      <c r="P196" s="284">
        <f t="shared" si="16"/>
        <v>0</v>
      </c>
    </row>
    <row r="197" spans="2:16" s="130" customFormat="1" x14ac:dyDescent="0.2">
      <c r="B197" s="458"/>
      <c r="C197" s="254"/>
      <c r="E197" s="254"/>
      <c r="G197" s="254">
        <f t="shared" si="15"/>
        <v>0</v>
      </c>
      <c r="H197" s="130">
        <f t="shared" si="15"/>
        <v>0</v>
      </c>
      <c r="L197" s="130" t="str">
        <f t="shared" si="17"/>
        <v xml:space="preserve"> </v>
      </c>
      <c r="N197" s="284"/>
      <c r="O197" s="284"/>
      <c r="P197" s="284">
        <f t="shared" si="16"/>
        <v>0</v>
      </c>
    </row>
    <row r="198" spans="2:16" s="130" customFormat="1" x14ac:dyDescent="0.2">
      <c r="B198" s="458"/>
      <c r="C198" s="254"/>
      <c r="E198" s="254"/>
      <c r="G198" s="254">
        <f t="shared" si="15"/>
        <v>0</v>
      </c>
      <c r="H198" s="130">
        <f t="shared" si="15"/>
        <v>0</v>
      </c>
      <c r="L198" s="130" t="str">
        <f t="shared" si="17"/>
        <v xml:space="preserve"> </v>
      </c>
      <c r="N198" s="284"/>
      <c r="O198" s="284"/>
      <c r="P198" s="284">
        <f t="shared" si="16"/>
        <v>0</v>
      </c>
    </row>
    <row r="199" spans="2:16" s="130" customFormat="1" x14ac:dyDescent="0.2">
      <c r="B199" s="458"/>
      <c r="C199" s="254"/>
      <c r="E199" s="254"/>
      <c r="G199" s="254">
        <f t="shared" si="15"/>
        <v>0</v>
      </c>
      <c r="H199" s="130">
        <f t="shared" si="15"/>
        <v>0</v>
      </c>
      <c r="L199" s="130" t="str">
        <f t="shared" si="17"/>
        <v xml:space="preserve"> </v>
      </c>
      <c r="N199" s="284"/>
      <c r="O199" s="284"/>
      <c r="P199" s="284">
        <f t="shared" si="16"/>
        <v>0</v>
      </c>
    </row>
    <row r="200" spans="2:16" s="130" customFormat="1" x14ac:dyDescent="0.2">
      <c r="B200" s="458"/>
      <c r="C200" s="254"/>
      <c r="E200" s="254"/>
      <c r="G200" s="254">
        <f t="shared" si="15"/>
        <v>0</v>
      </c>
      <c r="H200" s="130">
        <f t="shared" si="15"/>
        <v>0</v>
      </c>
      <c r="L200" s="130" t="str">
        <f t="shared" si="17"/>
        <v xml:space="preserve"> </v>
      </c>
      <c r="N200" s="284"/>
      <c r="O200" s="284"/>
      <c r="P200" s="284">
        <f t="shared" si="16"/>
        <v>0</v>
      </c>
    </row>
    <row r="201" spans="2:16" s="130" customFormat="1" x14ac:dyDescent="0.2">
      <c r="B201" s="458"/>
      <c r="C201" s="254"/>
      <c r="E201" s="254"/>
      <c r="G201" s="254">
        <f t="shared" si="15"/>
        <v>0</v>
      </c>
      <c r="H201" s="130">
        <f t="shared" si="15"/>
        <v>0</v>
      </c>
      <c r="L201" s="130" t="str">
        <f t="shared" si="17"/>
        <v xml:space="preserve"> </v>
      </c>
      <c r="N201" s="284"/>
      <c r="O201" s="284"/>
      <c r="P201" s="284">
        <f t="shared" si="16"/>
        <v>0</v>
      </c>
    </row>
    <row r="202" spans="2:16" s="130" customFormat="1" x14ac:dyDescent="0.2">
      <c r="B202" s="458"/>
      <c r="C202" s="254"/>
      <c r="E202" s="254"/>
      <c r="G202" s="254">
        <f t="shared" ref="G202:H227" si="18">G201-E202+C202</f>
        <v>0</v>
      </c>
      <c r="H202" s="130">
        <f t="shared" si="18"/>
        <v>0</v>
      </c>
      <c r="L202" s="130" t="str">
        <f t="shared" si="17"/>
        <v xml:space="preserve"> </v>
      </c>
      <c r="N202" s="284"/>
      <c r="O202" s="284"/>
      <c r="P202" s="284">
        <f t="shared" si="16"/>
        <v>0</v>
      </c>
    </row>
    <row r="203" spans="2:16" s="130" customFormat="1" x14ac:dyDescent="0.2">
      <c r="B203" s="458"/>
      <c r="C203" s="254"/>
      <c r="E203" s="254"/>
      <c r="G203" s="254">
        <f t="shared" si="18"/>
        <v>0</v>
      </c>
      <c r="H203" s="130">
        <f t="shared" si="18"/>
        <v>0</v>
      </c>
      <c r="L203" s="130" t="str">
        <f t="shared" si="17"/>
        <v xml:space="preserve"> </v>
      </c>
      <c r="N203" s="284"/>
      <c r="O203" s="284"/>
      <c r="P203" s="284">
        <f t="shared" si="16"/>
        <v>0</v>
      </c>
    </row>
    <row r="204" spans="2:16" s="130" customFormat="1" x14ac:dyDescent="0.2">
      <c r="B204" s="458"/>
      <c r="C204" s="254"/>
      <c r="E204" s="254"/>
      <c r="G204" s="254">
        <f t="shared" si="18"/>
        <v>0</v>
      </c>
      <c r="H204" s="130">
        <f t="shared" si="18"/>
        <v>0</v>
      </c>
      <c r="L204" s="130" t="str">
        <f t="shared" si="17"/>
        <v xml:space="preserve"> </v>
      </c>
      <c r="N204" s="284"/>
      <c r="O204" s="284"/>
      <c r="P204" s="284">
        <f t="shared" si="16"/>
        <v>0</v>
      </c>
    </row>
    <row r="205" spans="2:16" s="130" customFormat="1" x14ac:dyDescent="0.2">
      <c r="B205" s="458"/>
      <c r="C205" s="254"/>
      <c r="E205" s="254"/>
      <c r="G205" s="254">
        <f t="shared" si="18"/>
        <v>0</v>
      </c>
      <c r="H205" s="130">
        <f t="shared" si="18"/>
        <v>0</v>
      </c>
      <c r="L205" s="130" t="str">
        <f t="shared" si="17"/>
        <v xml:space="preserve"> </v>
      </c>
      <c r="N205" s="284"/>
      <c r="O205" s="284"/>
      <c r="P205" s="284">
        <f t="shared" si="16"/>
        <v>0</v>
      </c>
    </row>
    <row r="206" spans="2:16" s="130" customFormat="1" x14ac:dyDescent="0.2">
      <c r="B206" s="458"/>
      <c r="C206" s="254"/>
      <c r="E206" s="254"/>
      <c r="G206" s="254">
        <f t="shared" si="18"/>
        <v>0</v>
      </c>
      <c r="H206" s="130">
        <f t="shared" si="18"/>
        <v>0</v>
      </c>
      <c r="L206" s="130" t="str">
        <f t="shared" si="17"/>
        <v xml:space="preserve"> </v>
      </c>
      <c r="N206" s="284"/>
      <c r="O206" s="284"/>
      <c r="P206" s="284">
        <f t="shared" si="16"/>
        <v>0</v>
      </c>
    </row>
    <row r="207" spans="2:16" s="130" customFormat="1" x14ac:dyDescent="0.2">
      <c r="B207" s="458"/>
      <c r="C207" s="254"/>
      <c r="E207" s="254"/>
      <c r="G207" s="254">
        <f t="shared" si="18"/>
        <v>0</v>
      </c>
      <c r="H207" s="130">
        <f t="shared" si="18"/>
        <v>0</v>
      </c>
      <c r="L207" s="130" t="str">
        <f t="shared" si="17"/>
        <v xml:space="preserve"> </v>
      </c>
      <c r="N207" s="284"/>
      <c r="O207" s="284"/>
      <c r="P207" s="284">
        <f t="shared" si="16"/>
        <v>0</v>
      </c>
    </row>
    <row r="208" spans="2:16" x14ac:dyDescent="0.2">
      <c r="B208" s="122"/>
      <c r="G208" s="13">
        <f t="shared" si="18"/>
        <v>0</v>
      </c>
      <c r="H208" s="9">
        <f t="shared" si="18"/>
        <v>0</v>
      </c>
      <c r="I208" s="9"/>
      <c r="J208" s="9"/>
      <c r="L208" s="9" t="str">
        <f t="shared" si="17"/>
        <v xml:space="preserve"> </v>
      </c>
      <c r="P208" s="14">
        <f t="shared" si="16"/>
        <v>0</v>
      </c>
    </row>
    <row r="209" spans="2:16" x14ac:dyDescent="0.2">
      <c r="B209" s="122"/>
      <c r="G209" s="13">
        <f t="shared" si="18"/>
        <v>0</v>
      </c>
      <c r="H209" s="9">
        <f t="shared" si="18"/>
        <v>0</v>
      </c>
      <c r="I209" s="9"/>
      <c r="J209" s="9"/>
      <c r="L209" s="9" t="str">
        <f t="shared" si="17"/>
        <v xml:space="preserve"> </v>
      </c>
      <c r="P209" s="14">
        <f t="shared" si="16"/>
        <v>0</v>
      </c>
    </row>
    <row r="210" spans="2:16" x14ac:dyDescent="0.2">
      <c r="B210" s="122"/>
      <c r="G210" s="13">
        <f t="shared" si="18"/>
        <v>0</v>
      </c>
      <c r="H210" s="9">
        <f t="shared" si="18"/>
        <v>0</v>
      </c>
      <c r="I210" s="9"/>
      <c r="J210" s="9"/>
      <c r="L210" s="9" t="str">
        <f t="shared" si="17"/>
        <v xml:space="preserve"> </v>
      </c>
      <c r="P210" s="14">
        <f t="shared" si="16"/>
        <v>0</v>
      </c>
    </row>
    <row r="211" spans="2:16" x14ac:dyDescent="0.2">
      <c r="B211" s="122"/>
      <c r="G211" s="13">
        <f t="shared" si="18"/>
        <v>0</v>
      </c>
      <c r="H211" s="9">
        <f t="shared" si="18"/>
        <v>0</v>
      </c>
      <c r="I211" s="9"/>
      <c r="J211" s="9"/>
      <c r="L211" s="9" t="str">
        <f t="shared" si="17"/>
        <v xml:space="preserve"> </v>
      </c>
      <c r="P211" s="14">
        <f t="shared" si="16"/>
        <v>0</v>
      </c>
    </row>
    <row r="212" spans="2:16" x14ac:dyDescent="0.2">
      <c r="G212" s="13">
        <f t="shared" si="18"/>
        <v>0</v>
      </c>
      <c r="H212" s="9">
        <f t="shared" si="18"/>
        <v>0</v>
      </c>
      <c r="I212" s="9"/>
      <c r="J212" s="9"/>
      <c r="L212" s="9" t="str">
        <f t="shared" si="17"/>
        <v xml:space="preserve"> </v>
      </c>
      <c r="P212" s="14">
        <f t="shared" si="16"/>
        <v>0</v>
      </c>
    </row>
    <row r="213" spans="2:16" x14ac:dyDescent="0.2">
      <c r="G213" s="13">
        <f t="shared" si="18"/>
        <v>0</v>
      </c>
      <c r="H213" s="9">
        <f t="shared" si="18"/>
        <v>0</v>
      </c>
      <c r="I213" s="9"/>
      <c r="J213" s="9"/>
      <c r="L213" s="9" t="str">
        <f t="shared" si="17"/>
        <v xml:space="preserve"> </v>
      </c>
      <c r="P213" s="14">
        <f t="shared" si="16"/>
        <v>0</v>
      </c>
    </row>
    <row r="214" spans="2:16" x14ac:dyDescent="0.2">
      <c r="G214" s="13">
        <f t="shared" si="18"/>
        <v>0</v>
      </c>
      <c r="H214" s="9">
        <f t="shared" si="18"/>
        <v>0</v>
      </c>
      <c r="I214" s="9"/>
      <c r="J214" s="9"/>
      <c r="L214" s="9" t="str">
        <f t="shared" si="17"/>
        <v xml:space="preserve"> </v>
      </c>
      <c r="P214" s="14">
        <f t="shared" si="16"/>
        <v>0</v>
      </c>
    </row>
    <row r="215" spans="2:16" x14ac:dyDescent="0.2">
      <c r="G215" s="13">
        <f t="shared" si="18"/>
        <v>0</v>
      </c>
      <c r="H215" s="9">
        <f t="shared" si="18"/>
        <v>0</v>
      </c>
      <c r="I215" s="9"/>
      <c r="J215" s="9"/>
      <c r="L215" s="9" t="str">
        <f t="shared" si="17"/>
        <v xml:space="preserve"> </v>
      </c>
      <c r="P215" s="14">
        <f t="shared" si="16"/>
        <v>0</v>
      </c>
    </row>
    <row r="216" spans="2:16" x14ac:dyDescent="0.2">
      <c r="G216" s="13">
        <f t="shared" si="18"/>
        <v>0</v>
      </c>
      <c r="H216" s="9">
        <f t="shared" si="18"/>
        <v>0</v>
      </c>
      <c r="I216" s="9"/>
      <c r="J216" s="9"/>
      <c r="L216" s="9" t="str">
        <f t="shared" si="17"/>
        <v xml:space="preserve"> </v>
      </c>
      <c r="P216" s="14">
        <f t="shared" si="16"/>
        <v>0</v>
      </c>
    </row>
    <row r="217" spans="2:16" x14ac:dyDescent="0.2">
      <c r="G217" s="13">
        <f t="shared" si="18"/>
        <v>0</v>
      </c>
      <c r="H217" s="9">
        <f t="shared" si="18"/>
        <v>0</v>
      </c>
      <c r="I217" s="9"/>
      <c r="J217" s="9"/>
      <c r="L217" s="9" t="str">
        <f t="shared" si="17"/>
        <v xml:space="preserve"> </v>
      </c>
      <c r="P217" s="14">
        <f t="shared" si="16"/>
        <v>0</v>
      </c>
    </row>
    <row r="218" spans="2:16" x14ac:dyDescent="0.2">
      <c r="G218" s="13">
        <f t="shared" si="18"/>
        <v>0</v>
      </c>
      <c r="H218" s="9">
        <f t="shared" si="18"/>
        <v>0</v>
      </c>
      <c r="I218" s="9"/>
      <c r="J218" s="9"/>
      <c r="L218" s="9" t="str">
        <f t="shared" si="17"/>
        <v xml:space="preserve"> </v>
      </c>
      <c r="P218" s="14">
        <f t="shared" si="16"/>
        <v>0</v>
      </c>
    </row>
    <row r="219" spans="2:16" x14ac:dyDescent="0.2">
      <c r="G219" s="13">
        <f t="shared" si="18"/>
        <v>0</v>
      </c>
      <c r="H219" s="9">
        <f t="shared" si="18"/>
        <v>0</v>
      </c>
      <c r="I219" s="9"/>
      <c r="J219" s="9"/>
      <c r="L219" s="9" t="str">
        <f t="shared" si="17"/>
        <v xml:space="preserve"> </v>
      </c>
      <c r="P219" s="14">
        <f t="shared" si="16"/>
        <v>0</v>
      </c>
    </row>
    <row r="220" spans="2:16" x14ac:dyDescent="0.2">
      <c r="G220" s="13">
        <f t="shared" si="18"/>
        <v>0</v>
      </c>
      <c r="H220" s="9">
        <f t="shared" si="18"/>
        <v>0</v>
      </c>
      <c r="I220" s="9"/>
      <c r="J220" s="9"/>
      <c r="L220" s="9" t="str">
        <f t="shared" si="17"/>
        <v xml:space="preserve"> </v>
      </c>
      <c r="P220" s="14">
        <f t="shared" si="16"/>
        <v>0</v>
      </c>
    </row>
    <row r="221" spans="2:16" x14ac:dyDescent="0.2">
      <c r="G221" s="13">
        <f t="shared" si="18"/>
        <v>0</v>
      </c>
      <c r="H221" s="9">
        <f t="shared" si="18"/>
        <v>0</v>
      </c>
      <c r="I221" s="9"/>
      <c r="J221" s="9"/>
      <c r="L221" s="9" t="str">
        <f t="shared" si="17"/>
        <v xml:space="preserve"> </v>
      </c>
      <c r="P221" s="14">
        <f t="shared" ref="P221:P227" si="19">O221*G221</f>
        <v>0</v>
      </c>
    </row>
    <row r="222" spans="2:16" x14ac:dyDescent="0.2">
      <c r="G222" s="13">
        <f t="shared" si="18"/>
        <v>0</v>
      </c>
      <c r="H222" s="9">
        <f t="shared" si="18"/>
        <v>0</v>
      </c>
      <c r="I222" s="9"/>
      <c r="J222" s="9"/>
      <c r="L222" s="9" t="str">
        <f t="shared" si="17"/>
        <v xml:space="preserve"> </v>
      </c>
      <c r="P222" s="14">
        <f t="shared" si="19"/>
        <v>0</v>
      </c>
    </row>
    <row r="223" spans="2:16" x14ac:dyDescent="0.2">
      <c r="G223" s="13">
        <f t="shared" si="18"/>
        <v>0</v>
      </c>
      <c r="H223" s="9">
        <f t="shared" si="18"/>
        <v>0</v>
      </c>
      <c r="I223" s="9"/>
      <c r="J223" s="9"/>
      <c r="L223" s="9" t="str">
        <f>IF(D223&gt;0,D223," ")</f>
        <v xml:space="preserve"> </v>
      </c>
      <c r="P223" s="14">
        <f t="shared" si="19"/>
        <v>0</v>
      </c>
    </row>
    <row r="224" spans="2:16" x14ac:dyDescent="0.2">
      <c r="G224" s="13">
        <f t="shared" si="18"/>
        <v>0</v>
      </c>
      <c r="H224" s="9">
        <f t="shared" si="18"/>
        <v>0</v>
      </c>
      <c r="I224" s="9"/>
      <c r="J224" s="9"/>
      <c r="L224" s="9" t="str">
        <f>IF(D224&gt;0,D224," ")</f>
        <v xml:space="preserve"> </v>
      </c>
      <c r="P224" s="14">
        <f t="shared" si="19"/>
        <v>0</v>
      </c>
    </row>
    <row r="225" spans="7:16" x14ac:dyDescent="0.2">
      <c r="G225" s="13">
        <f t="shared" si="18"/>
        <v>0</v>
      </c>
      <c r="H225" s="9">
        <f t="shared" si="18"/>
        <v>0</v>
      </c>
      <c r="I225" s="9"/>
      <c r="J225" s="9"/>
      <c r="L225" s="9" t="str">
        <f>IF(D225&gt;0,D225," ")</f>
        <v xml:space="preserve"> </v>
      </c>
      <c r="P225" s="14">
        <f t="shared" si="19"/>
        <v>0</v>
      </c>
    </row>
    <row r="226" spans="7:16" x14ac:dyDescent="0.2">
      <c r="G226" s="13">
        <f t="shared" si="18"/>
        <v>0</v>
      </c>
      <c r="H226" s="9">
        <f t="shared" si="18"/>
        <v>0</v>
      </c>
      <c r="I226" s="9"/>
      <c r="J226" s="9"/>
      <c r="L226" s="9" t="str">
        <f>IF(D226&gt;0,D226," ")</f>
        <v xml:space="preserve"> </v>
      </c>
      <c r="P226" s="14">
        <f t="shared" si="19"/>
        <v>0</v>
      </c>
    </row>
    <row r="227" spans="7:16" x14ac:dyDescent="0.2">
      <c r="G227" s="13">
        <f t="shared" si="18"/>
        <v>0</v>
      </c>
      <c r="H227" s="9">
        <f t="shared" si="18"/>
        <v>0</v>
      </c>
      <c r="I227" s="9"/>
      <c r="J227" s="9"/>
      <c r="L227" s="9" t="str">
        <f>IF(D227&gt;0,D227," ")</f>
        <v xml:space="preserve"> </v>
      </c>
      <c r="P227" s="14">
        <f t="shared" si="19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J12" sqref="J12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30" t="s">
        <v>0</v>
      </c>
      <c r="B5" s="31"/>
      <c r="C5" s="32" t="s">
        <v>50</v>
      </c>
      <c r="D5" s="33"/>
      <c r="E5" s="32"/>
      <c r="F5" s="34"/>
      <c r="G5" s="4"/>
      <c r="H5" s="30" t="s">
        <v>1</v>
      </c>
      <c r="I5" s="32" t="s">
        <v>34</v>
      </c>
    </row>
    <row r="6" spans="1:18" ht="13.5" thickBot="1" x14ac:dyDescent="0.25">
      <c r="B6" s="5" t="s">
        <v>188</v>
      </c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 x14ac:dyDescent="0.2">
      <c r="A9" s="81" t="s">
        <v>70</v>
      </c>
      <c r="B9" s="157">
        <v>1</v>
      </c>
      <c r="C9" s="83"/>
      <c r="D9" s="81"/>
      <c r="E9" s="83"/>
      <c r="F9" s="81"/>
      <c r="G9" s="75"/>
      <c r="H9" s="76"/>
      <c r="I9" s="76"/>
      <c r="J9" s="76" t="s">
        <v>23</v>
      </c>
      <c r="K9" s="77"/>
      <c r="L9" s="57"/>
      <c r="M9" s="57"/>
      <c r="N9" s="78"/>
      <c r="O9" s="78"/>
      <c r="P9" s="79">
        <f t="shared" ref="P9:P40" si="0">O9*G9</f>
        <v>0</v>
      </c>
      <c r="R9" s="3"/>
    </row>
    <row r="10" spans="1:18" ht="15" x14ac:dyDescent="0.2">
      <c r="A10" s="81"/>
      <c r="B10" s="157">
        <v>2</v>
      </c>
      <c r="C10" s="83">
        <v>902.6</v>
      </c>
      <c r="D10" s="83">
        <v>1</v>
      </c>
      <c r="E10" s="83"/>
      <c r="F10" s="235"/>
      <c r="G10" s="80">
        <f t="shared" ref="G10:H12" si="1">G9-E10+C10</f>
        <v>902.6</v>
      </c>
      <c r="H10" s="123">
        <f t="shared" si="1"/>
        <v>1</v>
      </c>
      <c r="I10" s="157"/>
      <c r="J10" s="191" t="s">
        <v>267</v>
      </c>
      <c r="K10" s="86"/>
      <c r="L10" s="57"/>
      <c r="M10" s="57"/>
      <c r="N10" s="78"/>
      <c r="O10" s="78"/>
      <c r="P10" s="79">
        <f t="shared" si="0"/>
        <v>0</v>
      </c>
      <c r="R10" s="3"/>
    </row>
    <row r="11" spans="1:18" s="130" customFormat="1" ht="15.75" x14ac:dyDescent="0.25">
      <c r="A11" s="241"/>
      <c r="B11" s="285"/>
      <c r="C11" s="240"/>
      <c r="D11" s="241"/>
      <c r="E11" s="240">
        <v>902.6</v>
      </c>
      <c r="F11" s="241">
        <v>1</v>
      </c>
      <c r="G11" s="245">
        <f t="shared" si="1"/>
        <v>0</v>
      </c>
      <c r="H11" s="543">
        <f t="shared" si="1"/>
        <v>0</v>
      </c>
      <c r="I11" s="248" t="s">
        <v>151</v>
      </c>
      <c r="J11" s="241" t="s">
        <v>52</v>
      </c>
      <c r="K11" s="544"/>
      <c r="L11" s="246"/>
      <c r="M11" s="246"/>
      <c r="N11" s="306"/>
      <c r="O11" s="306"/>
      <c r="P11" s="306">
        <f t="shared" si="0"/>
        <v>0</v>
      </c>
      <c r="R11" s="284"/>
    </row>
    <row r="12" spans="1:18" s="130" customFormat="1" ht="15" x14ac:dyDescent="0.2">
      <c r="A12" s="241"/>
      <c r="B12" s="253"/>
      <c r="C12" s="410"/>
      <c r="D12" s="253"/>
      <c r="E12" s="410"/>
      <c r="F12" s="253"/>
      <c r="G12" s="245">
        <f t="shared" si="1"/>
        <v>0</v>
      </c>
      <c r="H12" s="543">
        <f t="shared" si="1"/>
        <v>0</v>
      </c>
      <c r="I12" s="248"/>
      <c r="J12" s="241"/>
      <c r="K12" s="345"/>
      <c r="L12" s="246"/>
      <c r="M12" s="246"/>
      <c r="N12" s="306"/>
      <c r="O12" s="306"/>
      <c r="P12" s="306">
        <f t="shared" si="0"/>
        <v>0</v>
      </c>
      <c r="R12" s="284"/>
    </row>
    <row r="13" spans="1:18" s="130" customFormat="1" ht="15" x14ac:dyDescent="0.2">
      <c r="A13" s="241"/>
      <c r="B13" s="253"/>
      <c r="C13" s="240"/>
      <c r="D13" s="241"/>
      <c r="E13" s="545"/>
      <c r="F13" s="253"/>
      <c r="G13" s="245">
        <f t="shared" ref="G13:G22" si="2">G12-E13+C13</f>
        <v>0</v>
      </c>
      <c r="H13" s="543">
        <f t="shared" ref="H13:H18" si="3">H12-F13+D13</f>
        <v>0</v>
      </c>
      <c r="I13" s="256"/>
      <c r="J13" s="271"/>
      <c r="K13" s="345"/>
      <c r="L13" s="246"/>
      <c r="M13" s="246"/>
      <c r="N13" s="306"/>
      <c r="O13" s="305"/>
      <c r="P13" s="306">
        <f t="shared" si="0"/>
        <v>0</v>
      </c>
      <c r="R13" s="284"/>
    </row>
    <row r="14" spans="1:18" s="130" customFormat="1" ht="15" x14ac:dyDescent="0.2">
      <c r="A14" s="241"/>
      <c r="B14" s="241"/>
      <c r="C14" s="240"/>
      <c r="D14" s="241"/>
      <c r="E14" s="240"/>
      <c r="F14" s="241"/>
      <c r="G14" s="245">
        <f t="shared" si="2"/>
        <v>0</v>
      </c>
      <c r="H14" s="543">
        <f t="shared" si="3"/>
        <v>0</v>
      </c>
      <c r="I14" s="248"/>
      <c r="J14" s="241"/>
      <c r="K14" s="345"/>
      <c r="L14" s="246"/>
      <c r="M14" s="246"/>
      <c r="N14" s="306"/>
      <c r="O14" s="306"/>
      <c r="P14" s="306">
        <f t="shared" si="0"/>
        <v>0</v>
      </c>
      <c r="R14" s="284"/>
    </row>
    <row r="15" spans="1:18" s="130" customFormat="1" ht="15" x14ac:dyDescent="0.2">
      <c r="A15" s="241"/>
      <c r="B15" s="241"/>
      <c r="C15" s="240"/>
      <c r="D15" s="241"/>
      <c r="E15" s="240"/>
      <c r="F15" s="241"/>
      <c r="G15" s="245">
        <f t="shared" si="2"/>
        <v>0</v>
      </c>
      <c r="H15" s="543">
        <f t="shared" si="3"/>
        <v>0</v>
      </c>
      <c r="I15" s="241"/>
      <c r="J15" s="241"/>
      <c r="K15" s="246"/>
      <c r="L15" s="246"/>
      <c r="M15" s="246"/>
      <c r="N15" s="306"/>
      <c r="O15" s="306"/>
      <c r="P15" s="306">
        <f t="shared" si="0"/>
        <v>0</v>
      </c>
      <c r="R15" s="284"/>
    </row>
    <row r="16" spans="1:18" s="130" customFormat="1" ht="15" x14ac:dyDescent="0.2">
      <c r="A16" s="246"/>
      <c r="B16" s="246"/>
      <c r="C16" s="245"/>
      <c r="D16" s="246"/>
      <c r="E16" s="245"/>
      <c r="F16" s="246"/>
      <c r="G16" s="245">
        <f t="shared" si="2"/>
        <v>0</v>
      </c>
      <c r="H16" s="543">
        <f t="shared" si="3"/>
        <v>0</v>
      </c>
      <c r="I16" s="241"/>
      <c r="J16" s="241"/>
      <c r="K16" s="246"/>
      <c r="L16" s="246"/>
      <c r="M16" s="246"/>
      <c r="N16" s="306"/>
      <c r="O16" s="306"/>
      <c r="P16" s="306">
        <f t="shared" si="0"/>
        <v>0</v>
      </c>
      <c r="R16" s="284"/>
    </row>
    <row r="17" spans="1:16" s="130" customFormat="1" ht="15" x14ac:dyDescent="0.2">
      <c r="A17" s="246"/>
      <c r="B17" s="246"/>
      <c r="C17" s="245"/>
      <c r="D17" s="246"/>
      <c r="E17" s="245"/>
      <c r="F17" s="246"/>
      <c r="G17" s="245">
        <f t="shared" si="2"/>
        <v>0</v>
      </c>
      <c r="H17" s="543">
        <f t="shared" si="3"/>
        <v>0</v>
      </c>
      <c r="I17" s="241"/>
      <c r="J17" s="241"/>
      <c r="K17" s="246"/>
      <c r="L17" s="246"/>
      <c r="M17" s="246"/>
      <c r="N17" s="306"/>
      <c r="O17" s="306"/>
      <c r="P17" s="306">
        <f t="shared" si="0"/>
        <v>0</v>
      </c>
    </row>
    <row r="18" spans="1:16" s="130" customFormat="1" ht="15" x14ac:dyDescent="0.2">
      <c r="A18" s="246"/>
      <c r="B18" s="246"/>
      <c r="C18" s="245"/>
      <c r="D18" s="246"/>
      <c r="E18" s="245"/>
      <c r="F18" s="246"/>
      <c r="G18" s="245">
        <f t="shared" si="2"/>
        <v>0</v>
      </c>
      <c r="H18" s="543">
        <f t="shared" si="3"/>
        <v>0</v>
      </c>
      <c r="I18" s="241"/>
      <c r="J18" s="241"/>
      <c r="K18" s="246"/>
      <c r="L18" s="246"/>
      <c r="M18" s="246"/>
      <c r="N18" s="306"/>
      <c r="O18" s="306"/>
      <c r="P18" s="306">
        <f t="shared" si="0"/>
        <v>0</v>
      </c>
    </row>
    <row r="19" spans="1:16" s="130" customFormat="1" ht="15" x14ac:dyDescent="0.2">
      <c r="A19" s="246"/>
      <c r="B19" s="246"/>
      <c r="C19" s="245"/>
      <c r="D19" s="246"/>
      <c r="E19" s="245"/>
      <c r="F19" s="246"/>
      <c r="G19" s="245">
        <f t="shared" si="2"/>
        <v>0</v>
      </c>
      <c r="H19" s="543">
        <f t="shared" ref="H19:H25" si="4">H18-F19+D19</f>
        <v>0</v>
      </c>
      <c r="I19" s="241"/>
      <c r="J19" s="241"/>
      <c r="K19" s="246"/>
      <c r="L19" s="246"/>
      <c r="M19" s="246"/>
      <c r="N19" s="306"/>
      <c r="O19" s="306"/>
      <c r="P19" s="306">
        <f t="shared" si="0"/>
        <v>0</v>
      </c>
    </row>
    <row r="20" spans="1:16" ht="15" x14ac:dyDescent="0.2">
      <c r="A20" s="57"/>
      <c r="B20" s="57"/>
      <c r="C20" s="80"/>
      <c r="D20" s="57"/>
      <c r="E20" s="80"/>
      <c r="F20" s="57"/>
      <c r="G20" s="80">
        <f t="shared" si="2"/>
        <v>0</v>
      </c>
      <c r="H20" s="123">
        <f t="shared" si="4"/>
        <v>0</v>
      </c>
      <c r="I20" s="81"/>
      <c r="J20" s="81"/>
      <c r="K20" s="57"/>
      <c r="L20" s="57"/>
      <c r="M20" s="57"/>
      <c r="N20" s="79"/>
      <c r="O20" s="78"/>
      <c r="P20" s="79">
        <f t="shared" si="0"/>
        <v>0</v>
      </c>
    </row>
    <row r="21" spans="1:16" ht="15" x14ac:dyDescent="0.2">
      <c r="A21" s="57"/>
      <c r="B21" s="57"/>
      <c r="C21" s="80"/>
      <c r="D21" s="57"/>
      <c r="E21" s="80"/>
      <c r="F21" s="57"/>
      <c r="G21" s="80">
        <f t="shared" si="2"/>
        <v>0</v>
      </c>
      <c r="H21" s="123">
        <f t="shared" si="4"/>
        <v>0</v>
      </c>
      <c r="I21" s="81"/>
      <c r="J21" s="81"/>
      <c r="K21" s="57"/>
      <c r="L21" s="57"/>
      <c r="M21" s="57"/>
      <c r="N21" s="79"/>
      <c r="O21" s="78"/>
      <c r="P21" s="79">
        <f t="shared" si="0"/>
        <v>0</v>
      </c>
    </row>
    <row r="22" spans="1:16" ht="15" x14ac:dyDescent="0.2">
      <c r="A22" s="57"/>
      <c r="B22" s="57"/>
      <c r="C22" s="80"/>
      <c r="D22" s="57"/>
      <c r="E22" s="80"/>
      <c r="F22" s="57"/>
      <c r="G22" s="80">
        <f t="shared" si="2"/>
        <v>0</v>
      </c>
      <c r="H22" s="123">
        <f t="shared" si="4"/>
        <v>0</v>
      </c>
      <c r="I22" s="81"/>
      <c r="J22" s="81"/>
      <c r="K22" s="57"/>
      <c r="L22" s="57"/>
      <c r="M22" s="57"/>
      <c r="N22" s="79"/>
      <c r="O22" s="78"/>
      <c r="P22" s="79">
        <f t="shared" si="0"/>
        <v>0</v>
      </c>
    </row>
    <row r="23" spans="1:16" ht="15" x14ac:dyDescent="0.2">
      <c r="A23" s="57"/>
      <c r="B23" s="57"/>
      <c r="C23" s="80"/>
      <c r="D23" s="57"/>
      <c r="E23" s="80"/>
      <c r="F23" s="57"/>
      <c r="G23" s="80">
        <f t="shared" ref="G23:H82" si="5">G22-E23+C23</f>
        <v>0</v>
      </c>
      <c r="H23" s="123">
        <f t="shared" si="4"/>
        <v>0</v>
      </c>
      <c r="I23" s="81"/>
      <c r="J23" s="81"/>
      <c r="K23" s="57"/>
      <c r="L23" s="57"/>
      <c r="M23" s="57"/>
      <c r="N23" s="79"/>
      <c r="O23" s="78"/>
      <c r="P23" s="79">
        <f t="shared" si="0"/>
        <v>0</v>
      </c>
    </row>
    <row r="24" spans="1:16" ht="15" x14ac:dyDescent="0.2">
      <c r="A24" s="57"/>
      <c r="B24" s="57"/>
      <c r="C24" s="80"/>
      <c r="D24" s="57"/>
      <c r="E24" s="80"/>
      <c r="F24" s="57"/>
      <c r="G24" s="80">
        <f t="shared" si="5"/>
        <v>0</v>
      </c>
      <c r="H24" s="123">
        <f t="shared" si="4"/>
        <v>0</v>
      </c>
      <c r="I24" s="81"/>
      <c r="J24" s="81"/>
      <c r="K24" s="57"/>
      <c r="L24" s="57"/>
      <c r="M24" s="57"/>
      <c r="N24" s="79"/>
      <c r="O24" s="78"/>
      <c r="P24" s="79">
        <f t="shared" si="0"/>
        <v>0</v>
      </c>
    </row>
    <row r="25" spans="1:16" ht="15" x14ac:dyDescent="0.2">
      <c r="A25" s="57"/>
      <c r="B25" s="57"/>
      <c r="C25" s="80"/>
      <c r="D25" s="57"/>
      <c r="E25" s="80"/>
      <c r="F25" s="57"/>
      <c r="G25" s="80">
        <f t="shared" si="5"/>
        <v>0</v>
      </c>
      <c r="H25" s="123">
        <f t="shared" si="4"/>
        <v>0</v>
      </c>
      <c r="I25" s="81"/>
      <c r="J25" s="81"/>
      <c r="K25" s="57"/>
      <c r="L25" s="57"/>
      <c r="M25" s="57"/>
      <c r="N25" s="79"/>
      <c r="O25" s="78"/>
      <c r="P25" s="79">
        <f t="shared" si="0"/>
        <v>0</v>
      </c>
    </row>
    <row r="26" spans="1:16" ht="15" x14ac:dyDescent="0.2">
      <c r="A26" s="57"/>
      <c r="B26" s="57"/>
      <c r="C26" s="80"/>
      <c r="D26" s="57"/>
      <c r="E26" s="80"/>
      <c r="F26" s="57"/>
      <c r="G26" s="80">
        <f t="shared" ref="G26:H41" si="6">G25-E26+C26</f>
        <v>0</v>
      </c>
      <c r="H26" s="123">
        <f t="shared" si="6"/>
        <v>0</v>
      </c>
      <c r="I26" s="81"/>
      <c r="J26" s="81"/>
      <c r="K26" s="57"/>
      <c r="L26" s="57"/>
      <c r="M26" s="57"/>
      <c r="N26" s="79"/>
      <c r="O26" s="78"/>
      <c r="P26" s="79">
        <f t="shared" si="0"/>
        <v>0</v>
      </c>
    </row>
    <row r="27" spans="1:16" ht="15" x14ac:dyDescent="0.2">
      <c r="A27" s="57"/>
      <c r="B27" s="57"/>
      <c r="C27" s="80"/>
      <c r="D27" s="57"/>
      <c r="E27" s="80"/>
      <c r="F27" s="57"/>
      <c r="G27" s="80">
        <f t="shared" si="6"/>
        <v>0</v>
      </c>
      <c r="H27" s="123">
        <f t="shared" si="6"/>
        <v>0</v>
      </c>
      <c r="I27" s="81"/>
      <c r="J27" s="81"/>
      <c r="K27" s="57"/>
      <c r="L27" s="57"/>
      <c r="M27" s="57"/>
      <c r="N27" s="79"/>
      <c r="O27" s="78"/>
      <c r="P27" s="79">
        <f t="shared" si="0"/>
        <v>0</v>
      </c>
    </row>
    <row r="28" spans="1:16" ht="15" x14ac:dyDescent="0.2">
      <c r="A28" s="57"/>
      <c r="B28" s="57"/>
      <c r="C28" s="80"/>
      <c r="D28" s="57"/>
      <c r="E28" s="80"/>
      <c r="F28" s="57"/>
      <c r="G28" s="80">
        <f t="shared" si="6"/>
        <v>0</v>
      </c>
      <c r="H28" s="123">
        <f t="shared" si="6"/>
        <v>0</v>
      </c>
      <c r="I28" s="81"/>
      <c r="J28" s="81"/>
      <c r="K28" s="57"/>
      <c r="L28" s="57"/>
      <c r="M28" s="57"/>
      <c r="N28" s="79"/>
      <c r="O28" s="78"/>
      <c r="P28" s="79">
        <f t="shared" si="0"/>
        <v>0</v>
      </c>
    </row>
    <row r="29" spans="1:16" ht="15" x14ac:dyDescent="0.2">
      <c r="A29" s="57"/>
      <c r="B29" s="57"/>
      <c r="C29" s="80"/>
      <c r="D29" s="57"/>
      <c r="E29" s="80"/>
      <c r="F29" s="57"/>
      <c r="G29" s="80">
        <f t="shared" si="6"/>
        <v>0</v>
      </c>
      <c r="H29" s="123">
        <f t="shared" si="6"/>
        <v>0</v>
      </c>
      <c r="I29" s="81"/>
      <c r="J29" s="81"/>
      <c r="K29" s="57"/>
      <c r="L29" s="57"/>
      <c r="M29" s="57"/>
      <c r="N29" s="79"/>
      <c r="O29" s="78"/>
      <c r="P29" s="79">
        <f t="shared" si="0"/>
        <v>0</v>
      </c>
    </row>
    <row r="30" spans="1:16" ht="15" x14ac:dyDescent="0.2">
      <c r="A30" s="57"/>
      <c r="B30" s="57"/>
      <c r="C30" s="80"/>
      <c r="D30" s="57"/>
      <c r="E30" s="80"/>
      <c r="F30" s="57"/>
      <c r="G30" s="80">
        <f t="shared" si="6"/>
        <v>0</v>
      </c>
      <c r="H30" s="123">
        <f t="shared" si="6"/>
        <v>0</v>
      </c>
      <c r="I30" s="81"/>
      <c r="J30" s="81"/>
      <c r="K30" s="57"/>
      <c r="L30" s="57"/>
      <c r="M30" s="57"/>
      <c r="N30" s="79"/>
      <c r="O30" s="78"/>
      <c r="P30" s="79">
        <f t="shared" si="0"/>
        <v>0</v>
      </c>
    </row>
    <row r="31" spans="1:16" ht="15" x14ac:dyDescent="0.2">
      <c r="A31" s="57"/>
      <c r="B31" s="57"/>
      <c r="C31" s="80"/>
      <c r="D31" s="57"/>
      <c r="E31" s="80"/>
      <c r="F31" s="57"/>
      <c r="G31" s="80">
        <f t="shared" si="6"/>
        <v>0</v>
      </c>
      <c r="H31" s="123">
        <f t="shared" si="6"/>
        <v>0</v>
      </c>
      <c r="I31" s="81"/>
      <c r="J31" s="81"/>
      <c r="K31" s="57"/>
      <c r="L31" s="57"/>
      <c r="M31" s="57"/>
      <c r="N31" s="79"/>
      <c r="O31" s="78"/>
      <c r="P31" s="79">
        <f t="shared" si="0"/>
        <v>0</v>
      </c>
    </row>
    <row r="32" spans="1:16" ht="15" x14ac:dyDescent="0.2">
      <c r="A32" s="57"/>
      <c r="B32" s="57"/>
      <c r="C32" s="80"/>
      <c r="D32" s="57"/>
      <c r="E32" s="80"/>
      <c r="F32" s="57"/>
      <c r="G32" s="80">
        <f t="shared" si="6"/>
        <v>0</v>
      </c>
      <c r="H32" s="123">
        <f t="shared" si="6"/>
        <v>0</v>
      </c>
      <c r="I32" s="81"/>
      <c r="J32" s="81"/>
      <c r="K32" s="57"/>
      <c r="L32" s="57"/>
      <c r="M32" s="57"/>
      <c r="N32" s="79"/>
      <c r="O32" s="78"/>
      <c r="P32" s="79">
        <f t="shared" si="0"/>
        <v>0</v>
      </c>
    </row>
    <row r="33" spans="1:16" ht="15" x14ac:dyDescent="0.2">
      <c r="A33" s="57"/>
      <c r="B33" s="57"/>
      <c r="C33" s="80"/>
      <c r="D33" s="57"/>
      <c r="E33" s="80"/>
      <c r="F33" s="57"/>
      <c r="G33" s="80">
        <f t="shared" si="6"/>
        <v>0</v>
      </c>
      <c r="H33" s="123">
        <f t="shared" si="6"/>
        <v>0</v>
      </c>
      <c r="I33" s="81"/>
      <c r="J33" s="81"/>
      <c r="K33" s="57"/>
      <c r="L33" s="57"/>
      <c r="M33" s="57"/>
      <c r="N33" s="79"/>
      <c r="O33" s="78"/>
      <c r="P33" s="79">
        <f t="shared" si="0"/>
        <v>0</v>
      </c>
    </row>
    <row r="34" spans="1:16" ht="15" x14ac:dyDescent="0.2">
      <c r="A34" s="57"/>
      <c r="B34" s="57"/>
      <c r="C34" s="80"/>
      <c r="D34" s="57"/>
      <c r="E34" s="80"/>
      <c r="F34" s="57"/>
      <c r="G34" s="80">
        <f t="shared" si="5"/>
        <v>0</v>
      </c>
      <c r="H34" s="123">
        <f t="shared" si="6"/>
        <v>0</v>
      </c>
      <c r="I34" s="81"/>
      <c r="J34" s="81"/>
      <c r="K34" s="57"/>
      <c r="L34" s="57"/>
      <c r="M34" s="57"/>
      <c r="N34" s="79"/>
      <c r="O34" s="78"/>
      <c r="P34" s="79">
        <f t="shared" si="0"/>
        <v>0</v>
      </c>
    </row>
    <row r="35" spans="1:16" ht="15" x14ac:dyDescent="0.2">
      <c r="A35" s="57"/>
      <c r="B35" s="57"/>
      <c r="C35" s="80"/>
      <c r="D35" s="57"/>
      <c r="E35" s="80"/>
      <c r="F35" s="57"/>
      <c r="G35" s="80">
        <f t="shared" si="5"/>
        <v>0</v>
      </c>
      <c r="H35" s="123">
        <f t="shared" si="6"/>
        <v>0</v>
      </c>
      <c r="I35" s="57"/>
      <c r="J35" s="81"/>
      <c r="K35" s="57"/>
      <c r="L35" s="57"/>
      <c r="M35" s="57"/>
      <c r="N35" s="79"/>
      <c r="O35" s="78"/>
      <c r="P35" s="79">
        <f t="shared" si="0"/>
        <v>0</v>
      </c>
    </row>
    <row r="36" spans="1:16" ht="15" x14ac:dyDescent="0.2">
      <c r="A36" s="57"/>
      <c r="B36" s="57"/>
      <c r="C36" s="80"/>
      <c r="D36" s="57"/>
      <c r="E36" s="80"/>
      <c r="F36" s="57"/>
      <c r="G36" s="80">
        <f t="shared" si="5"/>
        <v>0</v>
      </c>
      <c r="H36" s="123">
        <f t="shared" si="6"/>
        <v>0</v>
      </c>
      <c r="I36" s="57"/>
      <c r="J36" s="81"/>
      <c r="K36" s="57"/>
      <c r="L36" s="57"/>
      <c r="M36" s="57"/>
      <c r="N36" s="79"/>
      <c r="O36" s="78"/>
      <c r="P36" s="79">
        <f t="shared" si="0"/>
        <v>0</v>
      </c>
    </row>
    <row r="37" spans="1:16" ht="15" x14ac:dyDescent="0.2">
      <c r="A37" s="57"/>
      <c r="B37" s="57"/>
      <c r="C37" s="80"/>
      <c r="D37" s="57"/>
      <c r="E37" s="80"/>
      <c r="F37" s="57"/>
      <c r="G37" s="80">
        <f t="shared" si="5"/>
        <v>0</v>
      </c>
      <c r="H37" s="123">
        <f t="shared" si="6"/>
        <v>0</v>
      </c>
      <c r="I37" s="57"/>
      <c r="J37" s="81"/>
      <c r="K37" s="57"/>
      <c r="L37" s="57"/>
      <c r="M37" s="57"/>
      <c r="N37" s="79"/>
      <c r="O37" s="78"/>
      <c r="P37" s="79">
        <f t="shared" si="0"/>
        <v>0</v>
      </c>
    </row>
    <row r="38" spans="1:16" ht="15" x14ac:dyDescent="0.2">
      <c r="A38" s="57"/>
      <c r="B38" s="57"/>
      <c r="C38" s="80"/>
      <c r="D38" s="57"/>
      <c r="E38" s="80"/>
      <c r="F38" s="57"/>
      <c r="G38" s="80">
        <f t="shared" si="5"/>
        <v>0</v>
      </c>
      <c r="H38" s="123">
        <f t="shared" si="6"/>
        <v>0</v>
      </c>
      <c r="I38" s="57"/>
      <c r="J38" s="81"/>
      <c r="K38" s="57"/>
      <c r="L38" s="57"/>
      <c r="M38" s="57"/>
      <c r="N38" s="79"/>
      <c r="O38" s="78"/>
      <c r="P38" s="79">
        <f t="shared" si="0"/>
        <v>0</v>
      </c>
    </row>
    <row r="39" spans="1:16" ht="15" x14ac:dyDescent="0.2">
      <c r="A39" s="57"/>
      <c r="B39" s="57"/>
      <c r="C39" s="80"/>
      <c r="D39" s="57"/>
      <c r="E39" s="80"/>
      <c r="F39" s="57"/>
      <c r="G39" s="80">
        <f t="shared" si="5"/>
        <v>0</v>
      </c>
      <c r="H39" s="123">
        <f t="shared" si="6"/>
        <v>0</v>
      </c>
      <c r="I39" s="57"/>
      <c r="J39" s="81"/>
      <c r="K39" s="57"/>
      <c r="L39" s="57"/>
      <c r="M39" s="57"/>
      <c r="N39" s="79"/>
      <c r="O39" s="78"/>
      <c r="P39" s="79">
        <f t="shared" si="0"/>
        <v>0</v>
      </c>
    </row>
    <row r="40" spans="1:16" ht="15" x14ac:dyDescent="0.2">
      <c r="A40" s="57"/>
      <c r="B40" s="57"/>
      <c r="C40" s="80"/>
      <c r="D40" s="57"/>
      <c r="E40" s="80"/>
      <c r="F40" s="57"/>
      <c r="G40" s="80">
        <f t="shared" si="5"/>
        <v>0</v>
      </c>
      <c r="H40" s="123">
        <f t="shared" si="6"/>
        <v>0</v>
      </c>
      <c r="I40" s="57"/>
      <c r="J40" s="81"/>
      <c r="K40" s="57"/>
      <c r="L40" s="57"/>
      <c r="M40" s="57"/>
      <c r="N40" s="79"/>
      <c r="O40" s="78"/>
      <c r="P40" s="79">
        <f t="shared" si="0"/>
        <v>0</v>
      </c>
    </row>
    <row r="41" spans="1:16" ht="15" x14ac:dyDescent="0.2">
      <c r="A41" s="57"/>
      <c r="B41" s="57"/>
      <c r="C41" s="80"/>
      <c r="D41" s="57"/>
      <c r="E41" s="80"/>
      <c r="F41" s="57"/>
      <c r="G41" s="80">
        <f t="shared" si="5"/>
        <v>0</v>
      </c>
      <c r="H41" s="123">
        <f t="shared" si="6"/>
        <v>0</v>
      </c>
      <c r="I41" s="57"/>
      <c r="J41" s="81"/>
      <c r="K41" s="57"/>
      <c r="L41" s="57"/>
      <c r="M41" s="57"/>
      <c r="N41" s="79"/>
      <c r="O41" s="78"/>
      <c r="P41" s="79">
        <f t="shared" ref="P41:P74" si="7">O41*G41</f>
        <v>0</v>
      </c>
    </row>
    <row r="42" spans="1:16" ht="15" x14ac:dyDescent="0.2">
      <c r="A42" s="57"/>
      <c r="B42" s="57"/>
      <c r="C42" s="80"/>
      <c r="D42" s="57"/>
      <c r="E42" s="80"/>
      <c r="F42" s="57"/>
      <c r="G42" s="80">
        <f t="shared" si="5"/>
        <v>0</v>
      </c>
      <c r="H42" s="123">
        <f t="shared" si="5"/>
        <v>0</v>
      </c>
      <c r="I42" s="57"/>
      <c r="J42" s="81"/>
      <c r="K42" s="57"/>
      <c r="L42" s="57"/>
      <c r="M42" s="57"/>
      <c r="N42" s="79"/>
      <c r="O42" s="78"/>
      <c r="P42" s="79">
        <f t="shared" si="7"/>
        <v>0</v>
      </c>
    </row>
    <row r="43" spans="1:16" ht="15" x14ac:dyDescent="0.2">
      <c r="A43" s="57"/>
      <c r="B43" s="57"/>
      <c r="C43" s="80"/>
      <c r="D43" s="57"/>
      <c r="E43" s="80"/>
      <c r="F43" s="57"/>
      <c r="G43" s="80">
        <f t="shared" si="5"/>
        <v>0</v>
      </c>
      <c r="H43" s="123">
        <f t="shared" si="5"/>
        <v>0</v>
      </c>
      <c r="I43" s="57"/>
      <c r="J43" s="81"/>
      <c r="K43" s="57"/>
      <c r="L43" s="57"/>
      <c r="M43" s="57"/>
      <c r="N43" s="79"/>
      <c r="O43" s="78"/>
      <c r="P43" s="79">
        <f t="shared" si="7"/>
        <v>0</v>
      </c>
    </row>
    <row r="44" spans="1:16" ht="15" x14ac:dyDescent="0.2">
      <c r="A44" s="57"/>
      <c r="B44" s="57"/>
      <c r="C44" s="80"/>
      <c r="D44" s="57"/>
      <c r="E44" s="80"/>
      <c r="F44" s="57"/>
      <c r="G44" s="80">
        <f t="shared" si="5"/>
        <v>0</v>
      </c>
      <c r="H44" s="123">
        <f t="shared" si="5"/>
        <v>0</v>
      </c>
      <c r="I44" s="57"/>
      <c r="J44" s="81"/>
      <c r="K44" s="57"/>
      <c r="L44" s="57"/>
      <c r="M44" s="57"/>
      <c r="N44" s="79"/>
      <c r="O44" s="78"/>
      <c r="P44" s="79">
        <f t="shared" si="7"/>
        <v>0</v>
      </c>
    </row>
    <row r="45" spans="1:16" ht="15" x14ac:dyDescent="0.2">
      <c r="A45" s="57"/>
      <c r="B45" s="57"/>
      <c r="C45" s="80"/>
      <c r="D45" s="57"/>
      <c r="E45" s="80"/>
      <c r="F45" s="57"/>
      <c r="G45" s="80">
        <f t="shared" si="5"/>
        <v>0</v>
      </c>
      <c r="H45" s="123">
        <f t="shared" si="5"/>
        <v>0</v>
      </c>
      <c r="I45" s="57"/>
      <c r="J45" s="81"/>
      <c r="K45" s="57"/>
      <c r="L45" s="57"/>
      <c r="M45" s="57"/>
      <c r="N45" s="79"/>
      <c r="O45" s="78"/>
      <c r="P45" s="79">
        <f t="shared" si="7"/>
        <v>0</v>
      </c>
    </row>
    <row r="46" spans="1:16" ht="15" x14ac:dyDescent="0.2">
      <c r="A46" s="57"/>
      <c r="B46" s="57"/>
      <c r="C46" s="80"/>
      <c r="D46" s="57"/>
      <c r="E46" s="80"/>
      <c r="F46" s="57"/>
      <c r="G46" s="80">
        <f t="shared" si="5"/>
        <v>0</v>
      </c>
      <c r="H46" s="123">
        <f t="shared" si="5"/>
        <v>0</v>
      </c>
      <c r="I46" s="57"/>
      <c r="J46" s="81"/>
      <c r="K46" s="57"/>
      <c r="L46" s="57"/>
      <c r="M46" s="57"/>
      <c r="N46" s="79"/>
      <c r="O46" s="78"/>
      <c r="P46" s="79">
        <f t="shared" si="7"/>
        <v>0</v>
      </c>
    </row>
    <row r="47" spans="1:16" ht="15" x14ac:dyDescent="0.2">
      <c r="A47" s="57"/>
      <c r="B47" s="57"/>
      <c r="C47" s="80"/>
      <c r="D47" s="57"/>
      <c r="E47" s="80"/>
      <c r="F47" s="57"/>
      <c r="G47" s="80">
        <f t="shared" si="5"/>
        <v>0</v>
      </c>
      <c r="H47" s="123">
        <f t="shared" si="5"/>
        <v>0</v>
      </c>
      <c r="I47" s="57"/>
      <c r="J47" s="81"/>
      <c r="K47" s="57"/>
      <c r="L47" s="57"/>
      <c r="M47" s="57"/>
      <c r="N47" s="79"/>
      <c r="O47" s="78"/>
      <c r="P47" s="79">
        <f t="shared" si="7"/>
        <v>0</v>
      </c>
    </row>
    <row r="48" spans="1:16" ht="15" x14ac:dyDescent="0.2">
      <c r="A48" s="57"/>
      <c r="B48" s="57"/>
      <c r="C48" s="80"/>
      <c r="D48" s="57"/>
      <c r="E48" s="80"/>
      <c r="F48" s="57"/>
      <c r="G48" s="80">
        <f t="shared" si="5"/>
        <v>0</v>
      </c>
      <c r="H48" s="123">
        <f t="shared" si="5"/>
        <v>0</v>
      </c>
      <c r="I48" s="57"/>
      <c r="J48" s="81"/>
      <c r="K48" s="57"/>
      <c r="L48" s="57"/>
      <c r="M48" s="57"/>
      <c r="N48" s="79"/>
      <c r="O48" s="78"/>
      <c r="P48" s="79">
        <f t="shared" si="7"/>
        <v>0</v>
      </c>
    </row>
    <row r="49" spans="1:16" ht="15" x14ac:dyDescent="0.2">
      <c r="A49" s="57"/>
      <c r="B49" s="57"/>
      <c r="C49" s="80"/>
      <c r="D49" s="57"/>
      <c r="E49" s="80"/>
      <c r="F49" s="57"/>
      <c r="G49" s="80">
        <f>G48-E49+C49</f>
        <v>0</v>
      </c>
      <c r="H49" s="123">
        <f t="shared" si="5"/>
        <v>0</v>
      </c>
      <c r="I49" s="57"/>
      <c r="J49" s="81"/>
      <c r="K49" s="57"/>
      <c r="L49" s="57"/>
      <c r="M49" s="57"/>
      <c r="N49" s="79"/>
      <c r="O49" s="78"/>
      <c r="P49" s="79"/>
    </row>
    <row r="50" spans="1:16" ht="15" x14ac:dyDescent="0.2">
      <c r="A50" s="57"/>
      <c r="B50" s="57"/>
      <c r="C50" s="80"/>
      <c r="D50" s="57"/>
      <c r="E50" s="80"/>
      <c r="F50" s="57"/>
      <c r="G50" s="80">
        <f>G49-E50+C50</f>
        <v>0</v>
      </c>
      <c r="H50" s="123">
        <f t="shared" si="5"/>
        <v>0</v>
      </c>
      <c r="I50" s="57"/>
      <c r="J50" s="81"/>
      <c r="K50" s="57"/>
      <c r="L50" s="57"/>
      <c r="M50" s="57"/>
      <c r="N50" s="79"/>
      <c r="O50" s="78"/>
      <c r="P50" s="79">
        <f t="shared" si="7"/>
        <v>0</v>
      </c>
    </row>
    <row r="51" spans="1:16" ht="15" x14ac:dyDescent="0.2">
      <c r="A51" s="57"/>
      <c r="B51" s="57"/>
      <c r="C51" s="80"/>
      <c r="D51" s="57"/>
      <c r="E51" s="80"/>
      <c r="F51" s="57"/>
      <c r="G51" s="80">
        <f t="shared" si="5"/>
        <v>0</v>
      </c>
      <c r="H51" s="123">
        <f t="shared" si="5"/>
        <v>0</v>
      </c>
      <c r="I51" s="57"/>
      <c r="J51" s="81"/>
      <c r="K51" s="57"/>
      <c r="L51" s="57"/>
      <c r="M51" s="57"/>
      <c r="N51" s="79"/>
      <c r="O51" s="78"/>
      <c r="P51" s="79">
        <f t="shared" si="7"/>
        <v>0</v>
      </c>
    </row>
    <row r="52" spans="1:16" ht="15" x14ac:dyDescent="0.2">
      <c r="A52" s="57"/>
      <c r="B52" s="57"/>
      <c r="C52" s="80"/>
      <c r="D52" s="57"/>
      <c r="E52" s="80"/>
      <c r="F52" s="57"/>
      <c r="G52" s="80">
        <f t="shared" si="5"/>
        <v>0</v>
      </c>
      <c r="H52" s="123">
        <f t="shared" si="5"/>
        <v>0</v>
      </c>
      <c r="I52" s="57"/>
      <c r="J52" s="81"/>
      <c r="K52" s="57"/>
      <c r="L52" s="57"/>
      <c r="M52" s="57"/>
      <c r="N52" s="79"/>
      <c r="O52" s="78"/>
      <c r="P52" s="79">
        <f t="shared" si="7"/>
        <v>0</v>
      </c>
    </row>
    <row r="53" spans="1:16" ht="15" x14ac:dyDescent="0.2">
      <c r="A53" s="57"/>
      <c r="B53" s="57"/>
      <c r="C53" s="80"/>
      <c r="D53" s="57"/>
      <c r="E53" s="80"/>
      <c r="F53" s="57"/>
      <c r="G53" s="80">
        <f t="shared" si="5"/>
        <v>0</v>
      </c>
      <c r="H53" s="123">
        <f t="shared" si="5"/>
        <v>0</v>
      </c>
      <c r="I53" s="57"/>
      <c r="J53" s="81"/>
      <c r="K53" s="57"/>
      <c r="L53" s="57"/>
      <c r="M53" s="57"/>
      <c r="N53" s="79"/>
      <c r="O53" s="78"/>
      <c r="P53" s="79">
        <f t="shared" si="7"/>
        <v>0</v>
      </c>
    </row>
    <row r="54" spans="1:16" ht="15" x14ac:dyDescent="0.2">
      <c r="A54" s="57"/>
      <c r="B54" s="57"/>
      <c r="C54" s="80"/>
      <c r="D54" s="57"/>
      <c r="E54" s="80"/>
      <c r="F54" s="57"/>
      <c r="G54" s="80">
        <f t="shared" si="5"/>
        <v>0</v>
      </c>
      <c r="H54" s="123">
        <f t="shared" si="5"/>
        <v>0</v>
      </c>
      <c r="I54" s="57"/>
      <c r="J54" s="81"/>
      <c r="K54" s="57"/>
      <c r="L54" s="57"/>
      <c r="M54" s="57"/>
      <c r="N54" s="79"/>
      <c r="O54" s="78"/>
      <c r="P54" s="79">
        <f t="shared" si="7"/>
        <v>0</v>
      </c>
    </row>
    <row r="55" spans="1:16" ht="15" x14ac:dyDescent="0.2">
      <c r="A55" s="57"/>
      <c r="B55" s="57"/>
      <c r="C55" s="80"/>
      <c r="D55" s="57"/>
      <c r="E55" s="80"/>
      <c r="F55" s="57"/>
      <c r="G55" s="80">
        <f t="shared" si="5"/>
        <v>0</v>
      </c>
      <c r="H55" s="123">
        <f t="shared" si="5"/>
        <v>0</v>
      </c>
      <c r="I55" s="57"/>
      <c r="J55" s="81"/>
      <c r="K55" s="57"/>
      <c r="L55" s="57"/>
      <c r="M55" s="57"/>
      <c r="N55" s="79"/>
      <c r="O55" s="78"/>
      <c r="P55" s="79">
        <f t="shared" si="7"/>
        <v>0</v>
      </c>
    </row>
    <row r="56" spans="1:16" ht="15" x14ac:dyDescent="0.2">
      <c r="A56" s="57"/>
      <c r="B56" s="57"/>
      <c r="C56" s="80"/>
      <c r="D56" s="57"/>
      <c r="E56" s="80"/>
      <c r="F56" s="57"/>
      <c r="G56" s="80">
        <f t="shared" si="5"/>
        <v>0</v>
      </c>
      <c r="H56" s="123">
        <f t="shared" si="5"/>
        <v>0</v>
      </c>
      <c r="I56" s="57"/>
      <c r="J56" s="81"/>
      <c r="K56" s="57"/>
      <c r="L56" s="57"/>
      <c r="M56" s="57"/>
      <c r="N56" s="79"/>
      <c r="O56" s="78"/>
      <c r="P56" s="79">
        <f t="shared" si="7"/>
        <v>0</v>
      </c>
    </row>
    <row r="57" spans="1:16" ht="15" x14ac:dyDescent="0.2">
      <c r="A57" s="57"/>
      <c r="B57" s="57"/>
      <c r="C57" s="80"/>
      <c r="D57" s="57"/>
      <c r="E57" s="80"/>
      <c r="F57" s="57"/>
      <c r="G57" s="80">
        <f t="shared" si="5"/>
        <v>0</v>
      </c>
      <c r="H57" s="123">
        <f t="shared" si="5"/>
        <v>0</v>
      </c>
      <c r="I57" s="57"/>
      <c r="J57" s="81"/>
      <c r="K57" s="57"/>
      <c r="L57" s="57"/>
      <c r="M57" s="57"/>
      <c r="N57" s="79"/>
      <c r="O57" s="78"/>
      <c r="P57" s="79">
        <f t="shared" si="7"/>
        <v>0</v>
      </c>
    </row>
    <row r="58" spans="1:16" ht="15" x14ac:dyDescent="0.2">
      <c r="A58" s="57"/>
      <c r="B58" s="57"/>
      <c r="C58" s="80"/>
      <c r="D58" s="57"/>
      <c r="E58" s="80"/>
      <c r="F58" s="57"/>
      <c r="G58" s="80">
        <f t="shared" si="5"/>
        <v>0</v>
      </c>
      <c r="H58" s="123">
        <f t="shared" si="5"/>
        <v>0</v>
      </c>
      <c r="I58" s="57"/>
      <c r="J58" s="81"/>
      <c r="K58" s="57"/>
      <c r="L58" s="57"/>
      <c r="M58" s="57"/>
      <c r="N58" s="79"/>
      <c r="O58" s="78"/>
      <c r="P58" s="79">
        <f t="shared" si="7"/>
        <v>0</v>
      </c>
    </row>
    <row r="59" spans="1:16" ht="15" x14ac:dyDescent="0.2">
      <c r="A59" s="57"/>
      <c r="B59" s="57"/>
      <c r="C59" s="80"/>
      <c r="D59" s="57"/>
      <c r="E59" s="80"/>
      <c r="F59" s="57"/>
      <c r="G59" s="80">
        <f t="shared" si="5"/>
        <v>0</v>
      </c>
      <c r="H59" s="123">
        <f t="shared" si="5"/>
        <v>0</v>
      </c>
      <c r="I59" s="57"/>
      <c r="J59" s="81"/>
      <c r="K59" s="57"/>
      <c r="L59" s="57"/>
      <c r="M59" s="57"/>
      <c r="N59" s="79"/>
      <c r="O59" s="78"/>
      <c r="P59" s="79">
        <f t="shared" si="7"/>
        <v>0</v>
      </c>
    </row>
    <row r="60" spans="1:16" ht="15" x14ac:dyDescent="0.2">
      <c r="A60" s="57"/>
      <c r="B60" s="57"/>
      <c r="C60" s="80"/>
      <c r="D60" s="57"/>
      <c r="E60" s="80"/>
      <c r="F60" s="57"/>
      <c r="G60" s="80">
        <f t="shared" si="5"/>
        <v>0</v>
      </c>
      <c r="H60" s="123">
        <f t="shared" si="5"/>
        <v>0</v>
      </c>
      <c r="I60" s="57"/>
      <c r="J60" s="81"/>
      <c r="K60" s="57"/>
      <c r="L60" s="57"/>
      <c r="M60" s="57"/>
      <c r="N60" s="79"/>
      <c r="O60" s="78"/>
      <c r="P60" s="79">
        <f t="shared" si="7"/>
        <v>0</v>
      </c>
    </row>
    <row r="61" spans="1:16" ht="15" x14ac:dyDescent="0.2">
      <c r="A61" s="57"/>
      <c r="B61" s="57"/>
      <c r="C61" s="80"/>
      <c r="D61" s="57"/>
      <c r="E61" s="80"/>
      <c r="F61" s="57"/>
      <c r="G61" s="80">
        <f t="shared" si="5"/>
        <v>0</v>
      </c>
      <c r="H61" s="123">
        <f t="shared" si="5"/>
        <v>0</v>
      </c>
      <c r="I61" s="57"/>
      <c r="J61" s="81"/>
      <c r="K61" s="57"/>
      <c r="L61" s="57"/>
      <c r="M61" s="57"/>
      <c r="N61" s="79"/>
      <c r="O61" s="78"/>
      <c r="P61" s="79">
        <f t="shared" si="7"/>
        <v>0</v>
      </c>
    </row>
    <row r="62" spans="1:16" ht="15" x14ac:dyDescent="0.2">
      <c r="A62" s="57"/>
      <c r="B62" s="57"/>
      <c r="C62" s="80"/>
      <c r="D62" s="57"/>
      <c r="E62" s="80"/>
      <c r="F62" s="57"/>
      <c r="G62" s="80">
        <f t="shared" si="5"/>
        <v>0</v>
      </c>
      <c r="H62" s="123">
        <f t="shared" si="5"/>
        <v>0</v>
      </c>
      <c r="I62" s="57"/>
      <c r="J62" s="81"/>
      <c r="K62" s="57"/>
      <c r="L62" s="57"/>
      <c r="M62" s="57"/>
      <c r="N62" s="79"/>
      <c r="O62" s="78"/>
      <c r="P62" s="79">
        <f t="shared" si="7"/>
        <v>0</v>
      </c>
    </row>
    <row r="63" spans="1:16" ht="15" x14ac:dyDescent="0.2">
      <c r="A63" s="57"/>
      <c r="B63" s="57"/>
      <c r="C63" s="80"/>
      <c r="D63" s="57"/>
      <c r="E63" s="80"/>
      <c r="F63" s="57"/>
      <c r="G63" s="80">
        <f t="shared" si="5"/>
        <v>0</v>
      </c>
      <c r="H63" s="123">
        <f t="shared" si="5"/>
        <v>0</v>
      </c>
      <c r="I63" s="57"/>
      <c r="J63" s="81"/>
      <c r="K63" s="57"/>
      <c r="L63" s="57"/>
      <c r="M63" s="57"/>
      <c r="N63" s="79"/>
      <c r="O63" s="78"/>
      <c r="P63" s="79">
        <f t="shared" si="7"/>
        <v>0</v>
      </c>
    </row>
    <row r="64" spans="1:16" ht="15" x14ac:dyDescent="0.2">
      <c r="A64" s="57"/>
      <c r="B64" s="57"/>
      <c r="C64" s="80"/>
      <c r="D64" s="57"/>
      <c r="E64" s="80"/>
      <c r="F64" s="57"/>
      <c r="G64" s="80">
        <f t="shared" si="5"/>
        <v>0</v>
      </c>
      <c r="H64" s="123">
        <f t="shared" si="5"/>
        <v>0</v>
      </c>
      <c r="I64" s="57"/>
      <c r="J64" s="81"/>
      <c r="K64" s="57"/>
      <c r="L64" s="57"/>
      <c r="M64" s="57"/>
      <c r="N64" s="79"/>
      <c r="O64" s="78"/>
      <c r="P64" s="79">
        <f t="shared" si="7"/>
        <v>0</v>
      </c>
    </row>
    <row r="65" spans="1:16" ht="15" x14ac:dyDescent="0.2">
      <c r="A65" s="57"/>
      <c r="B65" s="57"/>
      <c r="C65" s="80"/>
      <c r="D65" s="57"/>
      <c r="E65" s="80"/>
      <c r="F65" s="57"/>
      <c r="G65" s="80">
        <f t="shared" si="5"/>
        <v>0</v>
      </c>
      <c r="H65" s="123">
        <f t="shared" si="5"/>
        <v>0</v>
      </c>
      <c r="I65" s="57"/>
      <c r="J65" s="81"/>
      <c r="K65" s="57"/>
      <c r="L65" s="57"/>
      <c r="M65" s="57"/>
      <c r="N65" s="79"/>
      <c r="O65" s="78"/>
      <c r="P65" s="79">
        <f t="shared" si="7"/>
        <v>0</v>
      </c>
    </row>
    <row r="66" spans="1:16" ht="15" x14ac:dyDescent="0.2">
      <c r="A66" s="57"/>
      <c r="B66" s="57"/>
      <c r="C66" s="80"/>
      <c r="D66" s="57"/>
      <c r="E66" s="80"/>
      <c r="F66" s="57"/>
      <c r="G66" s="80">
        <f t="shared" si="5"/>
        <v>0</v>
      </c>
      <c r="H66" s="123">
        <f t="shared" si="5"/>
        <v>0</v>
      </c>
      <c r="I66" s="57"/>
      <c r="J66" s="57"/>
      <c r="K66" s="57"/>
      <c r="L66" s="57"/>
      <c r="M66" s="57"/>
      <c r="N66" s="79"/>
      <c r="O66" s="78"/>
      <c r="P66" s="79">
        <f t="shared" si="7"/>
        <v>0</v>
      </c>
    </row>
    <row r="67" spans="1:16" ht="15" x14ac:dyDescent="0.2">
      <c r="A67" s="57"/>
      <c r="B67" s="57"/>
      <c r="C67" s="80"/>
      <c r="D67" s="57"/>
      <c r="E67" s="80"/>
      <c r="F67" s="57"/>
      <c r="G67" s="80">
        <f t="shared" si="5"/>
        <v>0</v>
      </c>
      <c r="H67" s="123">
        <f t="shared" si="5"/>
        <v>0</v>
      </c>
      <c r="I67" s="57"/>
      <c r="J67" s="57"/>
      <c r="K67" s="57"/>
      <c r="L67" s="57" t="str">
        <f t="shared" ref="L67:L75" si="8">IF(D67&gt;0,D67," ")</f>
        <v xml:space="preserve"> </v>
      </c>
      <c r="M67" s="57"/>
      <c r="N67" s="79"/>
      <c r="O67" s="78"/>
      <c r="P67" s="79">
        <f t="shared" si="7"/>
        <v>0</v>
      </c>
    </row>
    <row r="68" spans="1:16" ht="15" x14ac:dyDescent="0.2">
      <c r="A68" s="57"/>
      <c r="B68" s="57"/>
      <c r="C68" s="80"/>
      <c r="D68" s="57"/>
      <c r="E68" s="80"/>
      <c r="F68" s="57"/>
      <c r="G68" s="80">
        <f t="shared" si="5"/>
        <v>0</v>
      </c>
      <c r="H68" s="123">
        <f t="shared" si="5"/>
        <v>0</v>
      </c>
      <c r="I68" s="57"/>
      <c r="J68" s="57"/>
      <c r="K68" s="57"/>
      <c r="L68" s="57" t="str">
        <f t="shared" si="8"/>
        <v xml:space="preserve"> </v>
      </c>
      <c r="M68" s="57"/>
      <c r="N68" s="79"/>
      <c r="O68" s="78"/>
      <c r="P68" s="79">
        <f t="shared" si="7"/>
        <v>0</v>
      </c>
    </row>
    <row r="69" spans="1:16" ht="15" x14ac:dyDescent="0.2">
      <c r="A69" s="57"/>
      <c r="B69" s="57"/>
      <c r="C69" s="80"/>
      <c r="D69" s="57"/>
      <c r="E69" s="80"/>
      <c r="F69" s="57"/>
      <c r="G69" s="80">
        <f t="shared" si="5"/>
        <v>0</v>
      </c>
      <c r="H69" s="123">
        <f t="shared" si="5"/>
        <v>0</v>
      </c>
      <c r="I69" s="57"/>
      <c r="J69" s="57"/>
      <c r="K69" s="57"/>
      <c r="L69" s="57" t="str">
        <f t="shared" si="8"/>
        <v xml:space="preserve"> </v>
      </c>
      <c r="M69" s="57"/>
      <c r="N69" s="79"/>
      <c r="O69" s="78"/>
      <c r="P69" s="79">
        <f t="shared" si="7"/>
        <v>0</v>
      </c>
    </row>
    <row r="70" spans="1:16" ht="15" x14ac:dyDescent="0.2">
      <c r="A70" s="57"/>
      <c r="B70" s="57"/>
      <c r="C70" s="80"/>
      <c r="D70" s="57"/>
      <c r="E70" s="80"/>
      <c r="F70" s="57"/>
      <c r="G70" s="80">
        <f>G69-E70+C70</f>
        <v>0</v>
      </c>
      <c r="H70" s="123">
        <f t="shared" si="5"/>
        <v>0</v>
      </c>
      <c r="I70" s="57"/>
      <c r="J70" s="57"/>
      <c r="K70" s="57"/>
      <c r="L70" s="57"/>
      <c r="M70" s="57"/>
      <c r="N70" s="79"/>
      <c r="O70" s="78"/>
      <c r="P70" s="79"/>
    </row>
    <row r="71" spans="1:16" ht="15" x14ac:dyDescent="0.2">
      <c r="A71" s="57"/>
      <c r="B71" s="57"/>
      <c r="C71" s="80"/>
      <c r="D71" s="57"/>
      <c r="E71" s="80"/>
      <c r="F71" s="57"/>
      <c r="G71" s="80">
        <f>G70-E71+C71</f>
        <v>0</v>
      </c>
      <c r="H71" s="123">
        <f t="shared" si="5"/>
        <v>0</v>
      </c>
      <c r="I71" s="57"/>
      <c r="J71" s="57"/>
      <c r="K71" s="57"/>
      <c r="L71" s="57" t="str">
        <f t="shared" si="8"/>
        <v xml:space="preserve"> </v>
      </c>
      <c r="M71" s="57"/>
      <c r="N71" s="79"/>
      <c r="O71" s="78"/>
      <c r="P71" s="79">
        <f t="shared" si="7"/>
        <v>0</v>
      </c>
    </row>
    <row r="72" spans="1:16" ht="15" x14ac:dyDescent="0.2">
      <c r="A72" s="57"/>
      <c r="B72" s="57"/>
      <c r="C72" s="80"/>
      <c r="D72" s="57"/>
      <c r="E72" s="80"/>
      <c r="F72" s="57"/>
      <c r="G72" s="80">
        <f>G71-E72+C72</f>
        <v>0</v>
      </c>
      <c r="H72" s="123">
        <f t="shared" si="5"/>
        <v>0</v>
      </c>
      <c r="I72" s="57"/>
      <c r="J72" s="57"/>
      <c r="K72" s="57"/>
      <c r="L72" s="57" t="str">
        <f t="shared" si="8"/>
        <v xml:space="preserve"> </v>
      </c>
      <c r="M72" s="57"/>
      <c r="N72" s="79"/>
      <c r="O72" s="78"/>
      <c r="P72" s="79">
        <f t="shared" si="7"/>
        <v>0</v>
      </c>
    </row>
    <row r="73" spans="1:16" ht="15" x14ac:dyDescent="0.2">
      <c r="A73" s="57"/>
      <c r="B73" s="57"/>
      <c r="C73" s="80"/>
      <c r="D73" s="57"/>
      <c r="E73" s="80"/>
      <c r="F73" s="57"/>
      <c r="G73" s="80">
        <f t="shared" si="5"/>
        <v>0</v>
      </c>
      <c r="H73" s="123">
        <f t="shared" si="5"/>
        <v>0</v>
      </c>
      <c r="I73" s="57"/>
      <c r="J73" s="57"/>
      <c r="K73" s="57"/>
      <c r="L73" s="57" t="str">
        <f t="shared" si="8"/>
        <v xml:space="preserve"> </v>
      </c>
      <c r="M73" s="57"/>
      <c r="N73" s="79"/>
      <c r="O73" s="78"/>
      <c r="P73" s="79">
        <f t="shared" si="7"/>
        <v>0</v>
      </c>
    </row>
    <row r="74" spans="1:16" ht="15" x14ac:dyDescent="0.2">
      <c r="A74" s="57"/>
      <c r="B74" s="57"/>
      <c r="C74" s="80"/>
      <c r="D74" s="57"/>
      <c r="E74" s="80"/>
      <c r="F74" s="57"/>
      <c r="G74" s="80">
        <f t="shared" si="5"/>
        <v>0</v>
      </c>
      <c r="H74" s="123">
        <f t="shared" si="5"/>
        <v>0</v>
      </c>
      <c r="I74" s="57"/>
      <c r="J74" s="57"/>
      <c r="K74" s="57"/>
      <c r="L74" s="57" t="str">
        <f t="shared" si="8"/>
        <v xml:space="preserve"> </v>
      </c>
      <c r="M74" s="57"/>
      <c r="N74" s="79"/>
      <c r="O74" s="78"/>
      <c r="P74" s="79">
        <f t="shared" si="7"/>
        <v>0</v>
      </c>
    </row>
    <row r="75" spans="1:16" ht="15" x14ac:dyDescent="0.2">
      <c r="A75" s="57"/>
      <c r="B75" s="57"/>
      <c r="C75" s="80"/>
      <c r="D75" s="57"/>
      <c r="E75" s="80"/>
      <c r="F75" s="57"/>
      <c r="G75" s="80">
        <f t="shared" si="5"/>
        <v>0</v>
      </c>
      <c r="H75" s="123">
        <f t="shared" si="5"/>
        <v>0</v>
      </c>
      <c r="I75" s="57"/>
      <c r="J75" s="57"/>
      <c r="K75" s="57"/>
      <c r="L75" s="57" t="str">
        <f t="shared" si="8"/>
        <v xml:space="preserve"> </v>
      </c>
      <c r="M75" s="57"/>
      <c r="N75" s="79"/>
      <c r="O75" s="78"/>
      <c r="P75" s="79">
        <f t="shared" ref="P75:P106" si="9">O75*G75</f>
        <v>0</v>
      </c>
    </row>
    <row r="76" spans="1:16" ht="15" x14ac:dyDescent="0.2">
      <c r="A76" s="57"/>
      <c r="B76" s="57"/>
      <c r="C76" s="80"/>
      <c r="D76" s="57"/>
      <c r="E76" s="80"/>
      <c r="F76" s="57"/>
      <c r="G76" s="80">
        <f t="shared" si="5"/>
        <v>0</v>
      </c>
      <c r="H76" s="123">
        <f t="shared" si="5"/>
        <v>0</v>
      </c>
      <c r="I76" s="57"/>
      <c r="J76" s="57"/>
      <c r="K76" s="57"/>
      <c r="L76" s="57" t="str">
        <f t="shared" ref="L76:L110" si="10">IF(D76&gt;0,D76," ")</f>
        <v xml:space="preserve"> </v>
      </c>
      <c r="M76" s="57"/>
      <c r="N76" s="79"/>
      <c r="O76" s="78"/>
      <c r="P76" s="79">
        <f t="shared" si="9"/>
        <v>0</v>
      </c>
    </row>
    <row r="77" spans="1:16" ht="15" x14ac:dyDescent="0.2">
      <c r="A77" s="57"/>
      <c r="B77" s="57"/>
      <c r="C77" s="80"/>
      <c r="D77" s="57"/>
      <c r="E77" s="80"/>
      <c r="F77" s="57"/>
      <c r="G77" s="80">
        <f t="shared" si="5"/>
        <v>0</v>
      </c>
      <c r="H77" s="123">
        <f t="shared" si="5"/>
        <v>0</v>
      </c>
      <c r="I77" s="57"/>
      <c r="J77" s="57"/>
      <c r="K77" s="57"/>
      <c r="L77" s="57" t="str">
        <f t="shared" si="10"/>
        <v xml:space="preserve"> </v>
      </c>
      <c r="M77" s="57"/>
      <c r="N77" s="79"/>
      <c r="O77" s="78"/>
      <c r="P77" s="79">
        <f t="shared" si="9"/>
        <v>0</v>
      </c>
    </row>
    <row r="78" spans="1:16" ht="15" x14ac:dyDescent="0.2">
      <c r="A78" s="57"/>
      <c r="B78" s="57"/>
      <c r="C78" s="80"/>
      <c r="D78" s="57"/>
      <c r="E78" s="80"/>
      <c r="F78" s="57"/>
      <c r="G78" s="80">
        <f t="shared" si="5"/>
        <v>0</v>
      </c>
      <c r="H78" s="123">
        <f t="shared" si="5"/>
        <v>0</v>
      </c>
      <c r="I78" s="57"/>
      <c r="J78" s="57"/>
      <c r="K78" s="57"/>
      <c r="L78" s="57" t="str">
        <f t="shared" si="10"/>
        <v xml:space="preserve"> </v>
      </c>
      <c r="M78" s="57"/>
      <c r="N78" s="79"/>
      <c r="O78" s="78"/>
      <c r="P78" s="79">
        <f t="shared" si="9"/>
        <v>0</v>
      </c>
    </row>
    <row r="79" spans="1:16" ht="15" x14ac:dyDescent="0.2">
      <c r="A79" s="57"/>
      <c r="B79" s="57"/>
      <c r="C79" s="80"/>
      <c r="D79" s="57"/>
      <c r="E79" s="80"/>
      <c r="F79" s="57"/>
      <c r="G79" s="80">
        <f t="shared" si="5"/>
        <v>0</v>
      </c>
      <c r="H79" s="123">
        <f t="shared" si="5"/>
        <v>0</v>
      </c>
      <c r="I79" s="57"/>
      <c r="J79" s="57"/>
      <c r="K79" s="57"/>
      <c r="L79" s="57" t="str">
        <f t="shared" si="10"/>
        <v xml:space="preserve"> </v>
      </c>
      <c r="M79" s="57"/>
      <c r="N79" s="79"/>
      <c r="O79" s="78"/>
      <c r="P79" s="79">
        <f t="shared" si="9"/>
        <v>0</v>
      </c>
    </row>
    <row r="80" spans="1:16" ht="15" x14ac:dyDescent="0.2">
      <c r="A80" s="57"/>
      <c r="B80" s="57"/>
      <c r="C80" s="80"/>
      <c r="D80" s="57"/>
      <c r="E80" s="80"/>
      <c r="F80" s="57"/>
      <c r="G80" s="80">
        <f t="shared" si="5"/>
        <v>0</v>
      </c>
      <c r="H80" s="123">
        <f t="shared" si="5"/>
        <v>0</v>
      </c>
      <c r="I80" s="57"/>
      <c r="J80" s="57"/>
      <c r="K80" s="57"/>
      <c r="L80" s="57" t="str">
        <f t="shared" si="10"/>
        <v xml:space="preserve"> </v>
      </c>
      <c r="M80" s="57"/>
      <c r="N80" s="79"/>
      <c r="O80" s="78"/>
      <c r="P80" s="79">
        <f t="shared" si="9"/>
        <v>0</v>
      </c>
    </row>
    <row r="81" spans="1:16" ht="15" x14ac:dyDescent="0.2">
      <c r="A81" s="57"/>
      <c r="B81" s="57"/>
      <c r="C81" s="80"/>
      <c r="D81" s="57"/>
      <c r="E81" s="80"/>
      <c r="F81" s="57"/>
      <c r="G81" s="80">
        <f t="shared" si="5"/>
        <v>0</v>
      </c>
      <c r="H81" s="123">
        <f t="shared" si="5"/>
        <v>0</v>
      </c>
      <c r="I81" s="57"/>
      <c r="J81" s="57"/>
      <c r="K81" s="57"/>
      <c r="L81" s="57" t="str">
        <f t="shared" si="10"/>
        <v xml:space="preserve"> </v>
      </c>
      <c r="M81" s="57"/>
      <c r="N81" s="79"/>
      <c r="O81" s="78"/>
      <c r="P81" s="79">
        <f t="shared" si="9"/>
        <v>0</v>
      </c>
    </row>
    <row r="82" spans="1:16" ht="15" x14ac:dyDescent="0.2">
      <c r="A82" s="57"/>
      <c r="B82" s="57"/>
      <c r="C82" s="80"/>
      <c r="D82" s="57"/>
      <c r="E82" s="80"/>
      <c r="F82" s="57"/>
      <c r="G82" s="80">
        <f t="shared" si="5"/>
        <v>0</v>
      </c>
      <c r="H82" s="123">
        <f t="shared" si="5"/>
        <v>0</v>
      </c>
      <c r="I82" s="57"/>
      <c r="J82" s="57"/>
      <c r="K82" s="57"/>
      <c r="L82" s="57" t="str">
        <f t="shared" si="10"/>
        <v xml:space="preserve"> </v>
      </c>
      <c r="M82" s="57"/>
      <c r="N82" s="79"/>
      <c r="O82" s="78"/>
      <c r="P82" s="79">
        <f t="shared" si="9"/>
        <v>0</v>
      </c>
    </row>
    <row r="83" spans="1:16" ht="15" x14ac:dyDescent="0.2">
      <c r="A83" s="57"/>
      <c r="B83" s="57"/>
      <c r="C83" s="80"/>
      <c r="D83" s="57"/>
      <c r="E83" s="80"/>
      <c r="F83" s="57"/>
      <c r="G83" s="80">
        <f t="shared" ref="G83:H110" si="11">G82-E83+C83</f>
        <v>0</v>
      </c>
      <c r="H83" s="123">
        <f t="shared" si="11"/>
        <v>0</v>
      </c>
      <c r="I83" s="57"/>
      <c r="J83" s="57"/>
      <c r="K83" s="57"/>
      <c r="L83" s="57" t="str">
        <f t="shared" si="10"/>
        <v xml:space="preserve"> </v>
      </c>
      <c r="M83" s="57"/>
      <c r="N83" s="79"/>
      <c r="O83" s="78"/>
      <c r="P83" s="79">
        <f t="shared" si="9"/>
        <v>0</v>
      </c>
    </row>
    <row r="84" spans="1:16" ht="15" x14ac:dyDescent="0.2">
      <c r="A84" s="57"/>
      <c r="B84" s="57"/>
      <c r="C84" s="80"/>
      <c r="D84" s="57"/>
      <c r="E84" s="80"/>
      <c r="F84" s="57"/>
      <c r="G84" s="80">
        <f t="shared" si="11"/>
        <v>0</v>
      </c>
      <c r="H84" s="123">
        <f t="shared" si="11"/>
        <v>0</v>
      </c>
      <c r="I84" s="57"/>
      <c r="J84" s="57"/>
      <c r="K84" s="57"/>
      <c r="L84" s="57" t="str">
        <f t="shared" si="10"/>
        <v xml:space="preserve"> </v>
      </c>
      <c r="M84" s="57"/>
      <c r="N84" s="79"/>
      <c r="O84" s="78"/>
      <c r="P84" s="79">
        <f t="shared" si="9"/>
        <v>0</v>
      </c>
    </row>
    <row r="85" spans="1:16" ht="15" x14ac:dyDescent="0.2">
      <c r="A85" s="57"/>
      <c r="B85" s="57"/>
      <c r="C85" s="80"/>
      <c r="D85" s="57"/>
      <c r="E85" s="80"/>
      <c r="F85" s="57"/>
      <c r="G85" s="80">
        <f t="shared" si="11"/>
        <v>0</v>
      </c>
      <c r="H85" s="123">
        <f t="shared" si="11"/>
        <v>0</v>
      </c>
      <c r="I85" s="57"/>
      <c r="J85" s="57"/>
      <c r="K85" s="57"/>
      <c r="L85" s="57" t="str">
        <f t="shared" si="10"/>
        <v xml:space="preserve"> </v>
      </c>
      <c r="M85" s="57"/>
      <c r="N85" s="79"/>
      <c r="O85" s="78"/>
      <c r="P85" s="79">
        <f t="shared" si="9"/>
        <v>0</v>
      </c>
    </row>
    <row r="86" spans="1:16" ht="15" x14ac:dyDescent="0.2">
      <c r="A86" s="57"/>
      <c r="B86" s="57"/>
      <c r="C86" s="83"/>
      <c r="D86" s="57"/>
      <c r="E86" s="80"/>
      <c r="F86" s="57"/>
      <c r="G86" s="80">
        <f t="shared" si="11"/>
        <v>0</v>
      </c>
      <c r="H86" s="123">
        <f t="shared" si="11"/>
        <v>0</v>
      </c>
      <c r="I86" s="57"/>
      <c r="J86" s="57"/>
      <c r="K86" s="57"/>
      <c r="L86" s="57" t="str">
        <f t="shared" si="10"/>
        <v xml:space="preserve"> </v>
      </c>
      <c r="M86" s="57"/>
      <c r="N86" s="79"/>
      <c r="O86" s="78"/>
      <c r="P86" s="79">
        <f t="shared" si="9"/>
        <v>0</v>
      </c>
    </row>
    <row r="87" spans="1:16" ht="15" x14ac:dyDescent="0.2">
      <c r="A87" s="57"/>
      <c r="B87" s="57"/>
      <c r="C87" s="80"/>
      <c r="D87" s="57"/>
      <c r="E87" s="80"/>
      <c r="F87" s="57"/>
      <c r="G87" s="80">
        <f t="shared" si="11"/>
        <v>0</v>
      </c>
      <c r="H87" s="123">
        <f t="shared" si="11"/>
        <v>0</v>
      </c>
      <c r="I87" s="57"/>
      <c r="J87" s="57"/>
      <c r="K87" s="57"/>
      <c r="L87" s="57" t="str">
        <f t="shared" si="10"/>
        <v xml:space="preserve"> </v>
      </c>
      <c r="M87" s="57"/>
      <c r="N87" s="79"/>
      <c r="O87" s="78"/>
      <c r="P87" s="79">
        <f t="shared" si="9"/>
        <v>0</v>
      </c>
    </row>
    <row r="88" spans="1:16" ht="15" x14ac:dyDescent="0.2">
      <c r="A88" s="57"/>
      <c r="B88" s="57"/>
      <c r="C88" s="80"/>
      <c r="D88" s="57"/>
      <c r="E88" s="80"/>
      <c r="F88" s="57"/>
      <c r="G88" s="80">
        <f t="shared" si="11"/>
        <v>0</v>
      </c>
      <c r="H88" s="123">
        <f t="shared" si="11"/>
        <v>0</v>
      </c>
      <c r="I88" s="57"/>
      <c r="J88" s="57"/>
      <c r="K88" s="57"/>
      <c r="L88" s="57" t="str">
        <f t="shared" si="10"/>
        <v xml:space="preserve"> </v>
      </c>
      <c r="M88" s="57"/>
      <c r="N88" s="79"/>
      <c r="O88" s="78"/>
      <c r="P88" s="79">
        <f t="shared" si="9"/>
        <v>0</v>
      </c>
    </row>
    <row r="89" spans="1:16" ht="15" x14ac:dyDescent="0.2">
      <c r="A89" s="57"/>
      <c r="B89" s="57"/>
      <c r="C89" s="80"/>
      <c r="D89" s="57"/>
      <c r="E89" s="80"/>
      <c r="F89" s="57"/>
      <c r="G89" s="80">
        <f t="shared" si="11"/>
        <v>0</v>
      </c>
      <c r="H89" s="123">
        <f t="shared" si="11"/>
        <v>0</v>
      </c>
      <c r="I89" s="57"/>
      <c r="J89" s="57"/>
      <c r="K89" s="57"/>
      <c r="L89" s="57" t="str">
        <f t="shared" si="10"/>
        <v xml:space="preserve"> </v>
      </c>
      <c r="M89" s="57"/>
      <c r="N89" s="79"/>
      <c r="O89" s="78"/>
      <c r="P89" s="79">
        <f t="shared" si="9"/>
        <v>0</v>
      </c>
    </row>
    <row r="90" spans="1:16" ht="15" x14ac:dyDescent="0.2">
      <c r="A90" s="57"/>
      <c r="B90" s="57"/>
      <c r="C90" s="80"/>
      <c r="D90" s="57"/>
      <c r="E90" s="80"/>
      <c r="F90" s="57"/>
      <c r="G90" s="80">
        <f t="shared" si="11"/>
        <v>0</v>
      </c>
      <c r="H90" s="123">
        <f t="shared" si="11"/>
        <v>0</v>
      </c>
      <c r="I90" s="57"/>
      <c r="J90" s="57"/>
      <c r="K90" s="57"/>
      <c r="L90" s="57" t="str">
        <f t="shared" si="10"/>
        <v xml:space="preserve"> </v>
      </c>
      <c r="M90" s="57"/>
      <c r="N90" s="79"/>
      <c r="O90" s="78"/>
      <c r="P90" s="79">
        <f t="shared" si="9"/>
        <v>0</v>
      </c>
    </row>
    <row r="91" spans="1:16" ht="15" x14ac:dyDescent="0.2">
      <c r="A91" s="57"/>
      <c r="B91" s="57"/>
      <c r="C91" s="80"/>
      <c r="D91" s="57"/>
      <c r="E91" s="80"/>
      <c r="F91" s="57"/>
      <c r="G91" s="80">
        <f t="shared" si="11"/>
        <v>0</v>
      </c>
      <c r="H91" s="123">
        <f t="shared" si="11"/>
        <v>0</v>
      </c>
      <c r="I91" s="57"/>
      <c r="J91" s="57"/>
      <c r="K91" s="57"/>
      <c r="L91" s="57" t="str">
        <f t="shared" si="10"/>
        <v xml:space="preserve"> </v>
      </c>
      <c r="M91" s="57"/>
      <c r="N91" s="79"/>
      <c r="O91" s="78"/>
      <c r="P91" s="79">
        <f t="shared" si="9"/>
        <v>0</v>
      </c>
    </row>
    <row r="92" spans="1:16" ht="15" x14ac:dyDescent="0.2">
      <c r="A92" s="57"/>
      <c r="B92" s="57"/>
      <c r="C92" s="80"/>
      <c r="D92" s="57"/>
      <c r="E92" s="80"/>
      <c r="F92" s="57"/>
      <c r="G92" s="80">
        <f t="shared" si="11"/>
        <v>0</v>
      </c>
      <c r="H92" s="123">
        <f t="shared" si="11"/>
        <v>0</v>
      </c>
      <c r="I92" s="57"/>
      <c r="J92" s="57"/>
      <c r="K92" s="57"/>
      <c r="L92" s="57" t="str">
        <f t="shared" si="10"/>
        <v xml:space="preserve"> </v>
      </c>
      <c r="M92" s="57"/>
      <c r="N92" s="79"/>
      <c r="O92" s="78"/>
      <c r="P92" s="79">
        <f t="shared" si="9"/>
        <v>0</v>
      </c>
    </row>
    <row r="93" spans="1:16" ht="15" x14ac:dyDescent="0.2">
      <c r="A93" s="57"/>
      <c r="B93" s="57"/>
      <c r="C93" s="80"/>
      <c r="D93" s="57"/>
      <c r="E93" s="80"/>
      <c r="F93" s="57"/>
      <c r="G93" s="80">
        <f t="shared" si="11"/>
        <v>0</v>
      </c>
      <c r="H93" s="123">
        <f t="shared" si="11"/>
        <v>0</v>
      </c>
      <c r="I93" s="57"/>
      <c r="J93" s="57"/>
      <c r="K93" s="57"/>
      <c r="L93" s="57" t="str">
        <f t="shared" si="10"/>
        <v xml:space="preserve"> </v>
      </c>
      <c r="M93" s="57"/>
      <c r="N93" s="79"/>
      <c r="O93" s="78"/>
      <c r="P93" s="79">
        <f t="shared" si="9"/>
        <v>0</v>
      </c>
    </row>
    <row r="94" spans="1:16" ht="15" x14ac:dyDescent="0.2">
      <c r="A94" s="57"/>
      <c r="B94" s="57"/>
      <c r="C94" s="80"/>
      <c r="D94" s="57"/>
      <c r="E94" s="80"/>
      <c r="F94" s="57"/>
      <c r="G94" s="80">
        <f t="shared" si="11"/>
        <v>0</v>
      </c>
      <c r="H94" s="123">
        <f t="shared" si="11"/>
        <v>0</v>
      </c>
      <c r="I94" s="57"/>
      <c r="J94" s="57"/>
      <c r="K94" s="57"/>
      <c r="L94" s="57" t="str">
        <f t="shared" si="10"/>
        <v xml:space="preserve"> </v>
      </c>
      <c r="M94" s="57"/>
      <c r="N94" s="79"/>
      <c r="O94" s="78"/>
      <c r="P94" s="79">
        <f t="shared" si="9"/>
        <v>0</v>
      </c>
    </row>
    <row r="95" spans="1:16" ht="15" x14ac:dyDescent="0.2">
      <c r="A95" s="57"/>
      <c r="B95" s="57"/>
      <c r="C95" s="80"/>
      <c r="D95" s="57"/>
      <c r="E95" s="80"/>
      <c r="F95" s="57"/>
      <c r="G95" s="80">
        <f t="shared" si="11"/>
        <v>0</v>
      </c>
      <c r="H95" s="123">
        <f t="shared" si="11"/>
        <v>0</v>
      </c>
      <c r="I95" s="57"/>
      <c r="J95" s="57"/>
      <c r="K95" s="57"/>
      <c r="L95" s="57" t="str">
        <f t="shared" si="10"/>
        <v xml:space="preserve"> </v>
      </c>
      <c r="M95" s="57"/>
      <c r="N95" s="79"/>
      <c r="O95" s="78"/>
      <c r="P95" s="79">
        <f t="shared" si="9"/>
        <v>0</v>
      </c>
    </row>
    <row r="96" spans="1:16" ht="15" x14ac:dyDescent="0.2">
      <c r="A96" s="57"/>
      <c r="B96" s="57"/>
      <c r="C96" s="80"/>
      <c r="D96" s="57"/>
      <c r="E96" s="80"/>
      <c r="F96" s="57"/>
      <c r="G96" s="80">
        <f t="shared" si="11"/>
        <v>0</v>
      </c>
      <c r="H96" s="123">
        <f t="shared" si="11"/>
        <v>0</v>
      </c>
      <c r="I96" s="57"/>
      <c r="J96" s="57"/>
      <c r="K96" s="57"/>
      <c r="L96" s="57" t="str">
        <f t="shared" si="10"/>
        <v xml:space="preserve"> </v>
      </c>
      <c r="M96" s="57"/>
      <c r="N96" s="79"/>
      <c r="O96" s="78"/>
      <c r="P96" s="79">
        <f t="shared" si="9"/>
        <v>0</v>
      </c>
    </row>
    <row r="97" spans="1:16" ht="15" x14ac:dyDescent="0.2">
      <c r="A97" s="57"/>
      <c r="B97" s="57"/>
      <c r="C97" s="80"/>
      <c r="D97" s="57"/>
      <c r="E97" s="80"/>
      <c r="F97" s="57"/>
      <c r="G97" s="80">
        <f t="shared" si="11"/>
        <v>0</v>
      </c>
      <c r="H97" s="123">
        <f t="shared" si="11"/>
        <v>0</v>
      </c>
      <c r="I97" s="57"/>
      <c r="J97" s="57"/>
      <c r="K97" s="57"/>
      <c r="L97" s="57" t="str">
        <f t="shared" si="10"/>
        <v xml:space="preserve"> </v>
      </c>
      <c r="M97" s="57"/>
      <c r="N97" s="79"/>
      <c r="O97" s="78"/>
      <c r="P97" s="79">
        <f t="shared" si="9"/>
        <v>0</v>
      </c>
    </row>
    <row r="98" spans="1:16" ht="15" x14ac:dyDescent="0.2">
      <c r="A98" s="57"/>
      <c r="B98" s="57"/>
      <c r="C98" s="80"/>
      <c r="D98" s="57"/>
      <c r="E98" s="80"/>
      <c r="F98" s="57"/>
      <c r="G98" s="80">
        <f t="shared" si="11"/>
        <v>0</v>
      </c>
      <c r="H98" s="123">
        <f t="shared" si="11"/>
        <v>0</v>
      </c>
      <c r="I98" s="57"/>
      <c r="J98" s="57"/>
      <c r="K98" s="57"/>
      <c r="L98" s="57"/>
      <c r="M98" s="57"/>
      <c r="N98" s="79"/>
      <c r="O98" s="78"/>
      <c r="P98" s="79">
        <f t="shared" si="9"/>
        <v>0</v>
      </c>
    </row>
    <row r="99" spans="1:16" ht="15" x14ac:dyDescent="0.2">
      <c r="A99" s="57"/>
      <c r="B99" s="57"/>
      <c r="C99" s="80"/>
      <c r="D99" s="57"/>
      <c r="E99" s="80"/>
      <c r="F99" s="57"/>
      <c r="G99" s="80">
        <f t="shared" si="11"/>
        <v>0</v>
      </c>
      <c r="H99" s="123">
        <f t="shared" si="11"/>
        <v>0</v>
      </c>
      <c r="I99" s="57"/>
      <c r="J99" s="57"/>
      <c r="K99" s="57"/>
      <c r="L99" s="57" t="str">
        <f t="shared" si="10"/>
        <v xml:space="preserve"> </v>
      </c>
      <c r="M99" s="57"/>
      <c r="N99" s="79"/>
      <c r="O99" s="78"/>
      <c r="P99" s="79">
        <f t="shared" si="9"/>
        <v>0</v>
      </c>
    </row>
    <row r="100" spans="1:16" ht="15" x14ac:dyDescent="0.2">
      <c r="A100" s="57"/>
      <c r="B100" s="57"/>
      <c r="C100" s="80"/>
      <c r="D100" s="57"/>
      <c r="E100" s="80"/>
      <c r="F100" s="57"/>
      <c r="G100" s="80">
        <f t="shared" si="11"/>
        <v>0</v>
      </c>
      <c r="H100" s="123">
        <f t="shared" si="11"/>
        <v>0</v>
      </c>
      <c r="I100" s="57"/>
      <c r="J100" s="57"/>
      <c r="K100" s="57"/>
      <c r="L100" s="57" t="str">
        <f t="shared" si="10"/>
        <v xml:space="preserve"> </v>
      </c>
      <c r="M100" s="57"/>
      <c r="N100" s="79"/>
      <c r="O100" s="78"/>
      <c r="P100" s="79">
        <f t="shared" si="9"/>
        <v>0</v>
      </c>
    </row>
    <row r="101" spans="1:16" ht="15" x14ac:dyDescent="0.2">
      <c r="A101" s="57"/>
      <c r="B101" s="57"/>
      <c r="C101" s="80"/>
      <c r="D101" s="57"/>
      <c r="E101" s="80"/>
      <c r="F101" s="57"/>
      <c r="G101" s="80">
        <f t="shared" si="11"/>
        <v>0</v>
      </c>
      <c r="H101" s="123">
        <f t="shared" si="11"/>
        <v>0</v>
      </c>
      <c r="I101" s="57"/>
      <c r="J101" s="57"/>
      <c r="K101" s="57"/>
      <c r="L101" s="57" t="str">
        <f t="shared" si="10"/>
        <v xml:space="preserve"> </v>
      </c>
      <c r="M101" s="57"/>
      <c r="N101" s="79"/>
      <c r="O101" s="78"/>
      <c r="P101" s="79">
        <f t="shared" si="9"/>
        <v>0</v>
      </c>
    </row>
    <row r="102" spans="1:16" ht="15" x14ac:dyDescent="0.2">
      <c r="A102" s="57"/>
      <c r="B102" s="57"/>
      <c r="C102" s="80"/>
      <c r="D102" s="57"/>
      <c r="E102" s="80"/>
      <c r="F102" s="57"/>
      <c r="G102" s="80">
        <f t="shared" si="11"/>
        <v>0</v>
      </c>
      <c r="H102" s="123">
        <f t="shared" si="11"/>
        <v>0</v>
      </c>
      <c r="I102" s="57"/>
      <c r="J102" s="57"/>
      <c r="K102" s="57"/>
      <c r="L102" s="57" t="str">
        <f t="shared" si="10"/>
        <v xml:space="preserve"> </v>
      </c>
      <c r="M102" s="57"/>
      <c r="N102" s="79"/>
      <c r="O102" s="78"/>
      <c r="P102" s="79">
        <f t="shared" si="9"/>
        <v>0</v>
      </c>
    </row>
    <row r="103" spans="1:16" ht="15" x14ac:dyDescent="0.2">
      <c r="A103" s="57"/>
      <c r="B103" s="57"/>
      <c r="C103" s="80"/>
      <c r="D103" s="57"/>
      <c r="E103" s="80"/>
      <c r="F103" s="57"/>
      <c r="G103" s="80">
        <f t="shared" si="11"/>
        <v>0</v>
      </c>
      <c r="H103" s="123">
        <f t="shared" si="11"/>
        <v>0</v>
      </c>
      <c r="I103" s="57"/>
      <c r="J103" s="57"/>
      <c r="K103" s="57"/>
      <c r="L103" s="57" t="str">
        <f t="shared" si="10"/>
        <v xml:space="preserve"> </v>
      </c>
      <c r="M103" s="57"/>
      <c r="N103" s="79"/>
      <c r="O103" s="78"/>
      <c r="P103" s="79">
        <f t="shared" si="9"/>
        <v>0</v>
      </c>
    </row>
    <row r="104" spans="1:16" ht="15" x14ac:dyDescent="0.2">
      <c r="A104" s="57"/>
      <c r="B104" s="57"/>
      <c r="C104" s="80"/>
      <c r="D104" s="57"/>
      <c r="E104" s="80"/>
      <c r="F104" s="57"/>
      <c r="G104" s="80">
        <f t="shared" si="11"/>
        <v>0</v>
      </c>
      <c r="H104" s="123">
        <f t="shared" si="11"/>
        <v>0</v>
      </c>
      <c r="I104" s="57"/>
      <c r="J104" s="57"/>
      <c r="K104" s="57"/>
      <c r="L104" s="57" t="str">
        <f t="shared" si="10"/>
        <v xml:space="preserve"> </v>
      </c>
      <c r="M104" s="57"/>
      <c r="N104" s="79"/>
      <c r="O104" s="78"/>
      <c r="P104" s="79">
        <f t="shared" si="9"/>
        <v>0</v>
      </c>
    </row>
    <row r="105" spans="1:16" ht="15" x14ac:dyDescent="0.2">
      <c r="A105" s="57"/>
      <c r="B105" s="57"/>
      <c r="C105" s="80"/>
      <c r="D105" s="57"/>
      <c r="E105" s="80"/>
      <c r="F105" s="57"/>
      <c r="G105" s="80">
        <f t="shared" si="11"/>
        <v>0</v>
      </c>
      <c r="H105" s="123">
        <f t="shared" si="11"/>
        <v>0</v>
      </c>
      <c r="I105" s="57"/>
      <c r="J105" s="57"/>
      <c r="K105" s="57"/>
      <c r="L105" s="57" t="str">
        <f t="shared" si="10"/>
        <v xml:space="preserve"> </v>
      </c>
      <c r="M105" s="57"/>
      <c r="N105" s="79"/>
      <c r="O105" s="78"/>
      <c r="P105" s="79">
        <f t="shared" si="9"/>
        <v>0</v>
      </c>
    </row>
    <row r="106" spans="1:16" ht="15" x14ac:dyDescent="0.2">
      <c r="A106" s="57"/>
      <c r="B106" s="57"/>
      <c r="C106" s="80"/>
      <c r="D106" s="57"/>
      <c r="E106" s="80"/>
      <c r="F106" s="57"/>
      <c r="G106" s="80">
        <f t="shared" si="11"/>
        <v>0</v>
      </c>
      <c r="H106" s="123">
        <f t="shared" si="11"/>
        <v>0</v>
      </c>
      <c r="I106" s="57"/>
      <c r="J106" s="57"/>
      <c r="K106" s="57"/>
      <c r="L106" s="57" t="str">
        <f t="shared" si="10"/>
        <v xml:space="preserve"> </v>
      </c>
      <c r="M106" s="57"/>
      <c r="N106" s="79"/>
      <c r="O106" s="78"/>
      <c r="P106" s="79">
        <f t="shared" si="9"/>
        <v>0</v>
      </c>
    </row>
    <row r="107" spans="1:16" ht="15" x14ac:dyDescent="0.2">
      <c r="A107" s="57"/>
      <c r="B107" s="57"/>
      <c r="C107" s="80"/>
      <c r="D107" s="57"/>
      <c r="E107" s="80"/>
      <c r="F107" s="57"/>
      <c r="G107" s="80">
        <f t="shared" si="11"/>
        <v>0</v>
      </c>
      <c r="H107" s="123">
        <f t="shared" si="11"/>
        <v>0</v>
      </c>
      <c r="I107" s="57"/>
      <c r="J107" s="57"/>
      <c r="K107" s="57"/>
      <c r="L107" s="57" t="str">
        <f t="shared" si="10"/>
        <v xml:space="preserve"> </v>
      </c>
      <c r="M107" s="57"/>
      <c r="N107" s="79"/>
      <c r="O107" s="78"/>
      <c r="P107" s="79">
        <f>O107*G107</f>
        <v>0</v>
      </c>
    </row>
    <row r="108" spans="1:16" ht="15" x14ac:dyDescent="0.2">
      <c r="A108" s="57"/>
      <c r="B108" s="57"/>
      <c r="C108" s="80"/>
      <c r="D108" s="57"/>
      <c r="E108" s="80"/>
      <c r="F108" s="57"/>
      <c r="G108" s="80">
        <f t="shared" si="11"/>
        <v>0</v>
      </c>
      <c r="H108" s="123">
        <f t="shared" si="11"/>
        <v>0</v>
      </c>
      <c r="I108" s="57"/>
      <c r="J108" s="57"/>
      <c r="K108" s="57"/>
      <c r="L108" s="57" t="str">
        <f t="shared" si="10"/>
        <v xml:space="preserve"> </v>
      </c>
      <c r="M108" s="57"/>
      <c r="N108" s="79"/>
      <c r="O108" s="78"/>
      <c r="P108" s="79">
        <f>O108*G108</f>
        <v>0</v>
      </c>
    </row>
    <row r="109" spans="1:16" ht="15" x14ac:dyDescent="0.2">
      <c r="A109" s="57"/>
      <c r="B109" s="57"/>
      <c r="C109" s="80"/>
      <c r="D109" s="57"/>
      <c r="E109" s="80"/>
      <c r="F109" s="57"/>
      <c r="G109" s="80">
        <f t="shared" si="11"/>
        <v>0</v>
      </c>
      <c r="H109" s="123">
        <f t="shared" si="11"/>
        <v>0</v>
      </c>
      <c r="I109" s="57"/>
      <c r="J109" s="57"/>
      <c r="K109" s="57"/>
      <c r="L109" s="57" t="str">
        <f t="shared" si="10"/>
        <v xml:space="preserve"> </v>
      </c>
      <c r="M109" s="57"/>
      <c r="N109" s="79"/>
      <c r="O109" s="78"/>
      <c r="P109" s="79">
        <f>O109*G109</f>
        <v>0</v>
      </c>
    </row>
    <row r="110" spans="1:16" ht="15" x14ac:dyDescent="0.2">
      <c r="A110" s="57"/>
      <c r="B110" s="57"/>
      <c r="C110" s="80"/>
      <c r="D110" s="57"/>
      <c r="E110" s="80"/>
      <c r="F110" s="57"/>
      <c r="G110" s="80">
        <f t="shared" si="11"/>
        <v>0</v>
      </c>
      <c r="H110" s="123">
        <f t="shared" si="11"/>
        <v>0</v>
      </c>
      <c r="I110" s="57"/>
      <c r="J110" s="57"/>
      <c r="K110" s="57"/>
      <c r="L110" s="57" t="str">
        <f t="shared" si="10"/>
        <v xml:space="preserve"> </v>
      </c>
      <c r="M110" s="57"/>
      <c r="N110" s="79"/>
      <c r="O110" s="78"/>
      <c r="P110" s="79">
        <f>O110*G110</f>
        <v>0</v>
      </c>
    </row>
    <row r="111" spans="1:16" ht="15" x14ac:dyDescent="0.2">
      <c r="A111" s="57"/>
      <c r="B111" s="57"/>
      <c r="C111" s="80"/>
      <c r="D111" s="57"/>
      <c r="E111" s="80"/>
      <c r="F111" s="57"/>
      <c r="G111" s="80">
        <f t="shared" ref="G111:H174" si="12">G110-E111+C111</f>
        <v>0</v>
      </c>
      <c r="H111" s="123">
        <f t="shared" si="12"/>
        <v>0</v>
      </c>
      <c r="I111" s="57"/>
      <c r="J111" s="57"/>
      <c r="K111" s="57"/>
      <c r="L111" s="57" t="str">
        <f t="shared" ref="L111:L174" si="13">IF(D111&gt;0,D111," ")</f>
        <v xml:space="preserve"> </v>
      </c>
      <c r="M111" s="57"/>
      <c r="N111" s="79"/>
      <c r="O111" s="78"/>
      <c r="P111" s="79">
        <f t="shared" ref="P111:P174" si="14">O111*G111</f>
        <v>0</v>
      </c>
    </row>
    <row r="112" spans="1:16" ht="15" x14ac:dyDescent="0.2">
      <c r="A112" s="57"/>
      <c r="B112" s="57"/>
      <c r="C112" s="80"/>
      <c r="D112" s="57"/>
      <c r="E112" s="80"/>
      <c r="F112" s="57"/>
      <c r="G112" s="80">
        <f t="shared" si="12"/>
        <v>0</v>
      </c>
      <c r="H112" s="123">
        <f t="shared" si="12"/>
        <v>0</v>
      </c>
      <c r="I112" s="57"/>
      <c r="J112" s="57"/>
      <c r="K112" s="57"/>
      <c r="L112" s="57" t="str">
        <f t="shared" si="13"/>
        <v xml:space="preserve"> </v>
      </c>
      <c r="M112" s="57"/>
      <c r="N112" s="79"/>
      <c r="O112" s="78"/>
      <c r="P112" s="79">
        <f t="shared" si="14"/>
        <v>0</v>
      </c>
    </row>
    <row r="113" spans="1:16" ht="15" x14ac:dyDescent="0.2">
      <c r="A113" s="57"/>
      <c r="B113" s="57"/>
      <c r="C113" s="80"/>
      <c r="D113" s="57"/>
      <c r="E113" s="80"/>
      <c r="F113" s="57"/>
      <c r="G113" s="80">
        <f t="shared" si="12"/>
        <v>0</v>
      </c>
      <c r="H113" s="123">
        <f t="shared" si="12"/>
        <v>0</v>
      </c>
      <c r="I113" s="57"/>
      <c r="J113" s="57"/>
      <c r="K113" s="57"/>
      <c r="L113" s="57" t="str">
        <f t="shared" si="13"/>
        <v xml:space="preserve"> </v>
      </c>
      <c r="M113" s="57"/>
      <c r="N113" s="79"/>
      <c r="O113" s="78"/>
      <c r="P113" s="79">
        <f t="shared" si="14"/>
        <v>0</v>
      </c>
    </row>
    <row r="114" spans="1:16" ht="15" x14ac:dyDescent="0.2">
      <c r="A114" s="57"/>
      <c r="B114" s="57"/>
      <c r="C114" s="80"/>
      <c r="D114" s="57"/>
      <c r="E114" s="80"/>
      <c r="F114" s="57"/>
      <c r="G114" s="80">
        <f t="shared" si="12"/>
        <v>0</v>
      </c>
      <c r="H114" s="123">
        <f t="shared" si="12"/>
        <v>0</v>
      </c>
      <c r="I114" s="57"/>
      <c r="J114" s="57"/>
      <c r="K114" s="57"/>
      <c r="L114" s="57" t="str">
        <f t="shared" si="13"/>
        <v xml:space="preserve"> </v>
      </c>
      <c r="M114" s="57"/>
      <c r="N114" s="79"/>
      <c r="O114" s="78"/>
      <c r="P114" s="79">
        <f t="shared" si="14"/>
        <v>0</v>
      </c>
    </row>
    <row r="115" spans="1:16" ht="15" x14ac:dyDescent="0.2">
      <c r="A115" s="57"/>
      <c r="B115" s="57"/>
      <c r="C115" s="80"/>
      <c r="D115" s="57"/>
      <c r="E115" s="80"/>
      <c r="F115" s="57"/>
      <c r="G115" s="80">
        <f t="shared" si="12"/>
        <v>0</v>
      </c>
      <c r="H115" s="123">
        <f t="shared" si="12"/>
        <v>0</v>
      </c>
      <c r="I115" s="57"/>
      <c r="J115" s="57"/>
      <c r="K115" s="57"/>
      <c r="L115" s="57" t="str">
        <f t="shared" si="13"/>
        <v xml:space="preserve"> </v>
      </c>
      <c r="M115" s="57"/>
      <c r="N115" s="79"/>
      <c r="O115" s="78"/>
      <c r="P115" s="79">
        <f t="shared" si="14"/>
        <v>0</v>
      </c>
    </row>
    <row r="116" spans="1:16" ht="15" x14ac:dyDescent="0.2">
      <c r="A116" s="57"/>
      <c r="B116" s="57"/>
      <c r="C116" s="80"/>
      <c r="D116" s="57"/>
      <c r="E116" s="80"/>
      <c r="F116" s="57"/>
      <c r="G116" s="80">
        <f t="shared" si="12"/>
        <v>0</v>
      </c>
      <c r="H116" s="123">
        <f t="shared" si="12"/>
        <v>0</v>
      </c>
      <c r="I116" s="57"/>
      <c r="J116" s="57"/>
      <c r="K116" s="57"/>
      <c r="L116" s="57" t="str">
        <f t="shared" si="13"/>
        <v xml:space="preserve"> </v>
      </c>
      <c r="M116" s="57"/>
      <c r="N116" s="79"/>
      <c r="O116" s="78"/>
      <c r="P116" s="79">
        <f t="shared" si="14"/>
        <v>0</v>
      </c>
    </row>
    <row r="117" spans="1:16" ht="15" x14ac:dyDescent="0.2">
      <c r="A117" s="73"/>
      <c r="B117" s="73"/>
      <c r="C117" s="74"/>
      <c r="D117" s="73"/>
      <c r="E117" s="74"/>
      <c r="F117" s="73"/>
      <c r="G117" s="80">
        <f t="shared" si="12"/>
        <v>0</v>
      </c>
      <c r="H117" s="123">
        <f t="shared" si="12"/>
        <v>0</v>
      </c>
      <c r="I117" s="57"/>
      <c r="J117" s="57"/>
      <c r="K117" s="73"/>
      <c r="L117" s="57" t="str">
        <f t="shared" si="13"/>
        <v xml:space="preserve"> </v>
      </c>
      <c r="M117" s="73"/>
      <c r="N117" s="78"/>
      <c r="O117" s="78"/>
      <c r="P117" s="79">
        <f t="shared" si="14"/>
        <v>0</v>
      </c>
    </row>
    <row r="118" spans="1:16" ht="15" x14ac:dyDescent="0.2">
      <c r="A118" s="73"/>
      <c r="B118" s="73"/>
      <c r="C118" s="74"/>
      <c r="D118" s="73"/>
      <c r="E118" s="74"/>
      <c r="F118" s="73"/>
      <c r="G118" s="80">
        <f t="shared" si="12"/>
        <v>0</v>
      </c>
      <c r="H118" s="123">
        <f t="shared" si="12"/>
        <v>0</v>
      </c>
      <c r="I118" s="57"/>
      <c r="J118" s="57"/>
      <c r="K118" s="73"/>
      <c r="L118" s="57" t="str">
        <f t="shared" si="13"/>
        <v xml:space="preserve"> </v>
      </c>
      <c r="M118" s="73"/>
      <c r="N118" s="78"/>
      <c r="O118" s="78"/>
      <c r="P118" s="79">
        <f t="shared" si="14"/>
        <v>0</v>
      </c>
    </row>
    <row r="119" spans="1:16" ht="15" x14ac:dyDescent="0.2">
      <c r="A119" s="73"/>
      <c r="B119" s="73"/>
      <c r="C119" s="74"/>
      <c r="D119" s="73"/>
      <c r="E119" s="74"/>
      <c r="F119" s="73"/>
      <c r="G119" s="80">
        <f t="shared" si="12"/>
        <v>0</v>
      </c>
      <c r="H119" s="123">
        <f t="shared" si="12"/>
        <v>0</v>
      </c>
      <c r="I119" s="57"/>
      <c r="J119" s="57"/>
      <c r="K119" s="73"/>
      <c r="L119" s="57" t="str">
        <f t="shared" si="13"/>
        <v xml:space="preserve"> </v>
      </c>
      <c r="M119" s="73"/>
      <c r="N119" s="78"/>
      <c r="O119" s="78"/>
      <c r="P119" s="79">
        <f t="shared" si="14"/>
        <v>0</v>
      </c>
    </row>
    <row r="120" spans="1:16" ht="15" x14ac:dyDescent="0.2">
      <c r="A120" s="73"/>
      <c r="B120" s="73"/>
      <c r="C120" s="74"/>
      <c r="D120" s="73"/>
      <c r="E120" s="74"/>
      <c r="F120" s="73"/>
      <c r="G120" s="80">
        <f t="shared" si="12"/>
        <v>0</v>
      </c>
      <c r="H120" s="123">
        <f t="shared" si="12"/>
        <v>0</v>
      </c>
      <c r="I120" s="57"/>
      <c r="J120" s="57"/>
      <c r="K120" s="73"/>
      <c r="L120" s="57" t="str">
        <f t="shared" si="13"/>
        <v xml:space="preserve"> </v>
      </c>
      <c r="M120" s="73"/>
      <c r="N120" s="78"/>
      <c r="O120" s="78"/>
      <c r="P120" s="79">
        <f t="shared" si="14"/>
        <v>0</v>
      </c>
    </row>
    <row r="121" spans="1:16" ht="15" x14ac:dyDescent="0.2">
      <c r="A121" s="73"/>
      <c r="B121" s="73"/>
      <c r="C121" s="74"/>
      <c r="D121" s="73"/>
      <c r="E121" s="74"/>
      <c r="F121" s="73"/>
      <c r="G121" s="80">
        <f t="shared" si="12"/>
        <v>0</v>
      </c>
      <c r="H121" s="123">
        <f t="shared" si="12"/>
        <v>0</v>
      </c>
      <c r="I121" s="57"/>
      <c r="J121" s="57"/>
      <c r="K121" s="73"/>
      <c r="L121" s="57" t="str">
        <f t="shared" si="13"/>
        <v xml:space="preserve"> </v>
      </c>
      <c r="M121" s="73"/>
      <c r="N121" s="78"/>
      <c r="O121" s="78"/>
      <c r="P121" s="79">
        <f t="shared" si="14"/>
        <v>0</v>
      </c>
    </row>
    <row r="122" spans="1:16" ht="15" x14ac:dyDescent="0.2">
      <c r="A122" s="73"/>
      <c r="B122" s="73"/>
      <c r="C122" s="74"/>
      <c r="D122" s="73"/>
      <c r="E122" s="74"/>
      <c r="F122" s="73"/>
      <c r="G122" s="80">
        <f t="shared" si="12"/>
        <v>0</v>
      </c>
      <c r="H122" s="123">
        <f t="shared" si="12"/>
        <v>0</v>
      </c>
      <c r="I122" s="57"/>
      <c r="J122" s="57"/>
      <c r="K122" s="73"/>
      <c r="L122" s="57" t="str">
        <f t="shared" si="13"/>
        <v xml:space="preserve"> </v>
      </c>
      <c r="M122" s="73"/>
      <c r="N122" s="78"/>
      <c r="O122" s="78"/>
      <c r="P122" s="79">
        <f t="shared" si="14"/>
        <v>0</v>
      </c>
    </row>
    <row r="123" spans="1:16" ht="15" x14ac:dyDescent="0.2">
      <c r="A123" s="73"/>
      <c r="B123" s="73"/>
      <c r="C123" s="74"/>
      <c r="D123" s="73"/>
      <c r="E123" s="74"/>
      <c r="F123" s="73"/>
      <c r="G123" s="80">
        <f t="shared" si="12"/>
        <v>0</v>
      </c>
      <c r="H123" s="123">
        <f t="shared" si="12"/>
        <v>0</v>
      </c>
      <c r="I123" s="57"/>
      <c r="J123" s="57"/>
      <c r="K123" s="73"/>
      <c r="L123" s="57" t="str">
        <f t="shared" si="13"/>
        <v xml:space="preserve"> </v>
      </c>
      <c r="M123" s="73"/>
      <c r="N123" s="78"/>
      <c r="O123" s="78"/>
      <c r="P123" s="79">
        <f t="shared" si="14"/>
        <v>0</v>
      </c>
    </row>
    <row r="124" spans="1:16" ht="15" x14ac:dyDescent="0.2">
      <c r="A124" s="73"/>
      <c r="B124" s="73"/>
      <c r="C124" s="74"/>
      <c r="D124" s="73"/>
      <c r="E124" s="74"/>
      <c r="F124" s="73"/>
      <c r="G124" s="80">
        <f t="shared" si="12"/>
        <v>0</v>
      </c>
      <c r="H124" s="123">
        <f t="shared" si="12"/>
        <v>0</v>
      </c>
      <c r="I124" s="57"/>
      <c r="J124" s="57"/>
      <c r="K124" s="73"/>
      <c r="L124" s="57" t="str">
        <f t="shared" si="13"/>
        <v xml:space="preserve"> </v>
      </c>
      <c r="M124" s="73"/>
      <c r="N124" s="78"/>
      <c r="O124" s="78"/>
      <c r="P124" s="79">
        <f t="shared" si="14"/>
        <v>0</v>
      </c>
    </row>
    <row r="125" spans="1:16" ht="15" x14ac:dyDescent="0.2">
      <c r="A125" s="73"/>
      <c r="B125" s="73"/>
      <c r="C125" s="74"/>
      <c r="D125" s="73"/>
      <c r="E125" s="74"/>
      <c r="F125" s="73"/>
      <c r="G125" s="80">
        <f t="shared" si="12"/>
        <v>0</v>
      </c>
      <c r="H125" s="123">
        <f t="shared" si="12"/>
        <v>0</v>
      </c>
      <c r="I125" s="57"/>
      <c r="J125" s="57"/>
      <c r="K125" s="73"/>
      <c r="L125" s="57" t="str">
        <f t="shared" si="13"/>
        <v xml:space="preserve"> </v>
      </c>
      <c r="M125" s="73"/>
      <c r="N125" s="78"/>
      <c r="O125" s="78"/>
      <c r="P125" s="79">
        <f t="shared" si="14"/>
        <v>0</v>
      </c>
    </row>
    <row r="126" spans="1:16" ht="15" x14ac:dyDescent="0.2">
      <c r="A126" s="73"/>
      <c r="B126" s="73"/>
      <c r="C126" s="74"/>
      <c r="D126" s="73"/>
      <c r="E126" s="74"/>
      <c r="F126" s="73"/>
      <c r="G126" s="80">
        <f t="shared" si="12"/>
        <v>0</v>
      </c>
      <c r="H126" s="123">
        <f t="shared" si="12"/>
        <v>0</v>
      </c>
      <c r="I126" s="57"/>
      <c r="J126" s="57"/>
      <c r="K126" s="73"/>
      <c r="L126" s="57" t="str">
        <f t="shared" si="13"/>
        <v xml:space="preserve"> </v>
      </c>
      <c r="M126" s="73"/>
      <c r="N126" s="78"/>
      <c r="O126" s="78"/>
      <c r="P126" s="79">
        <f t="shared" si="14"/>
        <v>0</v>
      </c>
    </row>
    <row r="127" spans="1:16" ht="15" x14ac:dyDescent="0.2">
      <c r="A127" s="73"/>
      <c r="B127" s="73"/>
      <c r="C127" s="74"/>
      <c r="D127" s="73"/>
      <c r="E127" s="74"/>
      <c r="F127" s="73"/>
      <c r="G127" s="80">
        <f t="shared" si="12"/>
        <v>0</v>
      </c>
      <c r="H127" s="123">
        <f t="shared" si="12"/>
        <v>0</v>
      </c>
      <c r="I127" s="57"/>
      <c r="J127" s="57"/>
      <c r="K127" s="73"/>
      <c r="L127" s="57" t="str">
        <f t="shared" si="13"/>
        <v xml:space="preserve"> </v>
      </c>
      <c r="M127" s="73"/>
      <c r="N127" s="78"/>
      <c r="O127" s="78"/>
      <c r="P127" s="79">
        <f t="shared" si="14"/>
        <v>0</v>
      </c>
    </row>
    <row r="128" spans="1:16" ht="15" x14ac:dyDescent="0.2">
      <c r="A128" s="73"/>
      <c r="B128" s="73"/>
      <c r="C128" s="74"/>
      <c r="D128" s="73"/>
      <c r="E128" s="74"/>
      <c r="F128" s="73"/>
      <c r="G128" s="80">
        <f t="shared" si="12"/>
        <v>0</v>
      </c>
      <c r="H128" s="123">
        <f t="shared" si="12"/>
        <v>0</v>
      </c>
      <c r="I128" s="57"/>
      <c r="J128" s="57"/>
      <c r="K128" s="73"/>
      <c r="L128" s="57" t="str">
        <f t="shared" si="13"/>
        <v xml:space="preserve"> </v>
      </c>
      <c r="M128" s="73"/>
      <c r="N128" s="78"/>
      <c r="O128" s="78"/>
      <c r="P128" s="79">
        <f t="shared" si="14"/>
        <v>0</v>
      </c>
    </row>
    <row r="129" spans="1:16" ht="15" x14ac:dyDescent="0.2">
      <c r="A129" s="73"/>
      <c r="B129" s="73"/>
      <c r="C129" s="74"/>
      <c r="D129" s="73"/>
      <c r="E129" s="74"/>
      <c r="F129" s="73"/>
      <c r="G129" s="80">
        <f t="shared" si="12"/>
        <v>0</v>
      </c>
      <c r="H129" s="123">
        <f t="shared" si="12"/>
        <v>0</v>
      </c>
      <c r="I129" s="57"/>
      <c r="J129" s="57"/>
      <c r="K129" s="73"/>
      <c r="L129" s="57" t="str">
        <f t="shared" si="13"/>
        <v xml:space="preserve"> </v>
      </c>
      <c r="M129" s="73"/>
      <c r="N129" s="78"/>
      <c r="O129" s="78"/>
      <c r="P129" s="79">
        <f t="shared" si="14"/>
        <v>0</v>
      </c>
    </row>
    <row r="130" spans="1:16" ht="15" x14ac:dyDescent="0.2">
      <c r="A130" s="73"/>
      <c r="B130" s="73"/>
      <c r="C130" s="74"/>
      <c r="D130" s="73"/>
      <c r="E130" s="74"/>
      <c r="F130" s="73"/>
      <c r="G130" s="80">
        <f t="shared" si="12"/>
        <v>0</v>
      </c>
      <c r="H130" s="123">
        <f t="shared" si="12"/>
        <v>0</v>
      </c>
      <c r="I130" s="57"/>
      <c r="J130" s="57"/>
      <c r="K130" s="73"/>
      <c r="L130" s="57" t="str">
        <f t="shared" si="13"/>
        <v xml:space="preserve"> </v>
      </c>
      <c r="M130" s="73"/>
      <c r="N130" s="78"/>
      <c r="O130" s="78"/>
      <c r="P130" s="79">
        <f t="shared" si="14"/>
        <v>0</v>
      </c>
    </row>
    <row r="131" spans="1:16" ht="15" x14ac:dyDescent="0.2">
      <c r="A131" s="73"/>
      <c r="B131" s="73"/>
      <c r="C131" s="74"/>
      <c r="D131" s="73"/>
      <c r="E131" s="74"/>
      <c r="F131" s="73"/>
      <c r="G131" s="80">
        <f t="shared" si="12"/>
        <v>0</v>
      </c>
      <c r="H131" s="123">
        <f t="shared" si="12"/>
        <v>0</v>
      </c>
      <c r="I131" s="57"/>
      <c r="J131" s="57"/>
      <c r="K131" s="73"/>
      <c r="L131" s="57" t="str">
        <f t="shared" si="13"/>
        <v xml:space="preserve"> </v>
      </c>
      <c r="M131" s="73"/>
      <c r="N131" s="78"/>
      <c r="O131" s="78"/>
      <c r="P131" s="79">
        <f t="shared" si="14"/>
        <v>0</v>
      </c>
    </row>
    <row r="132" spans="1:16" ht="15" x14ac:dyDescent="0.2">
      <c r="A132" s="73"/>
      <c r="B132" s="73"/>
      <c r="C132" s="74"/>
      <c r="D132" s="73"/>
      <c r="E132" s="74"/>
      <c r="F132" s="73"/>
      <c r="G132" s="80">
        <f t="shared" si="12"/>
        <v>0</v>
      </c>
      <c r="H132" s="123">
        <f t="shared" si="12"/>
        <v>0</v>
      </c>
      <c r="I132" s="57"/>
      <c r="J132" s="57"/>
      <c r="K132" s="73"/>
      <c r="L132" s="57" t="str">
        <f t="shared" si="13"/>
        <v xml:space="preserve"> </v>
      </c>
      <c r="M132" s="73"/>
      <c r="N132" s="78"/>
      <c r="O132" s="78"/>
      <c r="P132" s="79">
        <f t="shared" si="14"/>
        <v>0</v>
      </c>
    </row>
    <row r="133" spans="1:16" ht="15" x14ac:dyDescent="0.2">
      <c r="A133" s="73"/>
      <c r="B133" s="73"/>
      <c r="C133" s="74"/>
      <c r="D133" s="73"/>
      <c r="E133" s="74"/>
      <c r="F133" s="73"/>
      <c r="G133" s="80">
        <f t="shared" si="12"/>
        <v>0</v>
      </c>
      <c r="H133" s="123">
        <f t="shared" si="12"/>
        <v>0</v>
      </c>
      <c r="I133" s="57"/>
      <c r="J133" s="57"/>
      <c r="K133" s="73"/>
      <c r="L133" s="57" t="str">
        <f t="shared" si="13"/>
        <v xml:space="preserve"> </v>
      </c>
      <c r="M133" s="73"/>
      <c r="N133" s="78"/>
      <c r="O133" s="78"/>
      <c r="P133" s="79">
        <f t="shared" si="14"/>
        <v>0</v>
      </c>
    </row>
    <row r="134" spans="1:16" ht="15" x14ac:dyDescent="0.2">
      <c r="A134" s="73"/>
      <c r="B134" s="73"/>
      <c r="C134" s="74"/>
      <c r="D134" s="73"/>
      <c r="E134" s="74"/>
      <c r="F134" s="73"/>
      <c r="G134" s="80">
        <f t="shared" si="12"/>
        <v>0</v>
      </c>
      <c r="H134" s="123">
        <f t="shared" si="12"/>
        <v>0</v>
      </c>
      <c r="I134" s="57"/>
      <c r="J134" s="57"/>
      <c r="K134" s="73"/>
      <c r="L134" s="57" t="str">
        <f t="shared" si="13"/>
        <v xml:space="preserve"> </v>
      </c>
      <c r="M134" s="73"/>
      <c r="N134" s="78"/>
      <c r="O134" s="78"/>
      <c r="P134" s="79">
        <f t="shared" si="14"/>
        <v>0</v>
      </c>
    </row>
    <row r="135" spans="1:16" ht="15" x14ac:dyDescent="0.2">
      <c r="A135" s="73"/>
      <c r="B135" s="73"/>
      <c r="C135" s="74"/>
      <c r="D135" s="73"/>
      <c r="E135" s="74"/>
      <c r="F135" s="73"/>
      <c r="G135" s="80">
        <f t="shared" si="12"/>
        <v>0</v>
      </c>
      <c r="H135" s="123">
        <f t="shared" si="12"/>
        <v>0</v>
      </c>
      <c r="I135" s="57"/>
      <c r="J135" s="57"/>
      <c r="K135" s="73"/>
      <c r="L135" s="57" t="str">
        <f t="shared" si="13"/>
        <v xml:space="preserve"> </v>
      </c>
      <c r="M135" s="73"/>
      <c r="N135" s="78"/>
      <c r="O135" s="78"/>
      <c r="P135" s="79">
        <f t="shared" si="14"/>
        <v>0</v>
      </c>
    </row>
    <row r="136" spans="1:16" ht="15" x14ac:dyDescent="0.2">
      <c r="A136" s="73"/>
      <c r="B136" s="73"/>
      <c r="C136" s="74"/>
      <c r="D136" s="73"/>
      <c r="E136" s="74"/>
      <c r="F136" s="73"/>
      <c r="G136" s="80">
        <f t="shared" si="12"/>
        <v>0</v>
      </c>
      <c r="H136" s="123">
        <f t="shared" si="12"/>
        <v>0</v>
      </c>
      <c r="I136" s="57"/>
      <c r="J136" s="57"/>
      <c r="K136" s="73"/>
      <c r="L136" s="57" t="str">
        <f t="shared" si="13"/>
        <v xml:space="preserve"> </v>
      </c>
      <c r="M136" s="73"/>
      <c r="N136" s="78"/>
      <c r="O136" s="78"/>
      <c r="P136" s="79">
        <f t="shared" si="14"/>
        <v>0</v>
      </c>
    </row>
    <row r="137" spans="1:16" ht="15" x14ac:dyDescent="0.2">
      <c r="A137" s="73"/>
      <c r="B137" s="73"/>
      <c r="C137" s="74"/>
      <c r="D137" s="73"/>
      <c r="E137" s="74"/>
      <c r="F137" s="73"/>
      <c r="G137" s="80">
        <f t="shared" si="12"/>
        <v>0</v>
      </c>
      <c r="H137" s="123">
        <f t="shared" si="12"/>
        <v>0</v>
      </c>
      <c r="I137" s="57"/>
      <c r="J137" s="57"/>
      <c r="K137" s="73"/>
      <c r="L137" s="57" t="str">
        <f t="shared" si="13"/>
        <v xml:space="preserve"> </v>
      </c>
      <c r="M137" s="73"/>
      <c r="N137" s="78"/>
      <c r="O137" s="78"/>
      <c r="P137" s="79">
        <f t="shared" si="14"/>
        <v>0</v>
      </c>
    </row>
    <row r="138" spans="1:16" ht="15" x14ac:dyDescent="0.2">
      <c r="A138" s="73"/>
      <c r="B138" s="73"/>
      <c r="C138" s="74"/>
      <c r="D138" s="73"/>
      <c r="E138" s="74"/>
      <c r="F138" s="73"/>
      <c r="G138" s="80">
        <f t="shared" si="12"/>
        <v>0</v>
      </c>
      <c r="H138" s="123">
        <f t="shared" si="12"/>
        <v>0</v>
      </c>
      <c r="I138" s="57"/>
      <c r="J138" s="57"/>
      <c r="K138" s="73"/>
      <c r="L138" s="57" t="str">
        <f t="shared" si="13"/>
        <v xml:space="preserve"> </v>
      </c>
      <c r="M138" s="73"/>
      <c r="N138" s="78"/>
      <c r="O138" s="78"/>
      <c r="P138" s="79">
        <f t="shared" si="14"/>
        <v>0</v>
      </c>
    </row>
    <row r="139" spans="1:16" ht="15" x14ac:dyDescent="0.2">
      <c r="A139" s="73"/>
      <c r="B139" s="73"/>
      <c r="C139" s="74"/>
      <c r="D139" s="73"/>
      <c r="E139" s="74"/>
      <c r="F139" s="73"/>
      <c r="G139" s="80">
        <f t="shared" si="12"/>
        <v>0</v>
      </c>
      <c r="H139" s="123">
        <f t="shared" si="12"/>
        <v>0</v>
      </c>
      <c r="I139" s="57"/>
      <c r="J139" s="57"/>
      <c r="K139" s="73"/>
      <c r="L139" s="57" t="str">
        <f t="shared" si="13"/>
        <v xml:space="preserve"> </v>
      </c>
      <c r="M139" s="73"/>
      <c r="N139" s="78"/>
      <c r="O139" s="78"/>
      <c r="P139" s="79">
        <f t="shared" si="14"/>
        <v>0</v>
      </c>
    </row>
    <row r="140" spans="1:16" ht="15" x14ac:dyDescent="0.2">
      <c r="A140" s="73"/>
      <c r="B140" s="73"/>
      <c r="C140" s="74"/>
      <c r="D140" s="73"/>
      <c r="E140" s="74"/>
      <c r="F140" s="73"/>
      <c r="G140" s="80">
        <f t="shared" si="12"/>
        <v>0</v>
      </c>
      <c r="H140" s="123">
        <f t="shared" si="12"/>
        <v>0</v>
      </c>
      <c r="I140" s="57"/>
      <c r="J140" s="57"/>
      <c r="K140" s="73"/>
      <c r="L140" s="57" t="str">
        <f t="shared" si="13"/>
        <v xml:space="preserve"> </v>
      </c>
      <c r="M140" s="73"/>
      <c r="N140" s="78"/>
      <c r="O140" s="78"/>
      <c r="P140" s="79">
        <f t="shared" si="14"/>
        <v>0</v>
      </c>
    </row>
    <row r="141" spans="1:16" ht="15" x14ac:dyDescent="0.2">
      <c r="A141" s="73"/>
      <c r="B141" s="73"/>
      <c r="C141" s="74"/>
      <c r="D141" s="73"/>
      <c r="E141" s="74"/>
      <c r="F141" s="73"/>
      <c r="G141" s="80">
        <f t="shared" si="12"/>
        <v>0</v>
      </c>
      <c r="H141" s="123">
        <f t="shared" si="12"/>
        <v>0</v>
      </c>
      <c r="I141" s="57"/>
      <c r="J141" s="57"/>
      <c r="K141" s="73"/>
      <c r="L141" s="57" t="str">
        <f t="shared" si="13"/>
        <v xml:space="preserve"> </v>
      </c>
      <c r="M141" s="73"/>
      <c r="N141" s="78"/>
      <c r="O141" s="78"/>
      <c r="P141" s="79">
        <f t="shared" si="14"/>
        <v>0</v>
      </c>
    </row>
    <row r="142" spans="1:16" ht="15" x14ac:dyDescent="0.2">
      <c r="A142" s="73"/>
      <c r="B142" s="73"/>
      <c r="C142" s="74"/>
      <c r="D142" s="73"/>
      <c r="E142" s="74"/>
      <c r="F142" s="73"/>
      <c r="G142" s="80">
        <f t="shared" si="12"/>
        <v>0</v>
      </c>
      <c r="H142" s="123">
        <f t="shared" si="12"/>
        <v>0</v>
      </c>
      <c r="I142" s="57"/>
      <c r="J142" s="57"/>
      <c r="K142" s="73"/>
      <c r="L142" s="57" t="str">
        <f t="shared" si="13"/>
        <v xml:space="preserve"> </v>
      </c>
      <c r="M142" s="73"/>
      <c r="N142" s="78"/>
      <c r="O142" s="78"/>
      <c r="P142" s="79">
        <f t="shared" si="14"/>
        <v>0</v>
      </c>
    </row>
    <row r="143" spans="1:16" ht="15" x14ac:dyDescent="0.2">
      <c r="A143" s="73"/>
      <c r="B143" s="73"/>
      <c r="C143" s="74"/>
      <c r="D143" s="73"/>
      <c r="E143" s="74"/>
      <c r="F143" s="73"/>
      <c r="G143" s="80">
        <f t="shared" si="12"/>
        <v>0</v>
      </c>
      <c r="H143" s="123">
        <f t="shared" si="12"/>
        <v>0</v>
      </c>
      <c r="I143" s="57"/>
      <c r="J143" s="57"/>
      <c r="K143" s="73"/>
      <c r="L143" s="57" t="str">
        <f t="shared" si="13"/>
        <v xml:space="preserve"> </v>
      </c>
      <c r="M143" s="73"/>
      <c r="N143" s="78"/>
      <c r="O143" s="78"/>
      <c r="P143" s="79">
        <f t="shared" si="14"/>
        <v>0</v>
      </c>
    </row>
    <row r="144" spans="1:16" ht="15" x14ac:dyDescent="0.2">
      <c r="A144" s="73"/>
      <c r="B144" s="73"/>
      <c r="C144" s="74"/>
      <c r="D144" s="73"/>
      <c r="E144" s="74"/>
      <c r="F144" s="73"/>
      <c r="G144" s="80">
        <f t="shared" si="12"/>
        <v>0</v>
      </c>
      <c r="H144" s="123">
        <f t="shared" si="12"/>
        <v>0</v>
      </c>
      <c r="I144" s="57"/>
      <c r="J144" s="57"/>
      <c r="K144" s="73"/>
      <c r="L144" s="57" t="str">
        <f t="shared" si="13"/>
        <v xml:space="preserve"> </v>
      </c>
      <c r="M144" s="73"/>
      <c r="N144" s="78"/>
      <c r="O144" s="78"/>
      <c r="P144" s="79">
        <f t="shared" si="14"/>
        <v>0</v>
      </c>
    </row>
    <row r="145" spans="1:16" ht="15" x14ac:dyDescent="0.2">
      <c r="A145" s="73"/>
      <c r="B145" s="73"/>
      <c r="C145" s="74"/>
      <c r="D145" s="73"/>
      <c r="E145" s="74"/>
      <c r="F145" s="73"/>
      <c r="G145" s="80">
        <f t="shared" si="12"/>
        <v>0</v>
      </c>
      <c r="H145" s="123">
        <f t="shared" si="12"/>
        <v>0</v>
      </c>
      <c r="I145" s="57"/>
      <c r="J145" s="57"/>
      <c r="K145" s="73"/>
      <c r="L145" s="57" t="str">
        <f t="shared" si="13"/>
        <v xml:space="preserve"> </v>
      </c>
      <c r="M145" s="73"/>
      <c r="N145" s="78"/>
      <c r="O145" s="78"/>
      <c r="P145" s="79">
        <f t="shared" si="14"/>
        <v>0</v>
      </c>
    </row>
    <row r="146" spans="1:16" ht="15" x14ac:dyDescent="0.2">
      <c r="A146" s="73"/>
      <c r="B146" s="73"/>
      <c r="C146" s="74"/>
      <c r="D146" s="73"/>
      <c r="E146" s="74"/>
      <c r="F146" s="73"/>
      <c r="G146" s="80">
        <f t="shared" si="12"/>
        <v>0</v>
      </c>
      <c r="H146" s="123">
        <f t="shared" si="12"/>
        <v>0</v>
      </c>
      <c r="I146" s="57"/>
      <c r="J146" s="57"/>
      <c r="K146" s="73"/>
      <c r="L146" s="57" t="str">
        <f t="shared" si="13"/>
        <v xml:space="preserve"> </v>
      </c>
      <c r="M146" s="73"/>
      <c r="N146" s="78"/>
      <c r="O146" s="78"/>
      <c r="P146" s="79">
        <f t="shared" si="14"/>
        <v>0</v>
      </c>
    </row>
    <row r="147" spans="1:16" ht="15" x14ac:dyDescent="0.2">
      <c r="A147" s="73"/>
      <c r="B147" s="73"/>
      <c r="C147" s="74"/>
      <c r="D147" s="73"/>
      <c r="E147" s="74"/>
      <c r="F147" s="73"/>
      <c r="G147" s="80">
        <f t="shared" si="12"/>
        <v>0</v>
      </c>
      <c r="H147" s="123">
        <f t="shared" si="12"/>
        <v>0</v>
      </c>
      <c r="I147" s="57"/>
      <c r="J147" s="57"/>
      <c r="K147" s="73"/>
      <c r="L147" s="57" t="str">
        <f t="shared" si="13"/>
        <v xml:space="preserve"> </v>
      </c>
      <c r="M147" s="73"/>
      <c r="N147" s="78"/>
      <c r="O147" s="78"/>
      <c r="P147" s="79">
        <f t="shared" si="14"/>
        <v>0</v>
      </c>
    </row>
    <row r="148" spans="1:16" ht="15" x14ac:dyDescent="0.2">
      <c r="A148" s="73"/>
      <c r="B148" s="73"/>
      <c r="C148" s="74"/>
      <c r="D148" s="73"/>
      <c r="E148" s="74"/>
      <c r="F148" s="73"/>
      <c r="G148" s="80">
        <f t="shared" si="12"/>
        <v>0</v>
      </c>
      <c r="H148" s="123">
        <f t="shared" si="12"/>
        <v>0</v>
      </c>
      <c r="I148" s="57"/>
      <c r="J148" s="57"/>
      <c r="K148" s="73"/>
      <c r="L148" s="57" t="str">
        <f t="shared" si="13"/>
        <v xml:space="preserve"> </v>
      </c>
      <c r="M148" s="73"/>
      <c r="N148" s="78"/>
      <c r="O148" s="78"/>
      <c r="P148" s="79">
        <f t="shared" si="14"/>
        <v>0</v>
      </c>
    </row>
    <row r="149" spans="1:16" ht="15" x14ac:dyDescent="0.2">
      <c r="A149" s="73"/>
      <c r="B149" s="73"/>
      <c r="C149" s="74"/>
      <c r="D149" s="73"/>
      <c r="E149" s="74"/>
      <c r="F149" s="73"/>
      <c r="G149" s="80">
        <f t="shared" si="12"/>
        <v>0</v>
      </c>
      <c r="H149" s="123">
        <f t="shared" si="12"/>
        <v>0</v>
      </c>
      <c r="I149" s="57"/>
      <c r="J149" s="57"/>
      <c r="K149" s="73"/>
      <c r="L149" s="57" t="str">
        <f t="shared" si="13"/>
        <v xml:space="preserve"> </v>
      </c>
      <c r="M149" s="73"/>
      <c r="N149" s="78"/>
      <c r="O149" s="78"/>
      <c r="P149" s="79">
        <f t="shared" si="14"/>
        <v>0</v>
      </c>
    </row>
    <row r="150" spans="1:16" ht="15" x14ac:dyDescent="0.2">
      <c r="A150" s="73"/>
      <c r="B150" s="73"/>
      <c r="C150" s="74"/>
      <c r="D150" s="73"/>
      <c r="E150" s="74"/>
      <c r="F150" s="73"/>
      <c r="G150" s="80">
        <f t="shared" si="12"/>
        <v>0</v>
      </c>
      <c r="H150" s="123">
        <f t="shared" si="12"/>
        <v>0</v>
      </c>
      <c r="I150" s="57"/>
      <c r="J150" s="57"/>
      <c r="K150" s="73"/>
      <c r="L150" s="57" t="str">
        <f t="shared" si="13"/>
        <v xml:space="preserve"> </v>
      </c>
      <c r="M150" s="73"/>
      <c r="N150" s="78"/>
      <c r="O150" s="78"/>
      <c r="P150" s="79">
        <f t="shared" si="14"/>
        <v>0</v>
      </c>
    </row>
    <row r="151" spans="1:16" ht="15" x14ac:dyDescent="0.2">
      <c r="A151" s="73"/>
      <c r="B151" s="73"/>
      <c r="C151" s="74"/>
      <c r="D151" s="73"/>
      <c r="E151" s="74"/>
      <c r="F151" s="73"/>
      <c r="G151" s="80">
        <f t="shared" si="12"/>
        <v>0</v>
      </c>
      <c r="H151" s="123">
        <f t="shared" si="12"/>
        <v>0</v>
      </c>
      <c r="I151" s="57"/>
      <c r="J151" s="57"/>
      <c r="K151" s="73"/>
      <c r="L151" s="57" t="str">
        <f t="shared" si="13"/>
        <v xml:space="preserve"> </v>
      </c>
      <c r="M151" s="73"/>
      <c r="N151" s="78"/>
      <c r="O151" s="78"/>
      <c r="P151" s="79">
        <f t="shared" si="14"/>
        <v>0</v>
      </c>
    </row>
    <row r="152" spans="1:16" ht="15" x14ac:dyDescent="0.2">
      <c r="A152" s="73"/>
      <c r="B152" s="73"/>
      <c r="C152" s="74"/>
      <c r="D152" s="73"/>
      <c r="E152" s="74"/>
      <c r="F152" s="73"/>
      <c r="G152" s="80">
        <f t="shared" si="12"/>
        <v>0</v>
      </c>
      <c r="H152" s="123">
        <f t="shared" si="12"/>
        <v>0</v>
      </c>
      <c r="I152" s="57"/>
      <c r="J152" s="57"/>
      <c r="K152" s="73"/>
      <c r="L152" s="57" t="str">
        <f t="shared" si="13"/>
        <v xml:space="preserve"> </v>
      </c>
      <c r="M152" s="73"/>
      <c r="N152" s="78"/>
      <c r="O152" s="78"/>
      <c r="P152" s="79">
        <f t="shared" si="14"/>
        <v>0</v>
      </c>
    </row>
    <row r="153" spans="1:16" ht="15" x14ac:dyDescent="0.2">
      <c r="A153" s="73"/>
      <c r="B153" s="73"/>
      <c r="C153" s="74"/>
      <c r="D153" s="73"/>
      <c r="E153" s="74"/>
      <c r="F153" s="73"/>
      <c r="G153" s="80">
        <f t="shared" si="12"/>
        <v>0</v>
      </c>
      <c r="H153" s="123">
        <f t="shared" si="12"/>
        <v>0</v>
      </c>
      <c r="I153" s="57"/>
      <c r="J153" s="57"/>
      <c r="K153" s="73"/>
      <c r="L153" s="57" t="str">
        <f t="shared" si="13"/>
        <v xml:space="preserve"> </v>
      </c>
      <c r="M153" s="73"/>
      <c r="N153" s="78"/>
      <c r="O153" s="78"/>
      <c r="P153" s="79">
        <f t="shared" si="14"/>
        <v>0</v>
      </c>
    </row>
    <row r="154" spans="1:16" ht="15" x14ac:dyDescent="0.2">
      <c r="A154" s="73"/>
      <c r="B154" s="73"/>
      <c r="C154" s="74"/>
      <c r="D154" s="73"/>
      <c r="E154" s="74"/>
      <c r="F154" s="73"/>
      <c r="G154" s="80">
        <f t="shared" si="12"/>
        <v>0</v>
      </c>
      <c r="H154" s="123">
        <f t="shared" si="12"/>
        <v>0</v>
      </c>
      <c r="I154" s="57"/>
      <c r="J154" s="57"/>
      <c r="K154" s="73"/>
      <c r="L154" s="57" t="str">
        <f t="shared" si="13"/>
        <v xml:space="preserve"> </v>
      </c>
      <c r="M154" s="73"/>
      <c r="N154" s="78"/>
      <c r="O154" s="78"/>
      <c r="P154" s="79">
        <f t="shared" si="14"/>
        <v>0</v>
      </c>
    </row>
    <row r="155" spans="1:16" ht="15" x14ac:dyDescent="0.2">
      <c r="A155" s="73"/>
      <c r="B155" s="73"/>
      <c r="C155" s="74"/>
      <c r="D155" s="73"/>
      <c r="E155" s="74"/>
      <c r="F155" s="73"/>
      <c r="G155" s="80">
        <f t="shared" si="12"/>
        <v>0</v>
      </c>
      <c r="H155" s="123">
        <f t="shared" si="12"/>
        <v>0</v>
      </c>
      <c r="I155" s="57"/>
      <c r="J155" s="57"/>
      <c r="K155" s="73"/>
      <c r="L155" s="57" t="str">
        <f t="shared" si="13"/>
        <v xml:space="preserve"> </v>
      </c>
      <c r="M155" s="73"/>
      <c r="N155" s="78"/>
      <c r="O155" s="78"/>
      <c r="P155" s="79">
        <f t="shared" si="14"/>
        <v>0</v>
      </c>
    </row>
    <row r="156" spans="1:16" ht="15" x14ac:dyDescent="0.2">
      <c r="A156" s="73"/>
      <c r="B156" s="73"/>
      <c r="C156" s="74"/>
      <c r="D156" s="73"/>
      <c r="E156" s="74"/>
      <c r="F156" s="73"/>
      <c r="G156" s="80">
        <f t="shared" si="12"/>
        <v>0</v>
      </c>
      <c r="H156" s="123">
        <f t="shared" si="12"/>
        <v>0</v>
      </c>
      <c r="I156" s="57"/>
      <c r="J156" s="57"/>
      <c r="K156" s="73"/>
      <c r="L156" s="57" t="str">
        <f t="shared" si="13"/>
        <v xml:space="preserve"> </v>
      </c>
      <c r="M156" s="73"/>
      <c r="N156" s="78"/>
      <c r="O156" s="78"/>
      <c r="P156" s="79">
        <f t="shared" si="14"/>
        <v>0</v>
      </c>
    </row>
    <row r="157" spans="1:16" ht="15" x14ac:dyDescent="0.2">
      <c r="A157" s="73"/>
      <c r="B157" s="73"/>
      <c r="C157" s="74"/>
      <c r="D157" s="73"/>
      <c r="E157" s="74"/>
      <c r="F157" s="73"/>
      <c r="G157" s="80">
        <f t="shared" si="12"/>
        <v>0</v>
      </c>
      <c r="H157" s="123">
        <f t="shared" si="12"/>
        <v>0</v>
      </c>
      <c r="I157" s="57"/>
      <c r="J157" s="57"/>
      <c r="K157" s="73"/>
      <c r="L157" s="57" t="str">
        <f t="shared" si="13"/>
        <v xml:space="preserve"> </v>
      </c>
      <c r="M157" s="73"/>
      <c r="N157" s="78"/>
      <c r="O157" s="78"/>
      <c r="P157" s="79">
        <f t="shared" si="14"/>
        <v>0</v>
      </c>
    </row>
    <row r="158" spans="1:16" ht="15" x14ac:dyDescent="0.2">
      <c r="A158" s="73"/>
      <c r="B158" s="73"/>
      <c r="C158" s="74"/>
      <c r="D158" s="73"/>
      <c r="E158" s="74"/>
      <c r="F158" s="73"/>
      <c r="G158" s="80">
        <f t="shared" si="12"/>
        <v>0</v>
      </c>
      <c r="H158" s="123">
        <f t="shared" si="12"/>
        <v>0</v>
      </c>
      <c r="I158" s="57"/>
      <c r="J158" s="57"/>
      <c r="K158" s="73"/>
      <c r="L158" s="57" t="str">
        <f t="shared" si="13"/>
        <v xml:space="preserve"> </v>
      </c>
      <c r="M158" s="73"/>
      <c r="N158" s="78"/>
      <c r="O158" s="78"/>
      <c r="P158" s="79">
        <f t="shared" si="14"/>
        <v>0</v>
      </c>
    </row>
    <row r="159" spans="1:16" ht="15" x14ac:dyDescent="0.2">
      <c r="A159" s="73"/>
      <c r="B159" s="73"/>
      <c r="C159" s="74"/>
      <c r="D159" s="73"/>
      <c r="E159" s="74"/>
      <c r="F159" s="73"/>
      <c r="G159" s="80">
        <f t="shared" si="12"/>
        <v>0</v>
      </c>
      <c r="H159" s="123">
        <f t="shared" si="12"/>
        <v>0</v>
      </c>
      <c r="I159" s="57"/>
      <c r="J159" s="57"/>
      <c r="K159" s="73"/>
      <c r="L159" s="57" t="str">
        <f t="shared" si="13"/>
        <v xml:space="preserve"> </v>
      </c>
      <c r="M159" s="73"/>
      <c r="N159" s="78"/>
      <c r="O159" s="78"/>
      <c r="P159" s="79">
        <f t="shared" si="14"/>
        <v>0</v>
      </c>
    </row>
    <row r="160" spans="1:16" ht="15" x14ac:dyDescent="0.2">
      <c r="A160" s="73"/>
      <c r="B160" s="73"/>
      <c r="C160" s="74"/>
      <c r="D160" s="73"/>
      <c r="E160" s="74"/>
      <c r="F160" s="73"/>
      <c r="G160" s="80">
        <f t="shared" si="12"/>
        <v>0</v>
      </c>
      <c r="H160" s="123">
        <f t="shared" si="12"/>
        <v>0</v>
      </c>
      <c r="I160" s="57"/>
      <c r="J160" s="57"/>
      <c r="K160" s="73"/>
      <c r="L160" s="57" t="str">
        <f t="shared" si="13"/>
        <v xml:space="preserve"> </v>
      </c>
      <c r="M160" s="73"/>
      <c r="N160" s="78"/>
      <c r="O160" s="78"/>
      <c r="P160" s="79">
        <f t="shared" si="14"/>
        <v>0</v>
      </c>
    </row>
    <row r="161" spans="1:16" ht="15" x14ac:dyDescent="0.2">
      <c r="A161" s="73"/>
      <c r="B161" s="73"/>
      <c r="C161" s="74"/>
      <c r="D161" s="73"/>
      <c r="E161" s="74"/>
      <c r="F161" s="73"/>
      <c r="G161" s="80">
        <f t="shared" si="12"/>
        <v>0</v>
      </c>
      <c r="H161" s="123">
        <f t="shared" si="12"/>
        <v>0</v>
      </c>
      <c r="I161" s="57"/>
      <c r="J161" s="57"/>
      <c r="K161" s="73"/>
      <c r="L161" s="57" t="str">
        <f t="shared" si="13"/>
        <v xml:space="preserve"> </v>
      </c>
      <c r="M161" s="73"/>
      <c r="N161" s="78"/>
      <c r="O161" s="78"/>
      <c r="P161" s="79">
        <f t="shared" si="14"/>
        <v>0</v>
      </c>
    </row>
    <row r="162" spans="1:16" ht="15" x14ac:dyDescent="0.2">
      <c r="A162" s="73"/>
      <c r="B162" s="73"/>
      <c r="C162" s="74"/>
      <c r="D162" s="73"/>
      <c r="E162" s="74"/>
      <c r="F162" s="73"/>
      <c r="G162" s="80">
        <f t="shared" si="12"/>
        <v>0</v>
      </c>
      <c r="H162" s="123">
        <f t="shared" si="12"/>
        <v>0</v>
      </c>
      <c r="I162" s="57"/>
      <c r="J162" s="57"/>
      <c r="K162" s="73"/>
      <c r="L162" s="57" t="str">
        <f t="shared" si="13"/>
        <v xml:space="preserve"> </v>
      </c>
      <c r="M162" s="73"/>
      <c r="N162" s="78"/>
      <c r="O162" s="78"/>
      <c r="P162" s="79">
        <f t="shared" si="14"/>
        <v>0</v>
      </c>
    </row>
    <row r="163" spans="1:16" ht="15" x14ac:dyDescent="0.2">
      <c r="A163" s="73"/>
      <c r="B163" s="73"/>
      <c r="C163" s="74"/>
      <c r="D163" s="73"/>
      <c r="E163" s="74"/>
      <c r="F163" s="73"/>
      <c r="G163" s="80">
        <f t="shared" si="12"/>
        <v>0</v>
      </c>
      <c r="H163" s="123">
        <f t="shared" si="12"/>
        <v>0</v>
      </c>
      <c r="I163" s="57"/>
      <c r="J163" s="57"/>
      <c r="K163" s="73"/>
      <c r="L163" s="57" t="str">
        <f t="shared" si="13"/>
        <v xml:space="preserve"> </v>
      </c>
      <c r="M163" s="73"/>
      <c r="N163" s="78"/>
      <c r="O163" s="78"/>
      <c r="P163" s="79">
        <f t="shared" si="14"/>
        <v>0</v>
      </c>
    </row>
    <row r="164" spans="1:16" ht="15" x14ac:dyDescent="0.2">
      <c r="A164" s="73"/>
      <c r="B164" s="73"/>
      <c r="C164" s="74"/>
      <c r="D164" s="73"/>
      <c r="E164" s="74"/>
      <c r="F164" s="73"/>
      <c r="G164" s="80">
        <f t="shared" si="12"/>
        <v>0</v>
      </c>
      <c r="H164" s="123">
        <f t="shared" si="12"/>
        <v>0</v>
      </c>
      <c r="I164" s="57"/>
      <c r="J164" s="57"/>
      <c r="K164" s="73"/>
      <c r="L164" s="57" t="str">
        <f t="shared" si="13"/>
        <v xml:space="preserve"> </v>
      </c>
      <c r="M164" s="73"/>
      <c r="N164" s="78"/>
      <c r="O164" s="78"/>
      <c r="P164" s="79">
        <f t="shared" si="14"/>
        <v>0</v>
      </c>
    </row>
    <row r="165" spans="1:16" ht="15" x14ac:dyDescent="0.2">
      <c r="A165" s="73"/>
      <c r="B165" s="73"/>
      <c r="C165" s="74"/>
      <c r="D165" s="73"/>
      <c r="E165" s="74"/>
      <c r="F165" s="73"/>
      <c r="G165" s="80">
        <f t="shared" si="12"/>
        <v>0</v>
      </c>
      <c r="H165" s="123">
        <f t="shared" si="12"/>
        <v>0</v>
      </c>
      <c r="I165" s="57"/>
      <c r="J165" s="57"/>
      <c r="K165" s="73"/>
      <c r="L165" s="57" t="str">
        <f t="shared" si="13"/>
        <v xml:space="preserve"> </v>
      </c>
      <c r="M165" s="73"/>
      <c r="N165" s="78"/>
      <c r="O165" s="78"/>
      <c r="P165" s="79">
        <f t="shared" si="14"/>
        <v>0</v>
      </c>
    </row>
    <row r="166" spans="1:16" ht="15" x14ac:dyDescent="0.2">
      <c r="A166" s="73"/>
      <c r="B166" s="73"/>
      <c r="C166" s="74"/>
      <c r="D166" s="73"/>
      <c r="E166" s="74"/>
      <c r="F166" s="73"/>
      <c r="G166" s="80">
        <f t="shared" si="12"/>
        <v>0</v>
      </c>
      <c r="H166" s="123">
        <f t="shared" si="12"/>
        <v>0</v>
      </c>
      <c r="I166" s="57"/>
      <c r="J166" s="57"/>
      <c r="K166" s="73"/>
      <c r="L166" s="57" t="str">
        <f t="shared" si="13"/>
        <v xml:space="preserve"> </v>
      </c>
      <c r="M166" s="73"/>
      <c r="N166" s="78"/>
      <c r="O166" s="78"/>
      <c r="P166" s="79">
        <f t="shared" si="14"/>
        <v>0</v>
      </c>
    </row>
    <row r="167" spans="1:16" ht="15" x14ac:dyDescent="0.2">
      <c r="A167" s="73"/>
      <c r="B167" s="73"/>
      <c r="C167" s="74"/>
      <c r="D167" s="73"/>
      <c r="E167" s="74"/>
      <c r="F167" s="73"/>
      <c r="G167" s="80">
        <f t="shared" si="12"/>
        <v>0</v>
      </c>
      <c r="H167" s="123">
        <f t="shared" si="12"/>
        <v>0</v>
      </c>
      <c r="I167" s="57"/>
      <c r="J167" s="57"/>
      <c r="K167" s="73"/>
      <c r="L167" s="57" t="str">
        <f t="shared" si="13"/>
        <v xml:space="preserve"> </v>
      </c>
      <c r="M167" s="73"/>
      <c r="N167" s="78"/>
      <c r="O167" s="78"/>
      <c r="P167" s="79">
        <f t="shared" si="14"/>
        <v>0</v>
      </c>
    </row>
    <row r="168" spans="1:16" ht="15" x14ac:dyDescent="0.2">
      <c r="A168" s="73"/>
      <c r="B168" s="73"/>
      <c r="C168" s="74"/>
      <c r="D168" s="73"/>
      <c r="E168" s="74"/>
      <c r="F168" s="73"/>
      <c r="G168" s="80">
        <f t="shared" si="12"/>
        <v>0</v>
      </c>
      <c r="H168" s="123">
        <f t="shared" si="12"/>
        <v>0</v>
      </c>
      <c r="I168" s="57"/>
      <c r="J168" s="57"/>
      <c r="K168" s="73"/>
      <c r="L168" s="57" t="str">
        <f t="shared" si="13"/>
        <v xml:space="preserve"> </v>
      </c>
      <c r="M168" s="73"/>
      <c r="N168" s="78"/>
      <c r="O168" s="78"/>
      <c r="P168" s="79">
        <f t="shared" si="14"/>
        <v>0</v>
      </c>
    </row>
    <row r="169" spans="1:16" ht="15" x14ac:dyDescent="0.2">
      <c r="A169" s="73"/>
      <c r="B169" s="73"/>
      <c r="C169" s="74"/>
      <c r="D169" s="73"/>
      <c r="E169" s="74"/>
      <c r="F169" s="73"/>
      <c r="G169" s="80">
        <f t="shared" si="12"/>
        <v>0</v>
      </c>
      <c r="H169" s="123">
        <f t="shared" si="12"/>
        <v>0</v>
      </c>
      <c r="I169" s="57"/>
      <c r="J169" s="57"/>
      <c r="K169" s="73"/>
      <c r="L169" s="57" t="str">
        <f t="shared" si="13"/>
        <v xml:space="preserve"> </v>
      </c>
      <c r="M169" s="73"/>
      <c r="N169" s="78"/>
      <c r="O169" s="78"/>
      <c r="P169" s="79">
        <f t="shared" si="14"/>
        <v>0</v>
      </c>
    </row>
    <row r="170" spans="1:16" ht="15" x14ac:dyDescent="0.2">
      <c r="A170" s="73"/>
      <c r="B170" s="73"/>
      <c r="C170" s="74"/>
      <c r="D170" s="73"/>
      <c r="E170" s="74"/>
      <c r="F170" s="73"/>
      <c r="G170" s="80">
        <f t="shared" si="12"/>
        <v>0</v>
      </c>
      <c r="H170" s="123">
        <f t="shared" si="12"/>
        <v>0</v>
      </c>
      <c r="I170" s="57"/>
      <c r="J170" s="57"/>
      <c r="K170" s="73"/>
      <c r="L170" s="57" t="str">
        <f t="shared" si="13"/>
        <v xml:space="preserve"> </v>
      </c>
      <c r="M170" s="73"/>
      <c r="N170" s="78"/>
      <c r="O170" s="78"/>
      <c r="P170" s="79">
        <f t="shared" si="14"/>
        <v>0</v>
      </c>
    </row>
    <row r="171" spans="1:16" ht="15" x14ac:dyDescent="0.2">
      <c r="A171" s="73"/>
      <c r="B171" s="73"/>
      <c r="C171" s="74"/>
      <c r="D171" s="73"/>
      <c r="E171" s="74"/>
      <c r="F171" s="73"/>
      <c r="G171" s="80">
        <f t="shared" si="12"/>
        <v>0</v>
      </c>
      <c r="H171" s="123">
        <f t="shared" si="12"/>
        <v>0</v>
      </c>
      <c r="I171" s="57"/>
      <c r="J171" s="57"/>
      <c r="K171" s="73"/>
      <c r="L171" s="57" t="str">
        <f t="shared" si="13"/>
        <v xml:space="preserve"> </v>
      </c>
      <c r="M171" s="73"/>
      <c r="N171" s="78"/>
      <c r="O171" s="78"/>
      <c r="P171" s="79">
        <f t="shared" si="14"/>
        <v>0</v>
      </c>
    </row>
    <row r="172" spans="1:16" ht="15" x14ac:dyDescent="0.2">
      <c r="A172" s="73"/>
      <c r="B172" s="73"/>
      <c r="C172" s="74"/>
      <c r="D172" s="73"/>
      <c r="E172" s="74"/>
      <c r="F172" s="73"/>
      <c r="G172" s="80">
        <f t="shared" si="12"/>
        <v>0</v>
      </c>
      <c r="H172" s="123">
        <f t="shared" si="12"/>
        <v>0</v>
      </c>
      <c r="I172" s="57"/>
      <c r="J172" s="57"/>
      <c r="K172" s="73"/>
      <c r="L172" s="57" t="str">
        <f t="shared" si="13"/>
        <v xml:space="preserve"> </v>
      </c>
      <c r="M172" s="73"/>
      <c r="N172" s="78"/>
      <c r="O172" s="78"/>
      <c r="P172" s="79">
        <f t="shared" si="14"/>
        <v>0</v>
      </c>
    </row>
    <row r="173" spans="1:16" ht="15" x14ac:dyDescent="0.2">
      <c r="A173" s="73"/>
      <c r="B173" s="73"/>
      <c r="C173" s="74"/>
      <c r="D173" s="73"/>
      <c r="E173" s="74"/>
      <c r="F173" s="73"/>
      <c r="G173" s="80">
        <f t="shared" si="12"/>
        <v>0</v>
      </c>
      <c r="H173" s="123">
        <f t="shared" si="12"/>
        <v>0</v>
      </c>
      <c r="I173" s="57"/>
      <c r="J173" s="57"/>
      <c r="K173" s="73"/>
      <c r="L173" s="57" t="str">
        <f t="shared" si="13"/>
        <v xml:space="preserve"> </v>
      </c>
      <c r="M173" s="73"/>
      <c r="N173" s="78"/>
      <c r="O173" s="78"/>
      <c r="P173" s="79">
        <f t="shared" si="14"/>
        <v>0</v>
      </c>
    </row>
    <row r="174" spans="1:16" ht="15" x14ac:dyDescent="0.2">
      <c r="A174" s="73"/>
      <c r="B174" s="73"/>
      <c r="C174" s="74"/>
      <c r="D174" s="73"/>
      <c r="E174" s="74"/>
      <c r="F174" s="73"/>
      <c r="G174" s="80">
        <f t="shared" si="12"/>
        <v>0</v>
      </c>
      <c r="H174" s="123">
        <f t="shared" si="12"/>
        <v>0</v>
      </c>
      <c r="I174" s="57"/>
      <c r="J174" s="57"/>
      <c r="K174" s="73"/>
      <c r="L174" s="57" t="str">
        <f t="shared" si="13"/>
        <v xml:space="preserve"> </v>
      </c>
      <c r="M174" s="73"/>
      <c r="N174" s="78"/>
      <c r="O174" s="78"/>
      <c r="P174" s="79">
        <f t="shared" si="14"/>
        <v>0</v>
      </c>
    </row>
    <row r="175" spans="1:16" ht="15" x14ac:dyDescent="0.2">
      <c r="A175" s="73"/>
      <c r="B175" s="73"/>
      <c r="C175" s="74"/>
      <c r="D175" s="73"/>
      <c r="E175" s="74"/>
      <c r="F175" s="73"/>
      <c r="G175" s="80">
        <f t="shared" ref="G175:H209" si="15">G174-E175+C175</f>
        <v>0</v>
      </c>
      <c r="H175" s="123">
        <f t="shared" si="15"/>
        <v>0</v>
      </c>
      <c r="I175" s="57"/>
      <c r="J175" s="57"/>
      <c r="K175" s="73"/>
      <c r="L175" s="57" t="str">
        <f t="shared" ref="L175:L209" si="16">IF(D175&gt;0,D175," ")</f>
        <v xml:space="preserve"> </v>
      </c>
      <c r="M175" s="73"/>
      <c r="N175" s="78"/>
      <c r="O175" s="78"/>
      <c r="P175" s="79">
        <f t="shared" ref="P175:P209" si="17">O175*G175</f>
        <v>0</v>
      </c>
    </row>
    <row r="176" spans="1:16" ht="15" x14ac:dyDescent="0.2">
      <c r="A176" s="73"/>
      <c r="B176" s="73"/>
      <c r="C176" s="74"/>
      <c r="D176" s="73"/>
      <c r="E176" s="74"/>
      <c r="F176" s="73"/>
      <c r="G176" s="80">
        <f t="shared" si="15"/>
        <v>0</v>
      </c>
      <c r="H176" s="123">
        <f t="shared" si="15"/>
        <v>0</v>
      </c>
      <c r="I176" s="57"/>
      <c r="J176" s="57"/>
      <c r="K176" s="73"/>
      <c r="L176" s="57" t="str">
        <f t="shared" si="16"/>
        <v xml:space="preserve"> </v>
      </c>
      <c r="M176" s="73"/>
      <c r="N176" s="78"/>
      <c r="O176" s="78"/>
      <c r="P176" s="79">
        <f t="shared" si="17"/>
        <v>0</v>
      </c>
    </row>
    <row r="177" spans="1:16" ht="15" x14ac:dyDescent="0.2">
      <c r="A177" s="73"/>
      <c r="B177" s="73"/>
      <c r="C177" s="74"/>
      <c r="D177" s="73"/>
      <c r="E177" s="74"/>
      <c r="F177" s="73"/>
      <c r="G177" s="80">
        <f t="shared" si="15"/>
        <v>0</v>
      </c>
      <c r="H177" s="123">
        <f t="shared" si="15"/>
        <v>0</v>
      </c>
      <c r="I177" s="57"/>
      <c r="J177" s="57"/>
      <c r="K177" s="73"/>
      <c r="L177" s="57" t="str">
        <f t="shared" si="16"/>
        <v xml:space="preserve"> </v>
      </c>
      <c r="M177" s="73"/>
      <c r="N177" s="78"/>
      <c r="O177" s="78"/>
      <c r="P177" s="79">
        <f t="shared" si="17"/>
        <v>0</v>
      </c>
    </row>
    <row r="178" spans="1:16" ht="15" x14ac:dyDescent="0.2">
      <c r="A178" s="73"/>
      <c r="B178" s="73"/>
      <c r="C178" s="74"/>
      <c r="D178" s="73"/>
      <c r="E178" s="74"/>
      <c r="F178" s="73"/>
      <c r="G178" s="80">
        <f t="shared" si="15"/>
        <v>0</v>
      </c>
      <c r="H178" s="123">
        <f t="shared" si="15"/>
        <v>0</v>
      </c>
      <c r="I178" s="57"/>
      <c r="J178" s="57"/>
      <c r="K178" s="73"/>
      <c r="L178" s="57" t="str">
        <f t="shared" si="16"/>
        <v xml:space="preserve"> </v>
      </c>
      <c r="M178" s="73"/>
      <c r="N178" s="78"/>
      <c r="O178" s="78"/>
      <c r="P178" s="79">
        <f t="shared" si="17"/>
        <v>0</v>
      </c>
    </row>
    <row r="179" spans="1:16" ht="15" x14ac:dyDescent="0.2">
      <c r="A179" s="73"/>
      <c r="B179" s="73"/>
      <c r="C179" s="74"/>
      <c r="D179" s="73"/>
      <c r="E179" s="74"/>
      <c r="F179" s="73"/>
      <c r="G179" s="80">
        <f t="shared" si="15"/>
        <v>0</v>
      </c>
      <c r="H179" s="123">
        <f t="shared" si="15"/>
        <v>0</v>
      </c>
      <c r="I179" s="57"/>
      <c r="J179" s="57"/>
      <c r="K179" s="73"/>
      <c r="L179" s="57" t="str">
        <f t="shared" si="16"/>
        <v xml:space="preserve"> </v>
      </c>
      <c r="M179" s="73"/>
      <c r="N179" s="78"/>
      <c r="O179" s="78"/>
      <c r="P179" s="79">
        <f t="shared" si="17"/>
        <v>0</v>
      </c>
    </row>
    <row r="180" spans="1:16" ht="15" x14ac:dyDescent="0.2">
      <c r="A180" s="73"/>
      <c r="B180" s="73"/>
      <c r="C180" s="74"/>
      <c r="D180" s="73"/>
      <c r="E180" s="74"/>
      <c r="F180" s="73"/>
      <c r="G180" s="80">
        <f t="shared" si="15"/>
        <v>0</v>
      </c>
      <c r="H180" s="123">
        <f t="shared" si="15"/>
        <v>0</v>
      </c>
      <c r="I180" s="57"/>
      <c r="J180" s="57"/>
      <c r="K180" s="73"/>
      <c r="L180" s="57" t="str">
        <f t="shared" si="16"/>
        <v xml:space="preserve"> </v>
      </c>
      <c r="M180" s="73"/>
      <c r="N180" s="78"/>
      <c r="O180" s="78"/>
      <c r="P180" s="79">
        <f t="shared" si="17"/>
        <v>0</v>
      </c>
    </row>
    <row r="181" spans="1:16" ht="15" x14ac:dyDescent="0.2">
      <c r="A181" s="73"/>
      <c r="B181" s="73"/>
      <c r="C181" s="74"/>
      <c r="D181" s="73"/>
      <c r="E181" s="74"/>
      <c r="F181" s="73"/>
      <c r="G181" s="80">
        <f t="shared" si="15"/>
        <v>0</v>
      </c>
      <c r="H181" s="123">
        <f t="shared" si="15"/>
        <v>0</v>
      </c>
      <c r="I181" s="57"/>
      <c r="J181" s="57"/>
      <c r="K181" s="73"/>
      <c r="L181" s="57" t="str">
        <f t="shared" si="16"/>
        <v xml:space="preserve"> </v>
      </c>
      <c r="M181" s="73"/>
      <c r="N181" s="78"/>
      <c r="O181" s="78"/>
      <c r="P181" s="79">
        <f t="shared" si="17"/>
        <v>0</v>
      </c>
    </row>
    <row r="182" spans="1:16" ht="15" x14ac:dyDescent="0.2">
      <c r="A182" s="73"/>
      <c r="B182" s="73"/>
      <c r="C182" s="74"/>
      <c r="D182" s="73"/>
      <c r="E182" s="74"/>
      <c r="F182" s="73"/>
      <c r="G182" s="80">
        <f t="shared" si="15"/>
        <v>0</v>
      </c>
      <c r="H182" s="123">
        <f t="shared" si="15"/>
        <v>0</v>
      </c>
      <c r="I182" s="57"/>
      <c r="J182" s="57"/>
      <c r="K182" s="73"/>
      <c r="L182" s="57" t="str">
        <f t="shared" si="16"/>
        <v xml:space="preserve"> </v>
      </c>
      <c r="M182" s="73"/>
      <c r="N182" s="78"/>
      <c r="O182" s="78"/>
      <c r="P182" s="79">
        <f t="shared" si="17"/>
        <v>0</v>
      </c>
    </row>
    <row r="183" spans="1:16" ht="15" x14ac:dyDescent="0.2">
      <c r="A183" s="73"/>
      <c r="B183" s="73"/>
      <c r="C183" s="74"/>
      <c r="D183" s="73"/>
      <c r="E183" s="74"/>
      <c r="F183" s="73"/>
      <c r="G183" s="80">
        <f t="shared" si="15"/>
        <v>0</v>
      </c>
      <c r="H183" s="123">
        <f t="shared" si="15"/>
        <v>0</v>
      </c>
      <c r="I183" s="57"/>
      <c r="J183" s="57"/>
      <c r="K183" s="73"/>
      <c r="L183" s="57" t="str">
        <f t="shared" si="16"/>
        <v xml:space="preserve"> </v>
      </c>
      <c r="M183" s="73"/>
      <c r="N183" s="78"/>
      <c r="O183" s="78"/>
      <c r="P183" s="79">
        <f t="shared" si="17"/>
        <v>0</v>
      </c>
    </row>
    <row r="184" spans="1:16" ht="15" x14ac:dyDescent="0.2">
      <c r="A184" s="73"/>
      <c r="B184" s="73"/>
      <c r="C184" s="74"/>
      <c r="D184" s="73"/>
      <c r="E184" s="74"/>
      <c r="F184" s="73"/>
      <c r="G184" s="80">
        <f t="shared" si="15"/>
        <v>0</v>
      </c>
      <c r="H184" s="123">
        <f t="shared" si="15"/>
        <v>0</v>
      </c>
      <c r="I184" s="57"/>
      <c r="J184" s="57"/>
      <c r="K184" s="73"/>
      <c r="L184" s="57" t="str">
        <f t="shared" si="16"/>
        <v xml:space="preserve"> </v>
      </c>
      <c r="M184" s="73"/>
      <c r="N184" s="78"/>
      <c r="O184" s="78"/>
      <c r="P184" s="79">
        <f t="shared" si="17"/>
        <v>0</v>
      </c>
    </row>
    <row r="185" spans="1:16" ht="15" x14ac:dyDescent="0.2">
      <c r="A185" s="73"/>
      <c r="B185" s="73"/>
      <c r="C185" s="74"/>
      <c r="D185" s="73"/>
      <c r="E185" s="74"/>
      <c r="F185" s="73"/>
      <c r="G185" s="80">
        <f t="shared" si="15"/>
        <v>0</v>
      </c>
      <c r="H185" s="123">
        <f t="shared" si="15"/>
        <v>0</v>
      </c>
      <c r="I185" s="57"/>
      <c r="J185" s="57"/>
      <c r="K185" s="73"/>
      <c r="L185" s="57" t="str">
        <f t="shared" si="16"/>
        <v xml:space="preserve"> </v>
      </c>
      <c r="M185" s="73"/>
      <c r="N185" s="78"/>
      <c r="O185" s="78"/>
      <c r="P185" s="79">
        <f t="shared" si="17"/>
        <v>0</v>
      </c>
    </row>
    <row r="186" spans="1:16" ht="15" x14ac:dyDescent="0.2">
      <c r="A186" s="73"/>
      <c r="B186" s="73"/>
      <c r="C186" s="74"/>
      <c r="D186" s="73"/>
      <c r="E186" s="74"/>
      <c r="F186" s="73"/>
      <c r="G186" s="80">
        <f t="shared" si="15"/>
        <v>0</v>
      </c>
      <c r="H186" s="123">
        <f t="shared" si="15"/>
        <v>0</v>
      </c>
      <c r="I186" s="57"/>
      <c r="J186" s="57"/>
      <c r="K186" s="73"/>
      <c r="L186" s="57" t="str">
        <f t="shared" si="16"/>
        <v xml:space="preserve"> </v>
      </c>
      <c r="M186" s="73"/>
      <c r="N186" s="78"/>
      <c r="O186" s="78"/>
      <c r="P186" s="79">
        <f t="shared" si="17"/>
        <v>0</v>
      </c>
    </row>
    <row r="187" spans="1:16" ht="15" x14ac:dyDescent="0.2">
      <c r="A187" s="73"/>
      <c r="B187" s="73"/>
      <c r="C187" s="74"/>
      <c r="D187" s="73"/>
      <c r="E187" s="74"/>
      <c r="F187" s="73"/>
      <c r="G187" s="80">
        <f t="shared" si="15"/>
        <v>0</v>
      </c>
      <c r="H187" s="123">
        <f t="shared" si="15"/>
        <v>0</v>
      </c>
      <c r="I187" s="57"/>
      <c r="J187" s="57"/>
      <c r="K187" s="73"/>
      <c r="L187" s="57" t="str">
        <f t="shared" si="16"/>
        <v xml:space="preserve"> </v>
      </c>
      <c r="M187" s="73"/>
      <c r="N187" s="78"/>
      <c r="O187" s="78"/>
      <c r="P187" s="79">
        <f t="shared" si="17"/>
        <v>0</v>
      </c>
    </row>
    <row r="188" spans="1:16" ht="15" x14ac:dyDescent="0.2">
      <c r="A188" s="73"/>
      <c r="B188" s="73"/>
      <c r="C188" s="74"/>
      <c r="D188" s="73"/>
      <c r="E188" s="74"/>
      <c r="F188" s="73"/>
      <c r="G188" s="80">
        <f t="shared" si="15"/>
        <v>0</v>
      </c>
      <c r="H188" s="123">
        <f t="shared" si="15"/>
        <v>0</v>
      </c>
      <c r="I188" s="57"/>
      <c r="J188" s="57"/>
      <c r="K188" s="73"/>
      <c r="L188" s="57" t="str">
        <f t="shared" si="16"/>
        <v xml:space="preserve"> </v>
      </c>
      <c r="M188" s="73"/>
      <c r="N188" s="78"/>
      <c r="O188" s="78"/>
      <c r="P188" s="79">
        <f t="shared" si="17"/>
        <v>0</v>
      </c>
    </row>
    <row r="189" spans="1:16" ht="15" x14ac:dyDescent="0.2">
      <c r="A189" s="73"/>
      <c r="B189" s="73"/>
      <c r="C189" s="74"/>
      <c r="D189" s="73"/>
      <c r="E189" s="74"/>
      <c r="F189" s="73"/>
      <c r="G189" s="80">
        <f t="shared" si="15"/>
        <v>0</v>
      </c>
      <c r="H189" s="123">
        <f t="shared" si="15"/>
        <v>0</v>
      </c>
      <c r="I189" s="57"/>
      <c r="J189" s="57"/>
      <c r="K189" s="73"/>
      <c r="L189" s="57" t="str">
        <f t="shared" si="16"/>
        <v xml:space="preserve"> </v>
      </c>
      <c r="M189" s="73"/>
      <c r="N189" s="78"/>
      <c r="O189" s="78"/>
      <c r="P189" s="79">
        <f t="shared" si="17"/>
        <v>0</v>
      </c>
    </row>
    <row r="190" spans="1:16" ht="15" x14ac:dyDescent="0.2">
      <c r="A190" s="73"/>
      <c r="B190" s="73"/>
      <c r="C190" s="74"/>
      <c r="D190" s="73"/>
      <c r="E190" s="74"/>
      <c r="F190" s="73"/>
      <c r="G190" s="80">
        <f t="shared" si="15"/>
        <v>0</v>
      </c>
      <c r="H190" s="123">
        <f t="shared" si="15"/>
        <v>0</v>
      </c>
      <c r="I190" s="57"/>
      <c r="J190" s="57"/>
      <c r="K190" s="73"/>
      <c r="L190" s="57" t="str">
        <f t="shared" si="16"/>
        <v xml:space="preserve"> </v>
      </c>
      <c r="M190" s="73"/>
      <c r="N190" s="78"/>
      <c r="O190" s="78"/>
      <c r="P190" s="79">
        <f t="shared" si="17"/>
        <v>0</v>
      </c>
    </row>
    <row r="191" spans="1:16" ht="15" x14ac:dyDescent="0.2">
      <c r="A191" s="73"/>
      <c r="B191" s="73"/>
      <c r="C191" s="74"/>
      <c r="D191" s="73"/>
      <c r="E191" s="74"/>
      <c r="F191" s="73"/>
      <c r="G191" s="80">
        <f t="shared" si="15"/>
        <v>0</v>
      </c>
      <c r="H191" s="123">
        <f t="shared" si="15"/>
        <v>0</v>
      </c>
      <c r="I191" s="57"/>
      <c r="J191" s="57"/>
      <c r="K191" s="73"/>
      <c r="L191" s="57" t="str">
        <f t="shared" si="16"/>
        <v xml:space="preserve"> </v>
      </c>
      <c r="M191" s="73"/>
      <c r="N191" s="78"/>
      <c r="O191" s="78"/>
      <c r="P191" s="79">
        <f t="shared" si="17"/>
        <v>0</v>
      </c>
    </row>
    <row r="192" spans="1:16" ht="15" x14ac:dyDescent="0.2">
      <c r="A192" s="73"/>
      <c r="B192" s="73"/>
      <c r="C192" s="74"/>
      <c r="D192" s="73"/>
      <c r="E192" s="74"/>
      <c r="F192" s="73"/>
      <c r="G192" s="80">
        <f t="shared" si="15"/>
        <v>0</v>
      </c>
      <c r="H192" s="123">
        <f t="shared" si="15"/>
        <v>0</v>
      </c>
      <c r="I192" s="57"/>
      <c r="J192" s="57"/>
      <c r="K192" s="73"/>
      <c r="L192" s="57" t="str">
        <f t="shared" si="16"/>
        <v xml:space="preserve"> </v>
      </c>
      <c r="M192" s="73"/>
      <c r="N192" s="78"/>
      <c r="O192" s="78"/>
      <c r="P192" s="79">
        <f t="shared" si="17"/>
        <v>0</v>
      </c>
    </row>
    <row r="193" spans="1:16" ht="15" x14ac:dyDescent="0.2">
      <c r="A193" s="73"/>
      <c r="B193" s="73"/>
      <c r="C193" s="74"/>
      <c r="D193" s="73"/>
      <c r="E193" s="74"/>
      <c r="F193" s="73"/>
      <c r="G193" s="80">
        <f t="shared" si="15"/>
        <v>0</v>
      </c>
      <c r="H193" s="123">
        <f t="shared" si="15"/>
        <v>0</v>
      </c>
      <c r="I193" s="57"/>
      <c r="J193" s="57"/>
      <c r="K193" s="73"/>
      <c r="L193" s="57" t="str">
        <f t="shared" si="16"/>
        <v xml:space="preserve"> </v>
      </c>
      <c r="M193" s="73"/>
      <c r="N193" s="78"/>
      <c r="O193" s="78"/>
      <c r="P193" s="79">
        <f t="shared" si="17"/>
        <v>0</v>
      </c>
    </row>
    <row r="194" spans="1:16" ht="15" x14ac:dyDescent="0.2">
      <c r="A194" s="73"/>
      <c r="B194" s="73"/>
      <c r="C194" s="74"/>
      <c r="D194" s="73"/>
      <c r="E194" s="74"/>
      <c r="F194" s="73"/>
      <c r="G194" s="80">
        <f t="shared" si="15"/>
        <v>0</v>
      </c>
      <c r="H194" s="123">
        <f t="shared" si="15"/>
        <v>0</v>
      </c>
      <c r="I194" s="57"/>
      <c r="J194" s="57"/>
      <c r="K194" s="73"/>
      <c r="L194" s="57" t="str">
        <f t="shared" si="16"/>
        <v xml:space="preserve"> </v>
      </c>
      <c r="M194" s="73"/>
      <c r="N194" s="78"/>
      <c r="O194" s="78"/>
      <c r="P194" s="79">
        <f t="shared" si="17"/>
        <v>0</v>
      </c>
    </row>
    <row r="195" spans="1:16" ht="15" x14ac:dyDescent="0.2">
      <c r="A195" s="73"/>
      <c r="B195" s="73"/>
      <c r="C195" s="74"/>
      <c r="D195" s="73"/>
      <c r="E195" s="74"/>
      <c r="F195" s="73"/>
      <c r="G195" s="80">
        <f t="shared" si="15"/>
        <v>0</v>
      </c>
      <c r="H195" s="123">
        <f t="shared" si="15"/>
        <v>0</v>
      </c>
      <c r="I195" s="57"/>
      <c r="J195" s="57"/>
      <c r="K195" s="73"/>
      <c r="L195" s="57" t="str">
        <f t="shared" si="16"/>
        <v xml:space="preserve"> </v>
      </c>
      <c r="M195" s="73"/>
      <c r="N195" s="78"/>
      <c r="O195" s="78"/>
      <c r="P195" s="79">
        <f t="shared" si="17"/>
        <v>0</v>
      </c>
    </row>
    <row r="196" spans="1:16" ht="15" x14ac:dyDescent="0.2">
      <c r="A196" s="73"/>
      <c r="B196" s="73"/>
      <c r="C196" s="74"/>
      <c r="D196" s="73"/>
      <c r="E196" s="74"/>
      <c r="F196" s="73"/>
      <c r="G196" s="80">
        <f t="shared" si="15"/>
        <v>0</v>
      </c>
      <c r="H196" s="123">
        <f t="shared" si="15"/>
        <v>0</v>
      </c>
      <c r="I196" s="57"/>
      <c r="J196" s="57"/>
      <c r="K196" s="73"/>
      <c r="L196" s="57" t="str">
        <f t="shared" si="16"/>
        <v xml:space="preserve"> </v>
      </c>
      <c r="M196" s="73"/>
      <c r="N196" s="78"/>
      <c r="O196" s="78"/>
      <c r="P196" s="79">
        <f t="shared" si="17"/>
        <v>0</v>
      </c>
    </row>
    <row r="197" spans="1:16" ht="15" x14ac:dyDescent="0.2">
      <c r="A197" s="73"/>
      <c r="B197" s="73"/>
      <c r="C197" s="74"/>
      <c r="D197" s="73"/>
      <c r="E197" s="74"/>
      <c r="F197" s="73"/>
      <c r="G197" s="80">
        <f t="shared" si="15"/>
        <v>0</v>
      </c>
      <c r="H197" s="123">
        <f t="shared" si="15"/>
        <v>0</v>
      </c>
      <c r="I197" s="57"/>
      <c r="J197" s="57"/>
      <c r="K197" s="73"/>
      <c r="L197" s="57" t="str">
        <f t="shared" si="16"/>
        <v xml:space="preserve"> </v>
      </c>
      <c r="M197" s="73"/>
      <c r="N197" s="78"/>
      <c r="O197" s="78"/>
      <c r="P197" s="79">
        <f t="shared" si="17"/>
        <v>0</v>
      </c>
    </row>
    <row r="198" spans="1:16" ht="15" x14ac:dyDescent="0.2">
      <c r="A198" s="73"/>
      <c r="B198" s="73"/>
      <c r="C198" s="74"/>
      <c r="D198" s="73"/>
      <c r="E198" s="74"/>
      <c r="F198" s="73"/>
      <c r="G198" s="80">
        <f t="shared" si="15"/>
        <v>0</v>
      </c>
      <c r="H198" s="123">
        <f t="shared" si="15"/>
        <v>0</v>
      </c>
      <c r="I198" s="57"/>
      <c r="J198" s="57"/>
      <c r="K198" s="73"/>
      <c r="L198" s="57" t="str">
        <f t="shared" si="16"/>
        <v xml:space="preserve"> </v>
      </c>
      <c r="M198" s="73"/>
      <c r="N198" s="78"/>
      <c r="O198" s="78"/>
      <c r="P198" s="79">
        <f t="shared" si="17"/>
        <v>0</v>
      </c>
    </row>
    <row r="199" spans="1:16" ht="15" x14ac:dyDescent="0.2">
      <c r="A199" s="73"/>
      <c r="B199" s="73"/>
      <c r="C199" s="74"/>
      <c r="D199" s="73"/>
      <c r="E199" s="74"/>
      <c r="F199" s="73"/>
      <c r="G199" s="80">
        <f t="shared" si="15"/>
        <v>0</v>
      </c>
      <c r="H199" s="123">
        <f t="shared" si="15"/>
        <v>0</v>
      </c>
      <c r="I199" s="57"/>
      <c r="J199" s="57"/>
      <c r="K199" s="73"/>
      <c r="L199" s="57" t="str">
        <f t="shared" si="16"/>
        <v xml:space="preserve"> </v>
      </c>
      <c r="M199" s="73"/>
      <c r="N199" s="78"/>
      <c r="O199" s="78"/>
      <c r="P199" s="79">
        <f t="shared" si="17"/>
        <v>0</v>
      </c>
    </row>
    <row r="200" spans="1:16" ht="15" x14ac:dyDescent="0.2">
      <c r="A200" s="73"/>
      <c r="B200" s="73"/>
      <c r="C200" s="74"/>
      <c r="D200" s="73"/>
      <c r="E200" s="74"/>
      <c r="F200" s="73"/>
      <c r="G200" s="80">
        <f t="shared" si="15"/>
        <v>0</v>
      </c>
      <c r="H200" s="123">
        <f t="shared" si="15"/>
        <v>0</v>
      </c>
      <c r="I200" s="57"/>
      <c r="J200" s="57"/>
      <c r="K200" s="73"/>
      <c r="L200" s="57" t="str">
        <f t="shared" si="16"/>
        <v xml:space="preserve"> </v>
      </c>
      <c r="M200" s="73"/>
      <c r="N200" s="78"/>
      <c r="O200" s="78"/>
      <c r="P200" s="79">
        <f t="shared" si="17"/>
        <v>0</v>
      </c>
    </row>
    <row r="201" spans="1:16" ht="15" x14ac:dyDescent="0.2">
      <c r="A201" s="73"/>
      <c r="B201" s="73"/>
      <c r="C201" s="74"/>
      <c r="D201" s="73"/>
      <c r="E201" s="74"/>
      <c r="F201" s="73"/>
      <c r="G201" s="80">
        <f t="shared" si="15"/>
        <v>0</v>
      </c>
      <c r="H201" s="123">
        <f t="shared" si="15"/>
        <v>0</v>
      </c>
      <c r="I201" s="57"/>
      <c r="J201" s="57"/>
      <c r="K201" s="73"/>
      <c r="L201" s="57" t="str">
        <f t="shared" si="16"/>
        <v xml:space="preserve"> </v>
      </c>
      <c r="M201" s="73"/>
      <c r="N201" s="78"/>
      <c r="O201" s="78"/>
      <c r="P201" s="79">
        <f t="shared" si="17"/>
        <v>0</v>
      </c>
    </row>
    <row r="202" spans="1:16" ht="15" x14ac:dyDescent="0.2">
      <c r="A202" s="73"/>
      <c r="B202" s="73"/>
      <c r="C202" s="74"/>
      <c r="D202" s="73"/>
      <c r="E202" s="74"/>
      <c r="F202" s="73"/>
      <c r="G202" s="80">
        <f t="shared" si="15"/>
        <v>0</v>
      </c>
      <c r="H202" s="123">
        <f t="shared" si="15"/>
        <v>0</v>
      </c>
      <c r="I202" s="57"/>
      <c r="J202" s="57"/>
      <c r="K202" s="73"/>
      <c r="L202" s="57" t="str">
        <f t="shared" si="16"/>
        <v xml:space="preserve"> </v>
      </c>
      <c r="M202" s="73"/>
      <c r="N202" s="78"/>
      <c r="O202" s="78"/>
      <c r="P202" s="79">
        <f t="shared" si="17"/>
        <v>0</v>
      </c>
    </row>
    <row r="203" spans="1:16" ht="15" x14ac:dyDescent="0.2">
      <c r="A203" s="73"/>
      <c r="B203" s="73"/>
      <c r="C203" s="74"/>
      <c r="D203" s="73"/>
      <c r="E203" s="74"/>
      <c r="F203" s="73"/>
      <c r="G203" s="80">
        <f t="shared" si="15"/>
        <v>0</v>
      </c>
      <c r="H203" s="123">
        <f t="shared" si="15"/>
        <v>0</v>
      </c>
      <c r="I203" s="57"/>
      <c r="J203" s="57"/>
      <c r="K203" s="73"/>
      <c r="L203" s="57" t="str">
        <f t="shared" si="16"/>
        <v xml:space="preserve"> </v>
      </c>
      <c r="M203" s="73"/>
      <c r="N203" s="78"/>
      <c r="O203" s="78"/>
      <c r="P203" s="79">
        <f t="shared" si="17"/>
        <v>0</v>
      </c>
    </row>
    <row r="204" spans="1:16" ht="15" x14ac:dyDescent="0.2">
      <c r="A204" s="73"/>
      <c r="B204" s="73"/>
      <c r="C204" s="74"/>
      <c r="D204" s="73"/>
      <c r="E204" s="74"/>
      <c r="F204" s="73"/>
      <c r="G204" s="80">
        <f t="shared" si="15"/>
        <v>0</v>
      </c>
      <c r="H204" s="123">
        <f t="shared" si="15"/>
        <v>0</v>
      </c>
      <c r="I204" s="57"/>
      <c r="J204" s="57"/>
      <c r="K204" s="73"/>
      <c r="L204" s="57" t="str">
        <f t="shared" si="16"/>
        <v xml:space="preserve"> </v>
      </c>
      <c r="M204" s="73"/>
      <c r="N204" s="78"/>
      <c r="O204" s="78"/>
      <c r="P204" s="79">
        <f t="shared" si="17"/>
        <v>0</v>
      </c>
    </row>
    <row r="205" spans="1:16" ht="15" x14ac:dyDescent="0.2">
      <c r="A205" s="73"/>
      <c r="B205" s="73"/>
      <c r="C205" s="74"/>
      <c r="D205" s="73"/>
      <c r="E205" s="74"/>
      <c r="F205" s="73"/>
      <c r="G205" s="80">
        <f t="shared" si="15"/>
        <v>0</v>
      </c>
      <c r="H205" s="123">
        <f t="shared" si="15"/>
        <v>0</v>
      </c>
      <c r="I205" s="57"/>
      <c r="J205" s="57"/>
      <c r="K205" s="73"/>
      <c r="L205" s="57" t="str">
        <f t="shared" si="16"/>
        <v xml:space="preserve"> </v>
      </c>
      <c r="M205" s="73"/>
      <c r="N205" s="78"/>
      <c r="O205" s="78"/>
      <c r="P205" s="79">
        <f t="shared" si="17"/>
        <v>0</v>
      </c>
    </row>
    <row r="206" spans="1:16" ht="15" x14ac:dyDescent="0.2">
      <c r="A206" s="73"/>
      <c r="B206" s="73"/>
      <c r="C206" s="74"/>
      <c r="D206" s="73"/>
      <c r="E206" s="74"/>
      <c r="F206" s="73"/>
      <c r="G206" s="80">
        <f t="shared" si="15"/>
        <v>0</v>
      </c>
      <c r="H206" s="123">
        <f t="shared" si="15"/>
        <v>0</v>
      </c>
      <c r="I206" s="57"/>
      <c r="J206" s="57"/>
      <c r="K206" s="73"/>
      <c r="L206" s="57" t="str">
        <f t="shared" si="16"/>
        <v xml:space="preserve"> </v>
      </c>
      <c r="M206" s="73"/>
      <c r="N206" s="78"/>
      <c r="O206" s="78"/>
      <c r="P206" s="79">
        <f t="shared" si="17"/>
        <v>0</v>
      </c>
    </row>
    <row r="207" spans="1:16" ht="15" x14ac:dyDescent="0.2">
      <c r="A207" s="73"/>
      <c r="B207" s="73"/>
      <c r="C207" s="74"/>
      <c r="D207" s="73"/>
      <c r="E207" s="74"/>
      <c r="F207" s="73"/>
      <c r="G207" s="80">
        <f t="shared" si="15"/>
        <v>0</v>
      </c>
      <c r="H207" s="123">
        <f t="shared" si="15"/>
        <v>0</v>
      </c>
      <c r="I207" s="57"/>
      <c r="J207" s="57"/>
      <c r="K207" s="73"/>
      <c r="L207" s="57" t="str">
        <f t="shared" si="16"/>
        <v xml:space="preserve"> </v>
      </c>
      <c r="M207" s="73"/>
      <c r="N207" s="78"/>
      <c r="O207" s="78"/>
      <c r="P207" s="79">
        <f t="shared" si="17"/>
        <v>0</v>
      </c>
    </row>
    <row r="208" spans="1:16" ht="15" x14ac:dyDescent="0.2">
      <c r="A208" s="73"/>
      <c r="B208" s="73"/>
      <c r="C208" s="74"/>
      <c r="D208" s="73"/>
      <c r="E208" s="74"/>
      <c r="F208" s="73"/>
      <c r="G208" s="80">
        <f t="shared" si="15"/>
        <v>0</v>
      </c>
      <c r="H208" s="123">
        <f t="shared" si="15"/>
        <v>0</v>
      </c>
      <c r="I208" s="57"/>
      <c r="J208" s="57"/>
      <c r="K208" s="73"/>
      <c r="L208" s="57" t="str">
        <f t="shared" si="16"/>
        <v xml:space="preserve"> </v>
      </c>
      <c r="M208" s="73"/>
      <c r="N208" s="78"/>
      <c r="O208" s="78"/>
      <c r="P208" s="79">
        <f t="shared" si="17"/>
        <v>0</v>
      </c>
    </row>
    <row r="209" spans="1:16" ht="15" x14ac:dyDescent="0.2">
      <c r="A209" s="73"/>
      <c r="B209" s="73"/>
      <c r="C209" s="74"/>
      <c r="D209" s="73"/>
      <c r="E209" s="74"/>
      <c r="F209" s="73"/>
      <c r="G209" s="80">
        <f t="shared" si="15"/>
        <v>0</v>
      </c>
      <c r="H209" s="123">
        <f t="shared" si="15"/>
        <v>0</v>
      </c>
      <c r="I209" s="57"/>
      <c r="J209" s="57"/>
      <c r="K209" s="73"/>
      <c r="L209" s="57" t="str">
        <f t="shared" si="16"/>
        <v xml:space="preserve"> </v>
      </c>
      <c r="M209" s="73"/>
      <c r="N209" s="78"/>
      <c r="O209" s="78"/>
      <c r="P209" s="79">
        <f t="shared" si="17"/>
        <v>0</v>
      </c>
    </row>
    <row r="210" spans="1:16" ht="15" x14ac:dyDescent="0.2">
      <c r="A210" s="73"/>
      <c r="B210" s="73"/>
      <c r="C210" s="74"/>
      <c r="D210" s="73"/>
      <c r="E210" s="74"/>
      <c r="F210" s="73"/>
      <c r="G210" s="74"/>
      <c r="H210" s="73"/>
      <c r="I210" s="73"/>
      <c r="J210" s="73"/>
      <c r="K210" s="73"/>
      <c r="L210" s="73"/>
      <c r="M210" s="73"/>
      <c r="N210" s="78"/>
      <c r="O210" s="78"/>
      <c r="P210" s="78"/>
    </row>
    <row r="211" spans="1:16" ht="15" x14ac:dyDescent="0.2">
      <c r="A211" s="73"/>
      <c r="B211" s="73"/>
      <c r="C211" s="74"/>
      <c r="D211" s="73"/>
      <c r="E211" s="74"/>
      <c r="F211" s="73"/>
      <c r="G211" s="74"/>
      <c r="H211" s="73"/>
      <c r="I211" s="73"/>
      <c r="J211" s="73"/>
      <c r="K211" s="73"/>
      <c r="L211" s="73"/>
      <c r="M211" s="73"/>
      <c r="N211" s="78"/>
      <c r="O211" s="78"/>
      <c r="P211" s="78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00B050"/>
  </sheetPr>
  <dimension ref="A2:R208"/>
  <sheetViews>
    <sheetView zoomScale="120" zoomScaleNormal="120" workbookViewId="0">
      <selection activeCell="J20" sqref="J2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268</v>
      </c>
      <c r="D5" s="33"/>
      <c r="E5" s="32"/>
      <c r="F5" s="33"/>
      <c r="G5" s="32"/>
      <c r="H5" s="30" t="s">
        <v>1</v>
      </c>
      <c r="I5" s="32"/>
      <c r="J5" s="31"/>
      <c r="K5" s="31"/>
      <c r="L5" s="31"/>
      <c r="M5" s="31"/>
      <c r="N5" s="84"/>
      <c r="O5" s="84"/>
      <c r="P5" s="84"/>
      <c r="Q5" s="31"/>
    </row>
    <row r="6" spans="1:18" ht="18.75" thickBot="1" x14ac:dyDescent="0.3">
      <c r="A6" s="31"/>
      <c r="B6" s="30"/>
      <c r="C6" s="91"/>
      <c r="D6" s="31"/>
      <c r="E6" s="92"/>
      <c r="F6" s="30"/>
      <c r="G6" s="91"/>
      <c r="H6" s="31"/>
      <c r="I6" s="31"/>
      <c r="J6" s="31"/>
      <c r="K6" s="1015" t="s">
        <v>22</v>
      </c>
      <c r="L6" s="1016"/>
      <c r="M6" s="1017"/>
      <c r="N6" s="84"/>
      <c r="O6" s="84"/>
      <c r="P6" s="84"/>
      <c r="Q6" s="31"/>
    </row>
    <row r="7" spans="1:18" ht="18" x14ac:dyDescent="0.25">
      <c r="A7" s="1015" t="s">
        <v>2</v>
      </c>
      <c r="B7" s="1017"/>
      <c r="C7" s="1018" t="s">
        <v>3</v>
      </c>
      <c r="D7" s="1019"/>
      <c r="E7" s="1018" t="s">
        <v>4</v>
      </c>
      <c r="F7" s="1019"/>
      <c r="G7" s="1018" t="s">
        <v>5</v>
      </c>
      <c r="H7" s="1019"/>
      <c r="I7" s="94" t="s">
        <v>17</v>
      </c>
      <c r="J7" s="93" t="s">
        <v>9</v>
      </c>
      <c r="K7" s="95" t="s">
        <v>6</v>
      </c>
      <c r="L7" s="96" t="s">
        <v>21</v>
      </c>
      <c r="M7" s="97"/>
      <c r="N7" s="98" t="s">
        <v>10</v>
      </c>
      <c r="O7" s="99" t="s">
        <v>11</v>
      </c>
      <c r="P7" s="98" t="s">
        <v>10</v>
      </c>
      <c r="Q7" s="113"/>
      <c r="R7" s="7"/>
    </row>
    <row r="8" spans="1:18" ht="18.75" thickBot="1" x14ac:dyDescent="0.3">
      <c r="A8" s="100" t="s">
        <v>19</v>
      </c>
      <c r="B8" s="101" t="s">
        <v>20</v>
      </c>
      <c r="C8" s="102" t="s">
        <v>12</v>
      </c>
      <c r="D8" s="103" t="s">
        <v>7</v>
      </c>
      <c r="E8" s="104" t="s">
        <v>12</v>
      </c>
      <c r="F8" s="105" t="s">
        <v>7</v>
      </c>
      <c r="G8" s="104" t="s">
        <v>12</v>
      </c>
      <c r="H8" s="105" t="s">
        <v>7</v>
      </c>
      <c r="I8" s="105" t="s">
        <v>18</v>
      </c>
      <c r="J8" s="105"/>
      <c r="K8" s="105" t="s">
        <v>13</v>
      </c>
      <c r="L8" s="105" t="s">
        <v>7</v>
      </c>
      <c r="M8" s="105" t="s">
        <v>8</v>
      </c>
      <c r="N8" s="106" t="s">
        <v>14</v>
      </c>
      <c r="O8" s="106" t="s">
        <v>15</v>
      </c>
      <c r="P8" s="106" t="s">
        <v>16</v>
      </c>
      <c r="Q8" s="31"/>
    </row>
    <row r="9" spans="1:18" s="130" customFormat="1" ht="16.5" customHeight="1" x14ac:dyDescent="0.25">
      <c r="A9" s="262" t="s">
        <v>71</v>
      </c>
      <c r="B9" s="268"/>
      <c r="C9" s="261"/>
      <c r="D9" s="262"/>
      <c r="E9" s="261"/>
      <c r="F9" s="262"/>
      <c r="G9" s="255"/>
      <c r="H9" s="649"/>
      <c r="I9" s="262"/>
      <c r="J9" s="262" t="s">
        <v>23</v>
      </c>
      <c r="K9" s="484"/>
      <c r="L9" s="262"/>
      <c r="M9" s="262"/>
      <c r="N9" s="343"/>
      <c r="O9" s="343"/>
      <c r="P9" s="343">
        <f t="shared" ref="P9:P73" si="0">O9*G9</f>
        <v>0</v>
      </c>
      <c r="Q9" s="262"/>
      <c r="R9" s="284"/>
    </row>
    <row r="10" spans="1:18" s="130" customFormat="1" ht="18" x14ac:dyDescent="0.25">
      <c r="A10" s="262"/>
      <c r="B10" s="249">
        <v>2</v>
      </c>
      <c r="C10" s="263">
        <v>1770.7</v>
      </c>
      <c r="D10" s="262">
        <v>2</v>
      </c>
      <c r="E10" s="510"/>
      <c r="F10" s="249"/>
      <c r="G10" s="261">
        <f t="shared" ref="G10:H26" si="1">G9-E10+C10</f>
        <v>1770.7</v>
      </c>
      <c r="H10" s="262">
        <f t="shared" ref="H10:H11" si="2">H9-F10+D10</f>
        <v>2</v>
      </c>
      <c r="I10" s="269"/>
      <c r="J10" s="269" t="s">
        <v>269</v>
      </c>
      <c r="K10" s="484"/>
      <c r="L10" s="262"/>
      <c r="M10" s="262"/>
      <c r="N10" s="343"/>
      <c r="O10" s="343"/>
      <c r="P10" s="343">
        <f t="shared" si="0"/>
        <v>0</v>
      </c>
      <c r="Q10" s="262"/>
      <c r="R10" s="284"/>
    </row>
    <row r="11" spans="1:18" s="130" customFormat="1" ht="18" x14ac:dyDescent="0.25">
      <c r="A11" s="262"/>
      <c r="B11" s="579">
        <v>2</v>
      </c>
      <c r="C11" s="261"/>
      <c r="D11" s="262"/>
      <c r="E11" s="510">
        <v>890.8</v>
      </c>
      <c r="F11" s="249">
        <v>1</v>
      </c>
      <c r="G11" s="261">
        <f t="shared" si="1"/>
        <v>879.90000000000009</v>
      </c>
      <c r="H11" s="262">
        <f t="shared" si="2"/>
        <v>1</v>
      </c>
      <c r="I11" s="269" t="s">
        <v>154</v>
      </c>
      <c r="J11" s="269" t="s">
        <v>52</v>
      </c>
      <c r="K11" s="484"/>
      <c r="L11" s="262"/>
      <c r="M11" s="262"/>
      <c r="N11" s="343"/>
      <c r="O11" s="343"/>
      <c r="P11" s="343">
        <f t="shared" si="0"/>
        <v>0</v>
      </c>
      <c r="Q11" s="262"/>
      <c r="R11" s="284"/>
    </row>
    <row r="12" spans="1:18" s="130" customFormat="1" ht="18" x14ac:dyDescent="0.25">
      <c r="A12" s="262"/>
      <c r="B12" s="249">
        <v>2</v>
      </c>
      <c r="C12" s="263"/>
      <c r="D12" s="260"/>
      <c r="E12" s="418">
        <v>879.9</v>
      </c>
      <c r="F12" s="269">
        <v>1</v>
      </c>
      <c r="G12" s="261">
        <f t="shared" si="1"/>
        <v>1.1368683772161603E-13</v>
      </c>
      <c r="H12" s="262">
        <f>H11-F12+D12</f>
        <v>0</v>
      </c>
      <c r="I12" s="269" t="s">
        <v>154</v>
      </c>
      <c r="J12" s="506" t="s">
        <v>52</v>
      </c>
      <c r="K12" s="484"/>
      <c r="L12" s="262"/>
      <c r="M12" s="262"/>
      <c r="N12" s="343"/>
      <c r="O12" s="343"/>
      <c r="P12" s="343">
        <f t="shared" si="0"/>
        <v>0</v>
      </c>
      <c r="Q12" s="262"/>
      <c r="R12" s="284"/>
    </row>
    <row r="13" spans="1:18" s="130" customFormat="1" ht="18" x14ac:dyDescent="0.25">
      <c r="A13" s="262"/>
      <c r="B13" s="249"/>
      <c r="C13" s="263"/>
      <c r="D13" s="260"/>
      <c r="E13" s="418"/>
      <c r="F13" s="269"/>
      <c r="G13" s="261">
        <f t="shared" si="1"/>
        <v>1.1368683772161603E-13</v>
      </c>
      <c r="H13" s="262">
        <f t="shared" si="1"/>
        <v>0</v>
      </c>
      <c r="I13" s="269"/>
      <c r="J13" s="269"/>
      <c r="K13" s="484"/>
      <c r="L13" s="262"/>
      <c r="M13" s="262"/>
      <c r="N13" s="343"/>
      <c r="O13" s="538"/>
      <c r="P13" s="343">
        <f t="shared" si="0"/>
        <v>0</v>
      </c>
      <c r="Q13" s="262"/>
      <c r="R13" s="284"/>
    </row>
    <row r="14" spans="1:18" s="130" customFormat="1" ht="18" x14ac:dyDescent="0.25">
      <c r="A14" s="262"/>
      <c r="B14" s="249"/>
      <c r="C14" s="263"/>
      <c r="D14" s="260"/>
      <c r="E14" s="577"/>
      <c r="F14" s="249"/>
      <c r="G14" s="261">
        <f t="shared" si="1"/>
        <v>1.1368683772161603E-13</v>
      </c>
      <c r="H14" s="262">
        <f t="shared" si="1"/>
        <v>0</v>
      </c>
      <c r="I14" s="269"/>
      <c r="J14" s="269"/>
      <c r="K14" s="484"/>
      <c r="L14" s="262"/>
      <c r="M14" s="262"/>
      <c r="N14" s="343"/>
      <c r="O14" s="538"/>
      <c r="P14" s="343"/>
      <c r="Q14" s="262"/>
      <c r="R14" s="284"/>
    </row>
    <row r="15" spans="1:18" s="130" customFormat="1" ht="18" x14ac:dyDescent="0.25">
      <c r="A15" s="262"/>
      <c r="B15" s="249"/>
      <c r="C15" s="263"/>
      <c r="D15" s="260"/>
      <c r="E15" s="578"/>
      <c r="F15" s="249"/>
      <c r="G15" s="261">
        <f t="shared" si="1"/>
        <v>1.1368683772161603E-13</v>
      </c>
      <c r="H15" s="262">
        <f t="shared" si="1"/>
        <v>0</v>
      </c>
      <c r="I15" s="269"/>
      <c r="J15" s="269"/>
      <c r="K15" s="484"/>
      <c r="L15" s="262"/>
      <c r="M15" s="262"/>
      <c r="N15" s="343"/>
      <c r="O15" s="343"/>
      <c r="P15" s="343">
        <f t="shared" si="0"/>
        <v>0</v>
      </c>
      <c r="Q15" s="262"/>
      <c r="R15" s="284"/>
    </row>
    <row r="16" spans="1:18" s="130" customFormat="1" ht="18" x14ac:dyDescent="0.25">
      <c r="A16" s="262"/>
      <c r="B16" s="249"/>
      <c r="C16" s="263"/>
      <c r="D16" s="260"/>
      <c r="E16" s="252"/>
      <c r="F16" s="249"/>
      <c r="G16" s="261">
        <f t="shared" si="1"/>
        <v>1.1368683772161603E-13</v>
      </c>
      <c r="H16" s="262">
        <f t="shared" si="1"/>
        <v>0</v>
      </c>
      <c r="I16" s="269"/>
      <c r="J16" s="269"/>
      <c r="K16" s="262"/>
      <c r="L16" s="262"/>
      <c r="M16" s="262"/>
      <c r="N16" s="343"/>
      <c r="O16" s="343"/>
      <c r="P16" s="343">
        <f t="shared" si="0"/>
        <v>0</v>
      </c>
      <c r="Q16" s="262"/>
      <c r="R16" s="284"/>
    </row>
    <row r="17" spans="1:18" s="130" customFormat="1" ht="18" x14ac:dyDescent="0.25">
      <c r="A17" s="262"/>
      <c r="B17" s="249"/>
      <c r="C17" s="263"/>
      <c r="D17" s="260"/>
      <c r="E17" s="252"/>
      <c r="F17" s="249"/>
      <c r="G17" s="261">
        <f t="shared" si="1"/>
        <v>1.1368683772161603E-13</v>
      </c>
      <c r="H17" s="262">
        <f t="shared" si="1"/>
        <v>0</v>
      </c>
      <c r="I17" s="269"/>
      <c r="J17" s="269"/>
      <c r="K17" s="262"/>
      <c r="L17" s="262"/>
      <c r="M17" s="262"/>
      <c r="N17" s="343"/>
      <c r="O17" s="343"/>
      <c r="P17" s="343">
        <f t="shared" si="0"/>
        <v>0</v>
      </c>
      <c r="Q17" s="262"/>
      <c r="R17" s="284"/>
    </row>
    <row r="18" spans="1:18" s="130" customFormat="1" ht="18" x14ac:dyDescent="0.25">
      <c r="A18" s="262"/>
      <c r="B18" s="249"/>
      <c r="C18" s="263"/>
      <c r="D18" s="260"/>
      <c r="E18" s="252"/>
      <c r="F18" s="249"/>
      <c r="G18" s="261">
        <f t="shared" si="1"/>
        <v>1.1368683772161603E-13</v>
      </c>
      <c r="H18" s="262">
        <f t="shared" si="1"/>
        <v>0</v>
      </c>
      <c r="I18" s="269"/>
      <c r="J18" s="269"/>
      <c r="K18" s="262"/>
      <c r="L18" s="262"/>
      <c r="M18" s="262"/>
      <c r="N18" s="343"/>
      <c r="O18" s="343"/>
      <c r="P18" s="343">
        <f t="shared" si="0"/>
        <v>0</v>
      </c>
      <c r="Q18" s="262"/>
    </row>
    <row r="19" spans="1:18" s="130" customFormat="1" ht="18" x14ac:dyDescent="0.25">
      <c r="A19" s="262"/>
      <c r="B19" s="269"/>
      <c r="C19" s="263"/>
      <c r="D19" s="260"/>
      <c r="E19" s="266"/>
      <c r="F19" s="259"/>
      <c r="G19" s="261">
        <f t="shared" si="1"/>
        <v>1.1368683772161603E-13</v>
      </c>
      <c r="H19" s="262">
        <f t="shared" si="1"/>
        <v>0</v>
      </c>
      <c r="I19" s="259"/>
      <c r="J19" s="259"/>
      <c r="K19" s="262"/>
      <c r="L19" s="262"/>
      <c r="M19" s="262"/>
      <c r="N19" s="343"/>
      <c r="O19" s="343"/>
      <c r="P19" s="343">
        <f t="shared" si="0"/>
        <v>0</v>
      </c>
      <c r="Q19" s="262"/>
    </row>
    <row r="20" spans="1:18" s="130" customFormat="1" ht="18" x14ac:dyDescent="0.25">
      <c r="A20" s="262"/>
      <c r="B20" s="268"/>
      <c r="C20" s="261"/>
      <c r="D20" s="262"/>
      <c r="E20" s="267"/>
      <c r="F20" s="268"/>
      <c r="G20" s="261">
        <f t="shared" si="1"/>
        <v>1.1368683772161603E-13</v>
      </c>
      <c r="H20" s="262">
        <f t="shared" si="1"/>
        <v>0</v>
      </c>
      <c r="I20" s="259"/>
      <c r="J20" s="259"/>
      <c r="K20" s="262"/>
      <c r="L20" s="262"/>
      <c r="M20" s="262"/>
      <c r="N20" s="343"/>
      <c r="O20" s="343"/>
      <c r="P20" s="343">
        <f t="shared" si="0"/>
        <v>0</v>
      </c>
      <c r="Q20" s="262"/>
    </row>
    <row r="21" spans="1:18" s="130" customFormat="1" ht="18" x14ac:dyDescent="0.25">
      <c r="A21" s="262"/>
      <c r="B21" s="268"/>
      <c r="C21" s="261"/>
      <c r="D21" s="262"/>
      <c r="E21" s="267"/>
      <c r="F21" s="268"/>
      <c r="G21" s="261">
        <f t="shared" si="1"/>
        <v>1.1368683772161603E-13</v>
      </c>
      <c r="H21" s="262">
        <f t="shared" si="1"/>
        <v>0</v>
      </c>
      <c r="I21" s="259"/>
      <c r="J21" s="259"/>
      <c r="K21" s="262"/>
      <c r="L21" s="262"/>
      <c r="M21" s="262"/>
      <c r="N21" s="343"/>
      <c r="O21" s="343"/>
      <c r="P21" s="343">
        <f t="shared" si="0"/>
        <v>0</v>
      </c>
      <c r="Q21" s="262"/>
    </row>
    <row r="22" spans="1:18" s="130" customFormat="1" ht="18" x14ac:dyDescent="0.25">
      <c r="A22" s="262"/>
      <c r="B22" s="268"/>
      <c r="C22" s="267"/>
      <c r="D22" s="268"/>
      <c r="E22" s="267"/>
      <c r="F22" s="268"/>
      <c r="G22" s="261">
        <f t="shared" si="1"/>
        <v>1.1368683772161603E-13</v>
      </c>
      <c r="H22" s="262">
        <f t="shared" si="1"/>
        <v>0</v>
      </c>
      <c r="I22" s="259"/>
      <c r="J22" s="259"/>
      <c r="K22" s="262"/>
      <c r="L22" s="262"/>
      <c r="M22" s="262"/>
      <c r="N22" s="343"/>
      <c r="O22" s="343"/>
      <c r="P22" s="343">
        <f t="shared" si="0"/>
        <v>0</v>
      </c>
      <c r="Q22" s="262"/>
    </row>
    <row r="23" spans="1:18" s="130" customFormat="1" ht="18" x14ac:dyDescent="0.25">
      <c r="A23" s="262"/>
      <c r="B23" s="268"/>
      <c r="C23" s="267"/>
      <c r="D23" s="268"/>
      <c r="E23" s="267"/>
      <c r="F23" s="268"/>
      <c r="G23" s="261">
        <f t="shared" si="1"/>
        <v>1.1368683772161603E-13</v>
      </c>
      <c r="H23" s="262">
        <f t="shared" si="1"/>
        <v>0</v>
      </c>
      <c r="I23" s="259"/>
      <c r="J23" s="259"/>
      <c r="K23" s="262"/>
      <c r="L23" s="262"/>
      <c r="M23" s="262"/>
      <c r="N23" s="343"/>
      <c r="O23" s="343"/>
      <c r="P23" s="343">
        <f t="shared" si="0"/>
        <v>0</v>
      </c>
      <c r="Q23" s="262"/>
    </row>
    <row r="24" spans="1:18" s="130" customFormat="1" ht="18" x14ac:dyDescent="0.25">
      <c r="A24" s="262"/>
      <c r="B24" s="262"/>
      <c r="C24" s="261"/>
      <c r="D24" s="262"/>
      <c r="E24" s="261"/>
      <c r="F24" s="262"/>
      <c r="G24" s="261">
        <f t="shared" si="1"/>
        <v>1.1368683772161603E-13</v>
      </c>
      <c r="H24" s="262">
        <f t="shared" si="1"/>
        <v>0</v>
      </c>
      <c r="I24" s="260"/>
      <c r="J24" s="260"/>
      <c r="K24" s="262"/>
      <c r="L24" s="262"/>
      <c r="M24" s="262"/>
      <c r="N24" s="343"/>
      <c r="O24" s="343"/>
      <c r="P24" s="343">
        <f t="shared" si="0"/>
        <v>0</v>
      </c>
      <c r="Q24" s="262"/>
    </row>
    <row r="25" spans="1:18" s="130" customFormat="1" ht="18" x14ac:dyDescent="0.25">
      <c r="A25" s="262"/>
      <c r="B25" s="262"/>
      <c r="C25" s="261"/>
      <c r="D25" s="262"/>
      <c r="E25" s="261"/>
      <c r="F25" s="262"/>
      <c r="G25" s="261">
        <f t="shared" si="1"/>
        <v>1.1368683772161603E-13</v>
      </c>
      <c r="H25" s="262">
        <f t="shared" si="1"/>
        <v>0</v>
      </c>
      <c r="I25" s="260"/>
      <c r="J25" s="260"/>
      <c r="K25" s="262"/>
      <c r="L25" s="262"/>
      <c r="M25" s="262"/>
      <c r="N25" s="343"/>
      <c r="O25" s="343"/>
      <c r="P25" s="343">
        <f t="shared" si="0"/>
        <v>0</v>
      </c>
      <c r="Q25" s="262"/>
    </row>
    <row r="26" spans="1:18" s="130" customFormat="1" ht="18" x14ac:dyDescent="0.25">
      <c r="A26" s="262"/>
      <c r="B26" s="262"/>
      <c r="C26" s="261"/>
      <c r="D26" s="262"/>
      <c r="E26" s="261"/>
      <c r="F26" s="262"/>
      <c r="G26" s="261">
        <f t="shared" si="1"/>
        <v>1.1368683772161603E-13</v>
      </c>
      <c r="H26" s="262">
        <f t="shared" si="1"/>
        <v>0</v>
      </c>
      <c r="I26" s="260"/>
      <c r="J26" s="260"/>
      <c r="K26" s="262"/>
      <c r="L26" s="262"/>
      <c r="M26" s="262"/>
      <c r="N26" s="343"/>
      <c r="O26" s="343"/>
      <c r="P26" s="343">
        <f t="shared" si="0"/>
        <v>0</v>
      </c>
      <c r="Q26" s="262"/>
    </row>
    <row r="27" spans="1:18" s="130" customFormat="1" ht="18" x14ac:dyDescent="0.25">
      <c r="A27" s="262"/>
      <c r="B27" s="262"/>
      <c r="C27" s="261"/>
      <c r="D27" s="262"/>
      <c r="E27" s="261"/>
      <c r="F27" s="262"/>
      <c r="G27" s="261">
        <f t="shared" ref="G27:G72" si="3">G26-E27+C27</f>
        <v>1.1368683772161603E-13</v>
      </c>
      <c r="H27" s="262">
        <f t="shared" ref="G27:H90" si="4">H26-F27+D27</f>
        <v>0</v>
      </c>
      <c r="I27" s="260"/>
      <c r="J27" s="260"/>
      <c r="K27" s="262"/>
      <c r="L27" s="262"/>
      <c r="M27" s="262"/>
      <c r="N27" s="343"/>
      <c r="O27" s="343"/>
      <c r="P27" s="343">
        <f t="shared" si="0"/>
        <v>0</v>
      </c>
      <c r="Q27" s="262"/>
    </row>
    <row r="28" spans="1:18" s="130" customFormat="1" ht="18" x14ac:dyDescent="0.25">
      <c r="A28" s="262"/>
      <c r="B28" s="262"/>
      <c r="C28" s="261"/>
      <c r="D28" s="262"/>
      <c r="E28" s="261"/>
      <c r="F28" s="262"/>
      <c r="G28" s="261">
        <f t="shared" si="3"/>
        <v>1.1368683772161603E-13</v>
      </c>
      <c r="H28" s="262">
        <f t="shared" si="4"/>
        <v>0</v>
      </c>
      <c r="I28" s="260"/>
      <c r="J28" s="260"/>
      <c r="K28" s="262"/>
      <c r="L28" s="262" t="str">
        <f t="shared" ref="L28:L77" si="5">IF(D28&gt;0,D28," ")</f>
        <v xml:space="preserve"> </v>
      </c>
      <c r="M28" s="262"/>
      <c r="N28" s="343"/>
      <c r="O28" s="343"/>
      <c r="P28" s="343">
        <f t="shared" si="0"/>
        <v>0</v>
      </c>
      <c r="Q28" s="262"/>
    </row>
    <row r="29" spans="1:18" s="130" customFormat="1" ht="18" x14ac:dyDescent="0.25">
      <c r="A29" s="262"/>
      <c r="B29" s="262"/>
      <c r="C29" s="261"/>
      <c r="D29" s="262"/>
      <c r="E29" s="261"/>
      <c r="F29" s="262"/>
      <c r="G29" s="261">
        <f t="shared" si="3"/>
        <v>1.1368683772161603E-13</v>
      </c>
      <c r="H29" s="262">
        <f t="shared" si="4"/>
        <v>0</v>
      </c>
      <c r="I29" s="260"/>
      <c r="J29" s="260"/>
      <c r="K29" s="262"/>
      <c r="L29" s="262" t="str">
        <f t="shared" si="5"/>
        <v xml:space="preserve"> </v>
      </c>
      <c r="M29" s="262"/>
      <c r="N29" s="343"/>
      <c r="O29" s="343"/>
      <c r="P29" s="343">
        <f t="shared" si="0"/>
        <v>0</v>
      </c>
      <c r="Q29" s="262"/>
    </row>
    <row r="30" spans="1:18" s="130" customFormat="1" ht="18" x14ac:dyDescent="0.25">
      <c r="A30" s="262"/>
      <c r="B30" s="262"/>
      <c r="C30" s="261"/>
      <c r="D30" s="262"/>
      <c r="E30" s="261"/>
      <c r="F30" s="262"/>
      <c r="G30" s="261">
        <f t="shared" si="3"/>
        <v>1.1368683772161603E-13</v>
      </c>
      <c r="H30" s="262">
        <f t="shared" si="4"/>
        <v>0</v>
      </c>
      <c r="I30" s="260"/>
      <c r="J30" s="260"/>
      <c r="K30" s="262"/>
      <c r="L30" s="262" t="str">
        <f t="shared" si="5"/>
        <v xml:space="preserve"> </v>
      </c>
      <c r="M30" s="262"/>
      <c r="N30" s="343"/>
      <c r="O30" s="343"/>
      <c r="P30" s="343">
        <f t="shared" si="0"/>
        <v>0</v>
      </c>
      <c r="Q30" s="262"/>
    </row>
    <row r="31" spans="1:18" s="130" customFormat="1" ht="18" x14ac:dyDescent="0.25">
      <c r="A31" s="262"/>
      <c r="B31" s="262"/>
      <c r="C31" s="261"/>
      <c r="D31" s="262"/>
      <c r="E31" s="261"/>
      <c r="F31" s="262"/>
      <c r="G31" s="261">
        <f t="shared" si="3"/>
        <v>1.1368683772161603E-13</v>
      </c>
      <c r="H31" s="262">
        <f t="shared" si="4"/>
        <v>0</v>
      </c>
      <c r="I31" s="260"/>
      <c r="J31" s="260"/>
      <c r="K31" s="262"/>
      <c r="L31" s="262" t="str">
        <f t="shared" si="5"/>
        <v xml:space="preserve"> </v>
      </c>
      <c r="M31" s="262"/>
      <c r="N31" s="343"/>
      <c r="O31" s="343"/>
      <c r="P31" s="343">
        <f t="shared" si="0"/>
        <v>0</v>
      </c>
      <c r="Q31" s="262"/>
    </row>
    <row r="32" spans="1:18" s="130" customFormat="1" ht="18" x14ac:dyDescent="0.25">
      <c r="A32" s="262"/>
      <c r="B32" s="262"/>
      <c r="C32" s="261"/>
      <c r="D32" s="262"/>
      <c r="E32" s="261"/>
      <c r="F32" s="262"/>
      <c r="G32" s="261">
        <f t="shared" si="3"/>
        <v>1.1368683772161603E-13</v>
      </c>
      <c r="H32" s="262">
        <f t="shared" si="4"/>
        <v>0</v>
      </c>
      <c r="I32" s="260"/>
      <c r="J32" s="260"/>
      <c r="K32" s="262"/>
      <c r="L32" s="262" t="str">
        <f t="shared" si="5"/>
        <v xml:space="preserve"> </v>
      </c>
      <c r="M32" s="262"/>
      <c r="N32" s="343"/>
      <c r="O32" s="343"/>
      <c r="P32" s="343">
        <f t="shared" si="0"/>
        <v>0</v>
      </c>
      <c r="Q32" s="262"/>
    </row>
    <row r="33" spans="1:17" s="130" customFormat="1" ht="18" x14ac:dyDescent="0.25">
      <c r="A33" s="262"/>
      <c r="B33" s="262"/>
      <c r="C33" s="261"/>
      <c r="D33" s="262"/>
      <c r="E33" s="261"/>
      <c r="F33" s="262"/>
      <c r="G33" s="261">
        <f t="shared" si="3"/>
        <v>1.1368683772161603E-13</v>
      </c>
      <c r="H33" s="262">
        <f t="shared" si="4"/>
        <v>0</v>
      </c>
      <c r="I33" s="260"/>
      <c r="J33" s="260"/>
      <c r="K33" s="262"/>
      <c r="L33" s="262" t="str">
        <f t="shared" si="5"/>
        <v xml:space="preserve"> </v>
      </c>
      <c r="M33" s="262"/>
      <c r="N33" s="343"/>
      <c r="O33" s="343"/>
      <c r="P33" s="343">
        <f t="shared" si="0"/>
        <v>0</v>
      </c>
      <c r="Q33" s="262"/>
    </row>
    <row r="34" spans="1:17" s="130" customFormat="1" ht="18" x14ac:dyDescent="0.25">
      <c r="A34" s="262"/>
      <c r="B34" s="262"/>
      <c r="C34" s="261"/>
      <c r="D34" s="262"/>
      <c r="E34" s="261"/>
      <c r="F34" s="262"/>
      <c r="G34" s="261">
        <f t="shared" si="3"/>
        <v>1.1368683772161603E-13</v>
      </c>
      <c r="H34" s="262">
        <f t="shared" si="4"/>
        <v>0</v>
      </c>
      <c r="I34" s="260"/>
      <c r="J34" s="260"/>
      <c r="K34" s="262"/>
      <c r="L34" s="262" t="str">
        <f t="shared" si="5"/>
        <v xml:space="preserve"> </v>
      </c>
      <c r="M34" s="262"/>
      <c r="N34" s="343"/>
      <c r="O34" s="343"/>
      <c r="P34" s="343">
        <f t="shared" si="0"/>
        <v>0</v>
      </c>
      <c r="Q34" s="262"/>
    </row>
    <row r="35" spans="1:17" ht="18" x14ac:dyDescent="0.25">
      <c r="A35" s="56"/>
      <c r="B35" s="56"/>
      <c r="C35" s="111"/>
      <c r="D35" s="56"/>
      <c r="E35" s="111"/>
      <c r="F35" s="56"/>
      <c r="G35" s="111">
        <f t="shared" si="3"/>
        <v>1.1368683772161603E-13</v>
      </c>
      <c r="H35" s="56">
        <f t="shared" si="4"/>
        <v>0</v>
      </c>
      <c r="I35" s="112"/>
      <c r="J35" s="112"/>
      <c r="K35" s="31"/>
      <c r="L35" s="56" t="str">
        <f t="shared" si="5"/>
        <v xml:space="preserve"> </v>
      </c>
      <c r="M35" s="31"/>
      <c r="N35" s="84"/>
      <c r="O35" s="84"/>
      <c r="P35" s="110">
        <f t="shared" si="0"/>
        <v>0</v>
      </c>
      <c r="Q35" s="31"/>
    </row>
    <row r="36" spans="1:17" ht="18" x14ac:dyDescent="0.25">
      <c r="A36" s="56"/>
      <c r="B36" s="56"/>
      <c r="C36" s="111"/>
      <c r="D36" s="56"/>
      <c r="E36" s="111"/>
      <c r="F36" s="56"/>
      <c r="G36" s="111">
        <f t="shared" si="3"/>
        <v>1.1368683772161603E-13</v>
      </c>
      <c r="H36" s="56">
        <f t="shared" si="4"/>
        <v>0</v>
      </c>
      <c r="I36" s="112"/>
      <c r="J36" s="112"/>
      <c r="K36" s="31"/>
      <c r="L36" s="56" t="str">
        <f t="shared" si="5"/>
        <v xml:space="preserve"> </v>
      </c>
      <c r="M36" s="31"/>
      <c r="N36" s="84"/>
      <c r="O36" s="84"/>
      <c r="P36" s="110">
        <f t="shared" si="0"/>
        <v>0</v>
      </c>
      <c r="Q36" s="31"/>
    </row>
    <row r="37" spans="1:17" ht="18" x14ac:dyDescent="0.25">
      <c r="A37" s="56"/>
      <c r="B37" s="56"/>
      <c r="C37" s="111"/>
      <c r="D37" s="56"/>
      <c r="E37" s="111"/>
      <c r="F37" s="56"/>
      <c r="G37" s="111">
        <f t="shared" si="3"/>
        <v>1.1368683772161603E-13</v>
      </c>
      <c r="H37" s="56">
        <f t="shared" si="4"/>
        <v>0</v>
      </c>
      <c r="I37" s="112"/>
      <c r="J37" s="112"/>
      <c r="K37" s="31"/>
      <c r="L37" s="56" t="str">
        <f t="shared" si="5"/>
        <v xml:space="preserve"> </v>
      </c>
      <c r="M37" s="31"/>
      <c r="N37" s="84"/>
      <c r="O37" s="84"/>
      <c r="P37" s="110">
        <f t="shared" si="0"/>
        <v>0</v>
      </c>
      <c r="Q37" s="31"/>
    </row>
    <row r="38" spans="1:17" ht="18" x14ac:dyDescent="0.25">
      <c r="A38" s="56"/>
      <c r="B38" s="56"/>
      <c r="C38" s="111"/>
      <c r="D38" s="56"/>
      <c r="E38" s="111"/>
      <c r="F38" s="56"/>
      <c r="G38" s="111">
        <f t="shared" si="3"/>
        <v>1.1368683772161603E-13</v>
      </c>
      <c r="H38" s="56">
        <f t="shared" si="4"/>
        <v>0</v>
      </c>
      <c r="I38" s="112"/>
      <c r="J38" s="112"/>
      <c r="K38" s="31"/>
      <c r="L38" s="56" t="str">
        <f t="shared" si="5"/>
        <v xml:space="preserve"> </v>
      </c>
      <c r="M38" s="31"/>
      <c r="N38" s="84"/>
      <c r="O38" s="84"/>
      <c r="P38" s="110">
        <f t="shared" si="0"/>
        <v>0</v>
      </c>
      <c r="Q38" s="31"/>
    </row>
    <row r="39" spans="1:17" ht="18" x14ac:dyDescent="0.25">
      <c r="A39" s="56"/>
      <c r="B39" s="56"/>
      <c r="C39" s="111"/>
      <c r="D39" s="56"/>
      <c r="E39" s="111"/>
      <c r="F39" s="56"/>
      <c r="G39" s="111">
        <f t="shared" si="3"/>
        <v>1.1368683772161603E-13</v>
      </c>
      <c r="H39" s="56">
        <f t="shared" si="4"/>
        <v>0</v>
      </c>
      <c r="I39" s="112"/>
      <c r="J39" s="112"/>
      <c r="K39" s="31"/>
      <c r="L39" s="56" t="str">
        <f t="shared" si="5"/>
        <v xml:space="preserve"> </v>
      </c>
      <c r="M39" s="31"/>
      <c r="N39" s="84"/>
      <c r="O39" s="84"/>
      <c r="P39" s="110">
        <f t="shared" si="0"/>
        <v>0</v>
      </c>
      <c r="Q39" s="31"/>
    </row>
    <row r="40" spans="1:17" ht="18" x14ac:dyDescent="0.25">
      <c r="A40" s="31"/>
      <c r="B40" s="31"/>
      <c r="C40" s="92"/>
      <c r="D40" s="31"/>
      <c r="E40" s="92"/>
      <c r="F40" s="31"/>
      <c r="G40" s="111">
        <f t="shared" si="3"/>
        <v>1.1368683772161603E-13</v>
      </c>
      <c r="H40" s="56">
        <f t="shared" si="4"/>
        <v>0</v>
      </c>
      <c r="I40" s="112"/>
      <c r="J40" s="112"/>
      <c r="K40" s="31"/>
      <c r="L40" s="56" t="str">
        <f t="shared" si="5"/>
        <v xml:space="preserve"> </v>
      </c>
      <c r="M40" s="31"/>
      <c r="N40" s="84"/>
      <c r="O40" s="84"/>
      <c r="P40" s="110">
        <f t="shared" si="0"/>
        <v>0</v>
      </c>
      <c r="Q40" s="31"/>
    </row>
    <row r="41" spans="1:17" ht="18" x14ac:dyDescent="0.25">
      <c r="A41" s="31"/>
      <c r="B41" s="31"/>
      <c r="C41" s="92"/>
      <c r="D41" s="31"/>
      <c r="E41" s="92"/>
      <c r="F41" s="31"/>
      <c r="G41" s="111">
        <f t="shared" si="3"/>
        <v>1.1368683772161603E-13</v>
      </c>
      <c r="H41" s="56">
        <f t="shared" si="4"/>
        <v>0</v>
      </c>
      <c r="I41" s="112"/>
      <c r="J41" s="112"/>
      <c r="K41" s="31"/>
      <c r="L41" s="56" t="str">
        <f t="shared" si="5"/>
        <v xml:space="preserve"> </v>
      </c>
      <c r="M41" s="31"/>
      <c r="N41" s="84"/>
      <c r="O41" s="84"/>
      <c r="P41" s="110">
        <f t="shared" si="0"/>
        <v>0</v>
      </c>
      <c r="Q41" s="31"/>
    </row>
    <row r="42" spans="1:17" ht="18" x14ac:dyDescent="0.25">
      <c r="A42" s="31"/>
      <c r="B42" s="31"/>
      <c r="C42" s="92"/>
      <c r="D42" s="31"/>
      <c r="E42" s="92"/>
      <c r="F42" s="31"/>
      <c r="G42" s="111">
        <f t="shared" si="3"/>
        <v>1.1368683772161603E-13</v>
      </c>
      <c r="H42" s="56">
        <f t="shared" si="4"/>
        <v>0</v>
      </c>
      <c r="I42" s="56"/>
      <c r="J42" s="56"/>
      <c r="K42" s="31"/>
      <c r="L42" s="56" t="str">
        <f t="shared" si="5"/>
        <v xml:space="preserve"> </v>
      </c>
      <c r="M42" s="31"/>
      <c r="N42" s="84"/>
      <c r="O42" s="84"/>
      <c r="P42" s="110">
        <f t="shared" si="0"/>
        <v>0</v>
      </c>
      <c r="Q42" s="31"/>
    </row>
    <row r="43" spans="1:17" ht="18" x14ac:dyDescent="0.25">
      <c r="A43" s="31"/>
      <c r="B43" s="31"/>
      <c r="C43" s="92"/>
      <c r="D43" s="31"/>
      <c r="E43" s="92"/>
      <c r="F43" s="31"/>
      <c r="G43" s="111">
        <f t="shared" si="3"/>
        <v>1.1368683772161603E-13</v>
      </c>
      <c r="H43" s="56">
        <f t="shared" si="4"/>
        <v>0</v>
      </c>
      <c r="I43" s="56"/>
      <c r="J43" s="56"/>
      <c r="K43" s="31"/>
      <c r="L43" s="56" t="str">
        <f t="shared" si="5"/>
        <v xml:space="preserve"> </v>
      </c>
      <c r="M43" s="31"/>
      <c r="N43" s="84"/>
      <c r="O43" s="84"/>
      <c r="P43" s="110">
        <f t="shared" si="0"/>
        <v>0</v>
      </c>
      <c r="Q43" s="31"/>
    </row>
    <row r="44" spans="1:17" ht="18" x14ac:dyDescent="0.25">
      <c r="A44" s="31"/>
      <c r="B44" s="31"/>
      <c r="C44" s="92"/>
      <c r="D44" s="31"/>
      <c r="E44" s="92"/>
      <c r="F44" s="31"/>
      <c r="G44" s="111">
        <f t="shared" si="3"/>
        <v>1.1368683772161603E-13</v>
      </c>
      <c r="H44" s="56">
        <f t="shared" si="4"/>
        <v>0</v>
      </c>
      <c r="I44" s="56"/>
      <c r="J44" s="56"/>
      <c r="K44" s="31"/>
      <c r="L44" s="56" t="str">
        <f t="shared" si="5"/>
        <v xml:space="preserve"> </v>
      </c>
      <c r="M44" s="31"/>
      <c r="N44" s="84"/>
      <c r="O44" s="84"/>
      <c r="P44" s="110">
        <f t="shared" si="0"/>
        <v>0</v>
      </c>
      <c r="Q44" s="31"/>
    </row>
    <row r="45" spans="1:17" ht="18" x14ac:dyDescent="0.25">
      <c r="A45" s="31"/>
      <c r="B45" s="31"/>
      <c r="C45" s="92"/>
      <c r="D45" s="31"/>
      <c r="E45" s="92"/>
      <c r="F45" s="31"/>
      <c r="G45" s="111">
        <f t="shared" si="3"/>
        <v>1.1368683772161603E-13</v>
      </c>
      <c r="H45" s="56">
        <f t="shared" si="4"/>
        <v>0</v>
      </c>
      <c r="I45" s="56"/>
      <c r="J45" s="56"/>
      <c r="K45" s="31"/>
      <c r="L45" s="56" t="str">
        <f t="shared" si="5"/>
        <v xml:space="preserve"> </v>
      </c>
      <c r="M45" s="31"/>
      <c r="N45" s="84"/>
      <c r="O45" s="84"/>
      <c r="P45" s="110">
        <f t="shared" si="0"/>
        <v>0</v>
      </c>
      <c r="Q45" s="31"/>
    </row>
    <row r="46" spans="1:17" ht="18" x14ac:dyDescent="0.25">
      <c r="A46" s="31"/>
      <c r="B46" s="31"/>
      <c r="C46" s="92"/>
      <c r="D46" s="31"/>
      <c r="E46" s="92"/>
      <c r="F46" s="31"/>
      <c r="G46" s="111">
        <f t="shared" si="3"/>
        <v>1.1368683772161603E-13</v>
      </c>
      <c r="H46" s="56">
        <f t="shared" si="4"/>
        <v>0</v>
      </c>
      <c r="I46" s="56"/>
      <c r="J46" s="56"/>
      <c r="K46" s="31"/>
      <c r="L46" s="56" t="str">
        <f t="shared" si="5"/>
        <v xml:space="preserve"> </v>
      </c>
      <c r="M46" s="31"/>
      <c r="N46" s="84"/>
      <c r="O46" s="84"/>
      <c r="P46" s="110">
        <f t="shared" si="0"/>
        <v>0</v>
      </c>
      <c r="Q46" s="31"/>
    </row>
    <row r="47" spans="1:17" ht="18" x14ac:dyDescent="0.25">
      <c r="A47" s="31"/>
      <c r="B47" s="31"/>
      <c r="C47" s="92"/>
      <c r="D47" s="31"/>
      <c r="E47" s="92"/>
      <c r="F47" s="31"/>
      <c r="G47" s="111">
        <f t="shared" si="3"/>
        <v>1.1368683772161603E-13</v>
      </c>
      <c r="H47" s="56">
        <f t="shared" si="4"/>
        <v>0</v>
      </c>
      <c r="I47" s="56"/>
      <c r="J47" s="56"/>
      <c r="K47" s="31"/>
      <c r="L47" s="56" t="str">
        <f t="shared" si="5"/>
        <v xml:space="preserve"> </v>
      </c>
      <c r="M47" s="31"/>
      <c r="N47" s="84"/>
      <c r="O47" s="84"/>
      <c r="P47" s="110">
        <f t="shared" si="0"/>
        <v>0</v>
      </c>
      <c r="Q47" s="31"/>
    </row>
    <row r="48" spans="1:17" ht="18" x14ac:dyDescent="0.25">
      <c r="A48" s="31"/>
      <c r="B48" s="31"/>
      <c r="C48" s="92"/>
      <c r="D48" s="31"/>
      <c r="E48" s="92"/>
      <c r="F48" s="31"/>
      <c r="G48" s="111">
        <f t="shared" si="3"/>
        <v>1.1368683772161603E-13</v>
      </c>
      <c r="H48" s="56">
        <f t="shared" si="4"/>
        <v>0</v>
      </c>
      <c r="I48" s="56"/>
      <c r="J48" s="56"/>
      <c r="K48" s="31"/>
      <c r="L48" s="56" t="str">
        <f t="shared" si="5"/>
        <v xml:space="preserve"> </v>
      </c>
      <c r="M48" s="31"/>
      <c r="N48" s="84"/>
      <c r="O48" s="84"/>
      <c r="P48" s="110">
        <f t="shared" si="0"/>
        <v>0</v>
      </c>
      <c r="Q48" s="31"/>
    </row>
    <row r="49" spans="1:17" ht="18" x14ac:dyDescent="0.25">
      <c r="A49" s="31"/>
      <c r="B49" s="31"/>
      <c r="C49" s="92"/>
      <c r="D49" s="31"/>
      <c r="E49" s="92"/>
      <c r="F49" s="31"/>
      <c r="G49" s="111">
        <f t="shared" si="3"/>
        <v>1.1368683772161603E-13</v>
      </c>
      <c r="H49" s="56">
        <f t="shared" si="4"/>
        <v>0</v>
      </c>
      <c r="I49" s="56"/>
      <c r="J49" s="56"/>
      <c r="K49" s="31"/>
      <c r="L49" s="56" t="str">
        <f t="shared" si="5"/>
        <v xml:space="preserve"> </v>
      </c>
      <c r="M49" s="31"/>
      <c r="N49" s="84"/>
      <c r="O49" s="84"/>
      <c r="P49" s="110">
        <f t="shared" si="0"/>
        <v>0</v>
      </c>
      <c r="Q49" s="31"/>
    </row>
    <row r="50" spans="1:17" ht="18" x14ac:dyDescent="0.25">
      <c r="A50" s="31"/>
      <c r="B50" s="31"/>
      <c r="C50" s="92"/>
      <c r="D50" s="31"/>
      <c r="E50" s="92"/>
      <c r="F50" s="31"/>
      <c r="G50" s="111">
        <f t="shared" si="3"/>
        <v>1.1368683772161603E-13</v>
      </c>
      <c r="H50" s="56">
        <f t="shared" si="4"/>
        <v>0</v>
      </c>
      <c r="I50" s="56"/>
      <c r="J50" s="56"/>
      <c r="K50" s="31"/>
      <c r="L50" s="56" t="str">
        <f t="shared" si="5"/>
        <v xml:space="preserve"> </v>
      </c>
      <c r="M50" s="31"/>
      <c r="N50" s="84"/>
      <c r="O50" s="84"/>
      <c r="P50" s="110">
        <f t="shared" si="0"/>
        <v>0</v>
      </c>
      <c r="Q50" s="31"/>
    </row>
    <row r="51" spans="1:17" ht="18" x14ac:dyDescent="0.25">
      <c r="A51" s="31"/>
      <c r="B51" s="31"/>
      <c r="C51" s="92"/>
      <c r="D51" s="31"/>
      <c r="E51" s="92"/>
      <c r="F51" s="31"/>
      <c r="G51" s="111">
        <f t="shared" si="3"/>
        <v>1.1368683772161603E-13</v>
      </c>
      <c r="H51" s="56">
        <f t="shared" si="4"/>
        <v>0</v>
      </c>
      <c r="I51" s="56"/>
      <c r="J51" s="56"/>
      <c r="K51" s="31"/>
      <c r="L51" s="56" t="str">
        <f t="shared" si="5"/>
        <v xml:space="preserve"> </v>
      </c>
      <c r="M51" s="31"/>
      <c r="N51" s="84"/>
      <c r="O51" s="84"/>
      <c r="P51" s="110">
        <f t="shared" si="0"/>
        <v>0</v>
      </c>
      <c r="Q51" s="31"/>
    </row>
    <row r="52" spans="1:17" ht="18" x14ac:dyDescent="0.25">
      <c r="A52" s="31"/>
      <c r="B52" s="31"/>
      <c r="C52" s="92"/>
      <c r="D52" s="31"/>
      <c r="E52" s="92"/>
      <c r="F52" s="31"/>
      <c r="G52" s="111">
        <f t="shared" si="3"/>
        <v>1.1368683772161603E-13</v>
      </c>
      <c r="H52" s="56">
        <f t="shared" si="4"/>
        <v>0</v>
      </c>
      <c r="I52" s="56"/>
      <c r="J52" s="56"/>
      <c r="K52" s="31"/>
      <c r="L52" s="56" t="str">
        <f t="shared" si="5"/>
        <v xml:space="preserve"> </v>
      </c>
      <c r="M52" s="31"/>
      <c r="N52" s="84"/>
      <c r="O52" s="84"/>
      <c r="P52" s="110">
        <f t="shared" si="0"/>
        <v>0</v>
      </c>
      <c r="Q52" s="31"/>
    </row>
    <row r="53" spans="1:17" ht="18" x14ac:dyDescent="0.25">
      <c r="A53" s="31"/>
      <c r="B53" s="31"/>
      <c r="C53" s="92"/>
      <c r="D53" s="31"/>
      <c r="E53" s="92"/>
      <c r="F53" s="31"/>
      <c r="G53" s="111">
        <f t="shared" si="3"/>
        <v>1.1368683772161603E-13</v>
      </c>
      <c r="H53" s="56">
        <f t="shared" si="4"/>
        <v>0</v>
      </c>
      <c r="I53" s="56"/>
      <c r="J53" s="56"/>
      <c r="K53" s="31"/>
      <c r="L53" s="56" t="str">
        <f t="shared" si="5"/>
        <v xml:space="preserve"> </v>
      </c>
      <c r="M53" s="31"/>
      <c r="N53" s="84"/>
      <c r="O53" s="84"/>
      <c r="P53" s="110">
        <f t="shared" si="0"/>
        <v>0</v>
      </c>
      <c r="Q53" s="31"/>
    </row>
    <row r="54" spans="1:17" ht="18" x14ac:dyDescent="0.25">
      <c r="A54" s="31"/>
      <c r="B54" s="31"/>
      <c r="C54" s="92"/>
      <c r="D54" s="31"/>
      <c r="E54" s="92"/>
      <c r="F54" s="31"/>
      <c r="G54" s="111">
        <f t="shared" si="3"/>
        <v>1.1368683772161603E-13</v>
      </c>
      <c r="H54" s="56">
        <f t="shared" si="4"/>
        <v>0</v>
      </c>
      <c r="I54" s="56"/>
      <c r="J54" s="56"/>
      <c r="K54" s="31"/>
      <c r="L54" s="56" t="str">
        <f t="shared" si="5"/>
        <v xml:space="preserve"> </v>
      </c>
      <c r="M54" s="31"/>
      <c r="N54" s="84"/>
      <c r="O54" s="84"/>
      <c r="P54" s="110">
        <f t="shared" si="0"/>
        <v>0</v>
      </c>
      <c r="Q54" s="31"/>
    </row>
    <row r="55" spans="1:17" ht="18" x14ac:dyDescent="0.25">
      <c r="A55" s="31"/>
      <c r="B55" s="31"/>
      <c r="C55" s="92"/>
      <c r="D55" s="31"/>
      <c r="E55" s="92"/>
      <c r="F55" s="31"/>
      <c r="G55" s="111">
        <f t="shared" si="3"/>
        <v>1.1368683772161603E-13</v>
      </c>
      <c r="H55" s="56">
        <f t="shared" si="4"/>
        <v>0</v>
      </c>
      <c r="I55" s="56"/>
      <c r="J55" s="56"/>
      <c r="K55" s="31"/>
      <c r="L55" s="56" t="str">
        <f t="shared" si="5"/>
        <v xml:space="preserve"> </v>
      </c>
      <c r="M55" s="31"/>
      <c r="N55" s="84"/>
      <c r="O55" s="84"/>
      <c r="P55" s="110">
        <f t="shared" si="0"/>
        <v>0</v>
      </c>
      <c r="Q55" s="31"/>
    </row>
    <row r="56" spans="1:17" ht="18" x14ac:dyDescent="0.25">
      <c r="A56" s="31"/>
      <c r="B56" s="31"/>
      <c r="C56" s="92"/>
      <c r="D56" s="31"/>
      <c r="E56" s="92"/>
      <c r="F56" s="31"/>
      <c r="G56" s="111">
        <f t="shared" si="3"/>
        <v>1.1368683772161603E-13</v>
      </c>
      <c r="H56" s="56">
        <f t="shared" si="4"/>
        <v>0</v>
      </c>
      <c r="I56" s="56"/>
      <c r="J56" s="56"/>
      <c r="K56" s="31"/>
      <c r="L56" s="56" t="str">
        <f t="shared" si="5"/>
        <v xml:space="preserve"> </v>
      </c>
      <c r="M56" s="31"/>
      <c r="N56" s="84"/>
      <c r="O56" s="84"/>
      <c r="P56" s="110">
        <f t="shared" si="0"/>
        <v>0</v>
      </c>
      <c r="Q56" s="31"/>
    </row>
    <row r="57" spans="1:17" ht="18" x14ac:dyDescent="0.25">
      <c r="A57" s="31"/>
      <c r="B57" s="31"/>
      <c r="C57" s="92"/>
      <c r="D57" s="31"/>
      <c r="E57" s="92"/>
      <c r="F57" s="31"/>
      <c r="G57" s="111">
        <f t="shared" si="3"/>
        <v>1.1368683772161603E-13</v>
      </c>
      <c r="H57" s="56">
        <f t="shared" si="4"/>
        <v>0</v>
      </c>
      <c r="I57" s="56"/>
      <c r="J57" s="56"/>
      <c r="K57" s="31"/>
      <c r="L57" s="56" t="str">
        <f t="shared" si="5"/>
        <v xml:space="preserve"> </v>
      </c>
      <c r="M57" s="31"/>
      <c r="N57" s="84"/>
      <c r="O57" s="84"/>
      <c r="P57" s="110">
        <f t="shared" si="0"/>
        <v>0</v>
      </c>
      <c r="Q57" s="31"/>
    </row>
    <row r="58" spans="1:17" ht="18" x14ac:dyDescent="0.25">
      <c r="A58" s="31"/>
      <c r="B58" s="31"/>
      <c r="C58" s="92"/>
      <c r="D58" s="31"/>
      <c r="E58" s="92"/>
      <c r="F58" s="31"/>
      <c r="G58" s="111">
        <f t="shared" si="3"/>
        <v>1.1368683772161603E-13</v>
      </c>
      <c r="H58" s="56">
        <f t="shared" si="4"/>
        <v>0</v>
      </c>
      <c r="I58" s="56"/>
      <c r="J58" s="56"/>
      <c r="K58" s="31"/>
      <c r="L58" s="56" t="str">
        <f t="shared" si="5"/>
        <v xml:space="preserve"> </v>
      </c>
      <c r="M58" s="31"/>
      <c r="N58" s="84"/>
      <c r="O58" s="84"/>
      <c r="P58" s="110">
        <f t="shared" si="0"/>
        <v>0</v>
      </c>
      <c r="Q58" s="31"/>
    </row>
    <row r="59" spans="1:17" ht="18" x14ac:dyDescent="0.25">
      <c r="A59" s="31"/>
      <c r="B59" s="31"/>
      <c r="C59" s="92"/>
      <c r="D59" s="31"/>
      <c r="E59" s="92"/>
      <c r="F59" s="31"/>
      <c r="G59" s="111">
        <f t="shared" si="3"/>
        <v>1.1368683772161603E-13</v>
      </c>
      <c r="H59" s="56">
        <f t="shared" si="4"/>
        <v>0</v>
      </c>
      <c r="I59" s="56"/>
      <c r="J59" s="56"/>
      <c r="K59" s="31"/>
      <c r="L59" s="56" t="str">
        <f t="shared" si="5"/>
        <v xml:space="preserve"> </v>
      </c>
      <c r="M59" s="31"/>
      <c r="N59" s="84"/>
      <c r="O59" s="84"/>
      <c r="P59" s="110">
        <f t="shared" si="0"/>
        <v>0</v>
      </c>
      <c r="Q59" s="31"/>
    </row>
    <row r="60" spans="1:17" ht="18" x14ac:dyDescent="0.25">
      <c r="A60" s="31"/>
      <c r="B60" s="31"/>
      <c r="C60" s="92"/>
      <c r="D60" s="31"/>
      <c r="E60" s="92"/>
      <c r="F60" s="31"/>
      <c r="G60" s="111">
        <f t="shared" si="3"/>
        <v>1.1368683772161603E-13</v>
      </c>
      <c r="H60" s="56">
        <f t="shared" si="4"/>
        <v>0</v>
      </c>
      <c r="I60" s="56"/>
      <c r="J60" s="56"/>
      <c r="K60" s="31"/>
      <c r="L60" s="56" t="str">
        <f t="shared" si="5"/>
        <v xml:space="preserve"> </v>
      </c>
      <c r="M60" s="31"/>
      <c r="N60" s="84"/>
      <c r="O60" s="84"/>
      <c r="P60" s="110">
        <f t="shared" si="0"/>
        <v>0</v>
      </c>
      <c r="Q60" s="31"/>
    </row>
    <row r="61" spans="1:17" ht="18" x14ac:dyDescent="0.25">
      <c r="A61" s="31"/>
      <c r="B61" s="31"/>
      <c r="C61" s="92"/>
      <c r="D61" s="31"/>
      <c r="E61" s="92"/>
      <c r="F61" s="31"/>
      <c r="G61" s="111">
        <f t="shared" si="3"/>
        <v>1.1368683772161603E-13</v>
      </c>
      <c r="H61" s="56">
        <f t="shared" si="4"/>
        <v>0</v>
      </c>
      <c r="I61" s="56"/>
      <c r="J61" s="56"/>
      <c r="K61" s="31"/>
      <c r="L61" s="56" t="str">
        <f t="shared" si="5"/>
        <v xml:space="preserve"> </v>
      </c>
      <c r="M61" s="31"/>
      <c r="N61" s="84"/>
      <c r="O61" s="84"/>
      <c r="P61" s="110">
        <f t="shared" si="0"/>
        <v>0</v>
      </c>
      <c r="Q61" s="31"/>
    </row>
    <row r="62" spans="1:17" ht="18" x14ac:dyDescent="0.25">
      <c r="A62" s="31"/>
      <c r="B62" s="31"/>
      <c r="C62" s="92"/>
      <c r="D62" s="31"/>
      <c r="E62" s="92"/>
      <c r="F62" s="31"/>
      <c r="G62" s="111">
        <f t="shared" si="3"/>
        <v>1.1368683772161603E-13</v>
      </c>
      <c r="H62" s="56">
        <f t="shared" si="4"/>
        <v>0</v>
      </c>
      <c r="I62" s="56"/>
      <c r="J62" s="56"/>
      <c r="K62" s="31"/>
      <c r="L62" s="56" t="str">
        <f t="shared" si="5"/>
        <v xml:space="preserve"> </v>
      </c>
      <c r="M62" s="31"/>
      <c r="N62" s="84"/>
      <c r="O62" s="84"/>
      <c r="P62" s="110">
        <f t="shared" si="0"/>
        <v>0</v>
      </c>
      <c r="Q62" s="31"/>
    </row>
    <row r="63" spans="1:17" ht="18" x14ac:dyDescent="0.25">
      <c r="A63" s="31"/>
      <c r="B63" s="31"/>
      <c r="C63" s="92"/>
      <c r="D63" s="31"/>
      <c r="E63" s="92"/>
      <c r="F63" s="31"/>
      <c r="G63" s="111">
        <f t="shared" si="3"/>
        <v>1.1368683772161603E-13</v>
      </c>
      <c r="H63" s="56">
        <f t="shared" si="4"/>
        <v>0</v>
      </c>
      <c r="I63" s="56"/>
      <c r="J63" s="56"/>
      <c r="K63" s="31"/>
      <c r="L63" s="56" t="str">
        <f t="shared" si="5"/>
        <v xml:space="preserve"> </v>
      </c>
      <c r="M63" s="31"/>
      <c r="N63" s="84"/>
      <c r="O63" s="84"/>
      <c r="P63" s="110">
        <f t="shared" si="0"/>
        <v>0</v>
      </c>
      <c r="Q63" s="31"/>
    </row>
    <row r="64" spans="1:17" ht="18" x14ac:dyDescent="0.25">
      <c r="A64" s="31"/>
      <c r="B64" s="31"/>
      <c r="C64" s="92"/>
      <c r="D64" s="31"/>
      <c r="E64" s="92"/>
      <c r="F64" s="31"/>
      <c r="G64" s="111">
        <f t="shared" si="3"/>
        <v>1.1368683772161603E-13</v>
      </c>
      <c r="H64" s="56">
        <f t="shared" si="4"/>
        <v>0</v>
      </c>
      <c r="I64" s="56"/>
      <c r="J64" s="56"/>
      <c r="K64" s="31"/>
      <c r="L64" s="56" t="str">
        <f t="shared" si="5"/>
        <v xml:space="preserve"> </v>
      </c>
      <c r="M64" s="31"/>
      <c r="N64" s="84"/>
      <c r="O64" s="84"/>
      <c r="P64" s="110">
        <f t="shared" si="0"/>
        <v>0</v>
      </c>
      <c r="Q64" s="31"/>
    </row>
    <row r="65" spans="1:17" ht="18" x14ac:dyDescent="0.25">
      <c r="A65" s="31"/>
      <c r="B65" s="31"/>
      <c r="C65" s="92"/>
      <c r="D65" s="31"/>
      <c r="E65" s="92"/>
      <c r="F65" s="31"/>
      <c r="G65" s="111">
        <f t="shared" si="3"/>
        <v>1.1368683772161603E-13</v>
      </c>
      <c r="H65" s="56">
        <f t="shared" si="4"/>
        <v>0</v>
      </c>
      <c r="I65" s="56"/>
      <c r="J65" s="56"/>
      <c r="K65" s="31"/>
      <c r="L65" s="56" t="str">
        <f t="shared" si="5"/>
        <v xml:space="preserve"> </v>
      </c>
      <c r="M65" s="31"/>
      <c r="N65" s="84"/>
      <c r="O65" s="84"/>
      <c r="P65" s="110">
        <f t="shared" si="0"/>
        <v>0</v>
      </c>
      <c r="Q65" s="31"/>
    </row>
    <row r="66" spans="1:17" ht="18" x14ac:dyDescent="0.25">
      <c r="A66" s="31"/>
      <c r="B66" s="31"/>
      <c r="C66" s="92"/>
      <c r="D66" s="31"/>
      <c r="E66" s="92"/>
      <c r="F66" s="31"/>
      <c r="G66" s="111">
        <f t="shared" si="3"/>
        <v>1.1368683772161603E-13</v>
      </c>
      <c r="H66" s="56">
        <f t="shared" si="4"/>
        <v>0</v>
      </c>
      <c r="I66" s="56"/>
      <c r="J66" s="56"/>
      <c r="K66" s="31"/>
      <c r="L66" s="56" t="str">
        <f t="shared" si="5"/>
        <v xml:space="preserve"> </v>
      </c>
      <c r="M66" s="31"/>
      <c r="N66" s="84"/>
      <c r="O66" s="84"/>
      <c r="P66" s="110">
        <f t="shared" si="0"/>
        <v>0</v>
      </c>
      <c r="Q66" s="31"/>
    </row>
    <row r="67" spans="1:17" ht="18" x14ac:dyDescent="0.25">
      <c r="A67" s="31"/>
      <c r="B67" s="31"/>
      <c r="C67" s="92"/>
      <c r="D67" s="31"/>
      <c r="E67" s="92"/>
      <c r="F67" s="31"/>
      <c r="G67" s="111">
        <f t="shared" si="3"/>
        <v>1.1368683772161603E-13</v>
      </c>
      <c r="H67" s="56">
        <f t="shared" si="4"/>
        <v>0</v>
      </c>
      <c r="I67" s="56"/>
      <c r="J67" s="56"/>
      <c r="K67" s="31"/>
      <c r="L67" s="56" t="str">
        <f t="shared" si="5"/>
        <v xml:space="preserve"> </v>
      </c>
      <c r="M67" s="31"/>
      <c r="N67" s="84"/>
      <c r="O67" s="84"/>
      <c r="P67" s="110">
        <f t="shared" si="0"/>
        <v>0</v>
      </c>
      <c r="Q67" s="31"/>
    </row>
    <row r="68" spans="1:17" ht="18" x14ac:dyDescent="0.25">
      <c r="A68" s="31"/>
      <c r="B68" s="31"/>
      <c r="C68" s="92"/>
      <c r="D68" s="31"/>
      <c r="E68" s="92"/>
      <c r="F68" s="31"/>
      <c r="G68" s="111">
        <f t="shared" si="3"/>
        <v>1.1368683772161603E-13</v>
      </c>
      <c r="H68" s="56">
        <f t="shared" si="4"/>
        <v>0</v>
      </c>
      <c r="I68" s="56"/>
      <c r="J68" s="56"/>
      <c r="K68" s="31"/>
      <c r="L68" s="56" t="str">
        <f t="shared" si="5"/>
        <v xml:space="preserve"> </v>
      </c>
      <c r="M68" s="31"/>
      <c r="N68" s="84"/>
      <c r="O68" s="84"/>
      <c r="P68" s="110">
        <f t="shared" si="0"/>
        <v>0</v>
      </c>
      <c r="Q68" s="31"/>
    </row>
    <row r="69" spans="1:17" ht="18" x14ac:dyDescent="0.25">
      <c r="A69" s="31"/>
      <c r="B69" s="31"/>
      <c r="C69" s="92"/>
      <c r="D69" s="31"/>
      <c r="E69" s="92"/>
      <c r="F69" s="31"/>
      <c r="G69" s="111">
        <f t="shared" si="3"/>
        <v>1.1368683772161603E-13</v>
      </c>
      <c r="H69" s="56">
        <f t="shared" si="4"/>
        <v>0</v>
      </c>
      <c r="I69" s="56"/>
      <c r="J69" s="56"/>
      <c r="K69" s="31"/>
      <c r="L69" s="56" t="str">
        <f t="shared" si="5"/>
        <v xml:space="preserve"> </v>
      </c>
      <c r="M69" s="31"/>
      <c r="N69" s="84"/>
      <c r="O69" s="84"/>
      <c r="P69" s="110">
        <f t="shared" si="0"/>
        <v>0</v>
      </c>
      <c r="Q69" s="31"/>
    </row>
    <row r="70" spans="1:17" ht="18" x14ac:dyDescent="0.25">
      <c r="A70" s="31"/>
      <c r="B70" s="31"/>
      <c r="C70" s="92"/>
      <c r="D70" s="31"/>
      <c r="E70" s="92"/>
      <c r="F70" s="31"/>
      <c r="G70" s="111">
        <f t="shared" si="3"/>
        <v>1.1368683772161603E-13</v>
      </c>
      <c r="H70" s="56">
        <f t="shared" si="4"/>
        <v>0</v>
      </c>
      <c r="I70" s="56"/>
      <c r="J70" s="56"/>
      <c r="K70" s="31"/>
      <c r="L70" s="56" t="str">
        <f t="shared" si="5"/>
        <v xml:space="preserve"> </v>
      </c>
      <c r="M70" s="31"/>
      <c r="N70" s="84"/>
      <c r="O70" s="84"/>
      <c r="P70" s="110">
        <f t="shared" si="0"/>
        <v>0</v>
      </c>
      <c r="Q70" s="31"/>
    </row>
    <row r="71" spans="1:17" ht="18" x14ac:dyDescent="0.25">
      <c r="A71" s="31"/>
      <c r="B71" s="31"/>
      <c r="C71" s="92"/>
      <c r="D71" s="31"/>
      <c r="E71" s="92"/>
      <c r="F71" s="31"/>
      <c r="G71" s="111">
        <f t="shared" si="3"/>
        <v>1.1368683772161603E-13</v>
      </c>
      <c r="H71" s="56">
        <f t="shared" si="4"/>
        <v>0</v>
      </c>
      <c r="I71" s="56"/>
      <c r="J71" s="56"/>
      <c r="K71" s="31"/>
      <c r="L71" s="56" t="str">
        <f t="shared" si="5"/>
        <v xml:space="preserve"> </v>
      </c>
      <c r="M71" s="31"/>
      <c r="N71" s="84"/>
      <c r="O71" s="84"/>
      <c r="P71" s="110">
        <f t="shared" si="0"/>
        <v>0</v>
      </c>
      <c r="Q71" s="31"/>
    </row>
    <row r="72" spans="1:17" ht="18" x14ac:dyDescent="0.25">
      <c r="A72" s="31"/>
      <c r="B72" s="31"/>
      <c r="C72" s="92"/>
      <c r="D72" s="31"/>
      <c r="E72" s="92"/>
      <c r="F72" s="31"/>
      <c r="G72" s="111">
        <f t="shared" si="3"/>
        <v>1.1368683772161603E-13</v>
      </c>
      <c r="H72" s="56">
        <f t="shared" si="4"/>
        <v>0</v>
      </c>
      <c r="I72" s="56"/>
      <c r="J72" s="56"/>
      <c r="K72" s="31"/>
      <c r="L72" s="56" t="str">
        <f t="shared" si="5"/>
        <v xml:space="preserve"> </v>
      </c>
      <c r="M72" s="31"/>
      <c r="N72" s="84"/>
      <c r="O72" s="84"/>
      <c r="P72" s="110">
        <f t="shared" si="0"/>
        <v>0</v>
      </c>
      <c r="Q72" s="31"/>
    </row>
    <row r="73" spans="1:17" ht="18" x14ac:dyDescent="0.25">
      <c r="A73" s="31"/>
      <c r="B73" s="31"/>
      <c r="C73" s="92"/>
      <c r="D73" s="31"/>
      <c r="E73" s="92"/>
      <c r="F73" s="31"/>
      <c r="G73" s="111">
        <f t="shared" si="4"/>
        <v>1.1368683772161603E-13</v>
      </c>
      <c r="H73" s="56">
        <f t="shared" si="4"/>
        <v>0</v>
      </c>
      <c r="I73" s="56"/>
      <c r="J73" s="56"/>
      <c r="K73" s="31"/>
      <c r="L73" s="56" t="str">
        <f t="shared" si="5"/>
        <v xml:space="preserve"> </v>
      </c>
      <c r="M73" s="31"/>
      <c r="N73" s="84"/>
      <c r="O73" s="84"/>
      <c r="P73" s="110">
        <f t="shared" si="0"/>
        <v>0</v>
      </c>
      <c r="Q73" s="31"/>
    </row>
    <row r="74" spans="1:17" ht="18" x14ac:dyDescent="0.25">
      <c r="A74" s="31"/>
      <c r="B74" s="31"/>
      <c r="C74" s="92"/>
      <c r="D74" s="31"/>
      <c r="E74" s="92"/>
      <c r="F74" s="31"/>
      <c r="G74" s="111">
        <f t="shared" si="4"/>
        <v>1.1368683772161603E-13</v>
      </c>
      <c r="H74" s="56">
        <f t="shared" si="4"/>
        <v>0</v>
      </c>
      <c r="I74" s="56"/>
      <c r="J74" s="56"/>
      <c r="K74" s="31"/>
      <c r="L74" s="56" t="str">
        <f t="shared" si="5"/>
        <v xml:space="preserve"> </v>
      </c>
      <c r="M74" s="31"/>
      <c r="N74" s="84"/>
      <c r="O74" s="84"/>
      <c r="P74" s="110">
        <f t="shared" ref="P74:P137" si="6">O74*G74</f>
        <v>0</v>
      </c>
      <c r="Q74" s="31"/>
    </row>
    <row r="75" spans="1:17" ht="18" x14ac:dyDescent="0.25">
      <c r="A75" s="31"/>
      <c r="B75" s="31"/>
      <c r="C75" s="92"/>
      <c r="D75" s="31"/>
      <c r="E75" s="92"/>
      <c r="F75" s="31"/>
      <c r="G75" s="111">
        <f t="shared" si="4"/>
        <v>1.1368683772161603E-13</v>
      </c>
      <c r="H75" s="56">
        <f t="shared" si="4"/>
        <v>0</v>
      </c>
      <c r="I75" s="56"/>
      <c r="J75" s="56"/>
      <c r="K75" s="31"/>
      <c r="L75" s="56" t="str">
        <f t="shared" si="5"/>
        <v xml:space="preserve"> </v>
      </c>
      <c r="M75" s="31"/>
      <c r="N75" s="84"/>
      <c r="O75" s="84"/>
      <c r="P75" s="110">
        <f t="shared" si="6"/>
        <v>0</v>
      </c>
      <c r="Q75" s="31"/>
    </row>
    <row r="76" spans="1:17" ht="18" x14ac:dyDescent="0.25">
      <c r="A76" s="31"/>
      <c r="B76" s="31"/>
      <c r="C76" s="92"/>
      <c r="D76" s="31"/>
      <c r="E76" s="92"/>
      <c r="F76" s="31"/>
      <c r="G76" s="111">
        <f t="shared" si="4"/>
        <v>1.1368683772161603E-13</v>
      </c>
      <c r="H76" s="56">
        <f t="shared" si="4"/>
        <v>0</v>
      </c>
      <c r="I76" s="56"/>
      <c r="J76" s="56"/>
      <c r="K76" s="31"/>
      <c r="L76" s="56" t="str">
        <f t="shared" si="5"/>
        <v xml:space="preserve"> </v>
      </c>
      <c r="M76" s="31"/>
      <c r="N76" s="84"/>
      <c r="O76" s="84"/>
      <c r="P76" s="110">
        <f t="shared" si="6"/>
        <v>0</v>
      </c>
      <c r="Q76" s="31"/>
    </row>
    <row r="77" spans="1:17" ht="18" x14ac:dyDescent="0.25">
      <c r="A77" s="31"/>
      <c r="B77" s="31"/>
      <c r="C77" s="92"/>
      <c r="D77" s="31"/>
      <c r="E77" s="92"/>
      <c r="F77" s="31"/>
      <c r="G77" s="111">
        <f t="shared" si="4"/>
        <v>1.1368683772161603E-13</v>
      </c>
      <c r="H77" s="56">
        <f t="shared" si="4"/>
        <v>0</v>
      </c>
      <c r="I77" s="56"/>
      <c r="J77" s="56"/>
      <c r="K77" s="31"/>
      <c r="L77" s="56" t="str">
        <f t="shared" si="5"/>
        <v xml:space="preserve"> </v>
      </c>
      <c r="M77" s="31"/>
      <c r="N77" s="84"/>
      <c r="O77" s="84"/>
      <c r="P77" s="110">
        <f t="shared" si="6"/>
        <v>0</v>
      </c>
      <c r="Q77" s="31"/>
    </row>
    <row r="78" spans="1:17" ht="18" x14ac:dyDescent="0.25">
      <c r="A78" s="31"/>
      <c r="B78" s="31"/>
      <c r="C78" s="92"/>
      <c r="D78" s="31"/>
      <c r="E78" s="92"/>
      <c r="F78" s="31"/>
      <c r="G78" s="111">
        <f t="shared" si="4"/>
        <v>1.1368683772161603E-13</v>
      </c>
      <c r="H78" s="56">
        <f t="shared" si="4"/>
        <v>0</v>
      </c>
      <c r="I78" s="56"/>
      <c r="J78" s="56"/>
      <c r="K78" s="31"/>
      <c r="L78" s="56" t="str">
        <f t="shared" ref="L78:L141" si="7">IF(D78&gt;0,D78," ")</f>
        <v xml:space="preserve"> </v>
      </c>
      <c r="M78" s="31"/>
      <c r="N78" s="84"/>
      <c r="O78" s="84"/>
      <c r="P78" s="110">
        <f t="shared" si="6"/>
        <v>0</v>
      </c>
      <c r="Q78" s="31"/>
    </row>
    <row r="79" spans="1:17" ht="18" x14ac:dyDescent="0.25">
      <c r="A79" s="31"/>
      <c r="B79" s="31"/>
      <c r="C79" s="92"/>
      <c r="D79" s="31"/>
      <c r="E79" s="92"/>
      <c r="F79" s="31"/>
      <c r="G79" s="111">
        <f t="shared" si="4"/>
        <v>1.1368683772161603E-13</v>
      </c>
      <c r="H79" s="56">
        <f t="shared" si="4"/>
        <v>0</v>
      </c>
      <c r="I79" s="56"/>
      <c r="J79" s="56"/>
      <c r="K79" s="31"/>
      <c r="L79" s="56" t="str">
        <f t="shared" si="7"/>
        <v xml:space="preserve"> </v>
      </c>
      <c r="M79" s="31"/>
      <c r="N79" s="84"/>
      <c r="O79" s="84"/>
      <c r="P79" s="110">
        <f t="shared" si="6"/>
        <v>0</v>
      </c>
      <c r="Q79" s="31"/>
    </row>
    <row r="80" spans="1:17" ht="18" x14ac:dyDescent="0.25">
      <c r="A80" s="31"/>
      <c r="B80" s="31"/>
      <c r="C80" s="92"/>
      <c r="D80" s="31"/>
      <c r="E80" s="92"/>
      <c r="F80" s="31"/>
      <c r="G80" s="111">
        <f t="shared" si="4"/>
        <v>1.1368683772161603E-13</v>
      </c>
      <c r="H80" s="56">
        <f t="shared" si="4"/>
        <v>0</v>
      </c>
      <c r="I80" s="56"/>
      <c r="J80" s="56"/>
      <c r="K80" s="31"/>
      <c r="L80" s="56" t="str">
        <f t="shared" si="7"/>
        <v xml:space="preserve"> </v>
      </c>
      <c r="M80" s="31"/>
      <c r="N80" s="84"/>
      <c r="O80" s="84"/>
      <c r="P80" s="110">
        <f t="shared" si="6"/>
        <v>0</v>
      </c>
      <c r="Q80" s="31"/>
    </row>
    <row r="81" spans="1:17" ht="18" x14ac:dyDescent="0.25">
      <c r="A81" s="31"/>
      <c r="B81" s="31"/>
      <c r="C81" s="92"/>
      <c r="D81" s="31"/>
      <c r="E81" s="92"/>
      <c r="F81" s="31"/>
      <c r="G81" s="111">
        <f t="shared" si="4"/>
        <v>1.1368683772161603E-13</v>
      </c>
      <c r="H81" s="56">
        <f t="shared" si="4"/>
        <v>0</v>
      </c>
      <c r="I81" s="56"/>
      <c r="J81" s="56"/>
      <c r="K81" s="31"/>
      <c r="L81" s="56" t="str">
        <f t="shared" si="7"/>
        <v xml:space="preserve"> </v>
      </c>
      <c r="M81" s="31"/>
      <c r="N81" s="84"/>
      <c r="O81" s="84"/>
      <c r="P81" s="110">
        <f t="shared" si="6"/>
        <v>0</v>
      </c>
      <c r="Q81" s="31"/>
    </row>
    <row r="82" spans="1:17" ht="18" x14ac:dyDescent="0.25">
      <c r="A82" s="31"/>
      <c r="B82" s="31"/>
      <c r="C82" s="92"/>
      <c r="D82" s="31"/>
      <c r="E82" s="92"/>
      <c r="F82" s="31"/>
      <c r="G82" s="111">
        <f t="shared" si="4"/>
        <v>1.1368683772161603E-13</v>
      </c>
      <c r="H82" s="56">
        <f t="shared" si="4"/>
        <v>0</v>
      </c>
      <c r="I82" s="56"/>
      <c r="J82" s="56"/>
      <c r="K82" s="31"/>
      <c r="L82" s="56" t="str">
        <f t="shared" si="7"/>
        <v xml:space="preserve"> </v>
      </c>
      <c r="M82" s="31"/>
      <c r="N82" s="84"/>
      <c r="O82" s="84"/>
      <c r="P82" s="110">
        <f t="shared" si="6"/>
        <v>0</v>
      </c>
      <c r="Q82" s="31"/>
    </row>
    <row r="83" spans="1:17" ht="18" x14ac:dyDescent="0.25">
      <c r="A83" s="31"/>
      <c r="B83" s="31"/>
      <c r="C83" s="92"/>
      <c r="D83" s="31"/>
      <c r="E83" s="92"/>
      <c r="F83" s="31"/>
      <c r="G83" s="111">
        <f t="shared" si="4"/>
        <v>1.1368683772161603E-13</v>
      </c>
      <c r="H83" s="56">
        <f t="shared" si="4"/>
        <v>0</v>
      </c>
      <c r="I83" s="56"/>
      <c r="J83" s="56"/>
      <c r="K83" s="31"/>
      <c r="L83" s="56" t="str">
        <f t="shared" si="7"/>
        <v xml:space="preserve"> </v>
      </c>
      <c r="M83" s="31"/>
      <c r="N83" s="84"/>
      <c r="O83" s="84"/>
      <c r="P83" s="110">
        <f t="shared" si="6"/>
        <v>0</v>
      </c>
      <c r="Q83" s="31"/>
    </row>
    <row r="84" spans="1:17" ht="18" x14ac:dyDescent="0.25">
      <c r="A84" s="31"/>
      <c r="B84" s="31"/>
      <c r="C84" s="92"/>
      <c r="D84" s="31"/>
      <c r="E84" s="92"/>
      <c r="F84" s="31"/>
      <c r="G84" s="111">
        <f t="shared" si="4"/>
        <v>1.1368683772161603E-13</v>
      </c>
      <c r="H84" s="56">
        <f t="shared" si="4"/>
        <v>0</v>
      </c>
      <c r="I84" s="56"/>
      <c r="J84" s="56"/>
      <c r="K84" s="31"/>
      <c r="L84" s="56" t="str">
        <f t="shared" si="7"/>
        <v xml:space="preserve"> </v>
      </c>
      <c r="M84" s="31"/>
      <c r="N84" s="84"/>
      <c r="O84" s="84"/>
      <c r="P84" s="110">
        <f t="shared" si="6"/>
        <v>0</v>
      </c>
      <c r="Q84" s="31"/>
    </row>
    <row r="85" spans="1:17" ht="18" x14ac:dyDescent="0.25">
      <c r="A85" s="31"/>
      <c r="B85" s="31"/>
      <c r="C85" s="92"/>
      <c r="D85" s="31"/>
      <c r="E85" s="92"/>
      <c r="F85" s="31"/>
      <c r="G85" s="111">
        <f t="shared" si="4"/>
        <v>1.1368683772161603E-13</v>
      </c>
      <c r="H85" s="56">
        <f t="shared" si="4"/>
        <v>0</v>
      </c>
      <c r="I85" s="56"/>
      <c r="J85" s="56"/>
      <c r="K85" s="31"/>
      <c r="L85" s="56" t="str">
        <f t="shared" si="7"/>
        <v xml:space="preserve"> </v>
      </c>
      <c r="M85" s="31"/>
      <c r="N85" s="84"/>
      <c r="O85" s="84"/>
      <c r="P85" s="110">
        <f t="shared" si="6"/>
        <v>0</v>
      </c>
      <c r="Q85" s="31"/>
    </row>
    <row r="86" spans="1:17" ht="18" x14ac:dyDescent="0.25">
      <c r="A86" s="31"/>
      <c r="B86" s="31"/>
      <c r="C86" s="92"/>
      <c r="D86" s="31"/>
      <c r="E86" s="92"/>
      <c r="F86" s="31"/>
      <c r="G86" s="111">
        <f t="shared" si="4"/>
        <v>1.1368683772161603E-13</v>
      </c>
      <c r="H86" s="56">
        <f t="shared" si="4"/>
        <v>0</v>
      </c>
      <c r="I86" s="56"/>
      <c r="J86" s="56"/>
      <c r="K86" s="31"/>
      <c r="L86" s="56" t="str">
        <f t="shared" si="7"/>
        <v xml:space="preserve"> </v>
      </c>
      <c r="M86" s="31"/>
      <c r="N86" s="84"/>
      <c r="O86" s="84"/>
      <c r="P86" s="110">
        <f t="shared" si="6"/>
        <v>0</v>
      </c>
      <c r="Q86" s="31"/>
    </row>
    <row r="87" spans="1:17" ht="18" x14ac:dyDescent="0.25">
      <c r="A87" s="31"/>
      <c r="B87" s="31"/>
      <c r="C87" s="92"/>
      <c r="D87" s="31"/>
      <c r="E87" s="92"/>
      <c r="F87" s="31"/>
      <c r="G87" s="111">
        <f t="shared" si="4"/>
        <v>1.1368683772161603E-13</v>
      </c>
      <c r="H87" s="56">
        <f t="shared" si="4"/>
        <v>0</v>
      </c>
      <c r="I87" s="56"/>
      <c r="J87" s="56"/>
      <c r="K87" s="31"/>
      <c r="L87" s="56" t="str">
        <f t="shared" si="7"/>
        <v xml:space="preserve"> </v>
      </c>
      <c r="M87" s="31"/>
      <c r="N87" s="84"/>
      <c r="O87" s="84"/>
      <c r="P87" s="110">
        <f t="shared" si="6"/>
        <v>0</v>
      </c>
      <c r="Q87" s="31"/>
    </row>
    <row r="88" spans="1:17" ht="18" x14ac:dyDescent="0.25">
      <c r="A88" s="31"/>
      <c r="B88" s="31"/>
      <c r="C88" s="92"/>
      <c r="D88" s="31"/>
      <c r="E88" s="92"/>
      <c r="F88" s="31"/>
      <c r="G88" s="111">
        <f t="shared" si="4"/>
        <v>1.1368683772161603E-13</v>
      </c>
      <c r="H88" s="56">
        <f t="shared" si="4"/>
        <v>0</v>
      </c>
      <c r="I88" s="56"/>
      <c r="J88" s="56"/>
      <c r="K88" s="31"/>
      <c r="L88" s="56" t="str">
        <f t="shared" si="7"/>
        <v xml:space="preserve"> </v>
      </c>
      <c r="M88" s="31"/>
      <c r="N88" s="84"/>
      <c r="O88" s="84"/>
      <c r="P88" s="110">
        <f t="shared" si="6"/>
        <v>0</v>
      </c>
      <c r="Q88" s="31"/>
    </row>
    <row r="89" spans="1:17" ht="18" x14ac:dyDescent="0.25">
      <c r="A89" s="31"/>
      <c r="B89" s="31"/>
      <c r="C89" s="92"/>
      <c r="D89" s="31"/>
      <c r="E89" s="92"/>
      <c r="F89" s="31"/>
      <c r="G89" s="111">
        <f t="shared" si="4"/>
        <v>1.1368683772161603E-13</v>
      </c>
      <c r="H89" s="56">
        <f t="shared" si="4"/>
        <v>0</v>
      </c>
      <c r="I89" s="56"/>
      <c r="J89" s="56"/>
      <c r="K89" s="31"/>
      <c r="L89" s="56" t="str">
        <f t="shared" si="7"/>
        <v xml:space="preserve"> </v>
      </c>
      <c r="M89" s="31"/>
      <c r="N89" s="84"/>
      <c r="O89" s="84"/>
      <c r="P89" s="110">
        <f t="shared" si="6"/>
        <v>0</v>
      </c>
      <c r="Q89" s="31"/>
    </row>
    <row r="90" spans="1:17" ht="18" x14ac:dyDescent="0.25">
      <c r="A90" s="31"/>
      <c r="B90" s="31"/>
      <c r="C90" s="92"/>
      <c r="D90" s="31"/>
      <c r="E90" s="92"/>
      <c r="F90" s="31"/>
      <c r="G90" s="111">
        <f t="shared" si="4"/>
        <v>1.1368683772161603E-13</v>
      </c>
      <c r="H90" s="56">
        <f t="shared" si="4"/>
        <v>0</v>
      </c>
      <c r="I90" s="56"/>
      <c r="J90" s="56"/>
      <c r="K90" s="31"/>
      <c r="L90" s="56" t="str">
        <f t="shared" si="7"/>
        <v xml:space="preserve"> </v>
      </c>
      <c r="M90" s="31"/>
      <c r="N90" s="84"/>
      <c r="O90" s="84"/>
      <c r="P90" s="110">
        <f t="shared" si="6"/>
        <v>0</v>
      </c>
      <c r="Q90" s="31"/>
    </row>
    <row r="91" spans="1:17" ht="18" x14ac:dyDescent="0.25">
      <c r="A91" s="31"/>
      <c r="B91" s="31"/>
      <c r="C91" s="92"/>
      <c r="D91" s="31"/>
      <c r="E91" s="92"/>
      <c r="F91" s="31"/>
      <c r="G91" s="111">
        <f t="shared" ref="G91:H118" si="8">G90-E91+C91</f>
        <v>1.1368683772161603E-13</v>
      </c>
      <c r="H91" s="56">
        <f t="shared" si="8"/>
        <v>0</v>
      </c>
      <c r="I91" s="56"/>
      <c r="J91" s="56"/>
      <c r="K91" s="31"/>
      <c r="L91" s="56" t="str">
        <f t="shared" si="7"/>
        <v xml:space="preserve"> </v>
      </c>
      <c r="M91" s="31"/>
      <c r="N91" s="84"/>
      <c r="O91" s="84"/>
      <c r="P91" s="110">
        <f t="shared" si="6"/>
        <v>0</v>
      </c>
      <c r="Q91" s="31"/>
    </row>
    <row r="92" spans="1:17" ht="18" x14ac:dyDescent="0.25">
      <c r="A92" s="31"/>
      <c r="B92" s="31"/>
      <c r="C92" s="92"/>
      <c r="D92" s="31"/>
      <c r="E92" s="92"/>
      <c r="F92" s="31"/>
      <c r="G92" s="111">
        <f t="shared" si="8"/>
        <v>1.1368683772161603E-13</v>
      </c>
      <c r="H92" s="56">
        <f t="shared" si="8"/>
        <v>0</v>
      </c>
      <c r="I92" s="56"/>
      <c r="J92" s="56"/>
      <c r="K92" s="31"/>
      <c r="L92" s="56" t="str">
        <f t="shared" si="7"/>
        <v xml:space="preserve"> </v>
      </c>
      <c r="M92" s="31"/>
      <c r="N92" s="84"/>
      <c r="O92" s="84"/>
      <c r="P92" s="110">
        <f t="shared" si="6"/>
        <v>0</v>
      </c>
      <c r="Q92" s="31"/>
    </row>
    <row r="93" spans="1:17" ht="18" x14ac:dyDescent="0.25">
      <c r="A93" s="31"/>
      <c r="B93" s="31"/>
      <c r="C93" s="92"/>
      <c r="D93" s="31"/>
      <c r="E93" s="92"/>
      <c r="F93" s="31"/>
      <c r="G93" s="111">
        <f t="shared" si="8"/>
        <v>1.1368683772161603E-13</v>
      </c>
      <c r="H93" s="56">
        <f t="shared" si="8"/>
        <v>0</v>
      </c>
      <c r="I93" s="56"/>
      <c r="J93" s="56"/>
      <c r="K93" s="31"/>
      <c r="L93" s="56" t="str">
        <f t="shared" si="7"/>
        <v xml:space="preserve"> </v>
      </c>
      <c r="M93" s="31"/>
      <c r="N93" s="84"/>
      <c r="O93" s="84"/>
      <c r="P93" s="110">
        <f t="shared" si="6"/>
        <v>0</v>
      </c>
      <c r="Q93" s="31"/>
    </row>
    <row r="94" spans="1:17" ht="18" x14ac:dyDescent="0.25">
      <c r="A94" s="31"/>
      <c r="B94" s="31"/>
      <c r="C94" s="92"/>
      <c r="D94" s="31"/>
      <c r="E94" s="92"/>
      <c r="F94" s="31"/>
      <c r="G94" s="111">
        <f t="shared" si="8"/>
        <v>1.1368683772161603E-13</v>
      </c>
      <c r="H94" s="56">
        <f t="shared" si="8"/>
        <v>0</v>
      </c>
      <c r="I94" s="56"/>
      <c r="J94" s="56"/>
      <c r="K94" s="31"/>
      <c r="L94" s="56" t="str">
        <f t="shared" si="7"/>
        <v xml:space="preserve"> </v>
      </c>
      <c r="M94" s="31"/>
      <c r="N94" s="84"/>
      <c r="O94" s="84"/>
      <c r="P94" s="110">
        <f t="shared" si="6"/>
        <v>0</v>
      </c>
      <c r="Q94" s="31"/>
    </row>
    <row r="95" spans="1:17" ht="18" x14ac:dyDescent="0.25">
      <c r="A95" s="31"/>
      <c r="B95" s="31"/>
      <c r="C95" s="92"/>
      <c r="D95" s="31"/>
      <c r="E95" s="92"/>
      <c r="F95" s="31"/>
      <c r="G95" s="111">
        <f t="shared" si="8"/>
        <v>1.1368683772161603E-13</v>
      </c>
      <c r="H95" s="56">
        <f t="shared" si="8"/>
        <v>0</v>
      </c>
      <c r="I95" s="56"/>
      <c r="J95" s="56"/>
      <c r="K95" s="31"/>
      <c r="L95" s="56" t="str">
        <f t="shared" si="7"/>
        <v xml:space="preserve"> </v>
      </c>
      <c r="M95" s="31"/>
      <c r="N95" s="84"/>
      <c r="O95" s="84"/>
      <c r="P95" s="110">
        <f t="shared" si="6"/>
        <v>0</v>
      </c>
      <c r="Q95" s="31"/>
    </row>
    <row r="96" spans="1:17" ht="18" x14ac:dyDescent="0.25">
      <c r="A96" s="31"/>
      <c r="B96" s="31"/>
      <c r="C96" s="92"/>
      <c r="D96" s="31"/>
      <c r="E96" s="92"/>
      <c r="F96" s="31"/>
      <c r="G96" s="111">
        <f t="shared" si="8"/>
        <v>1.1368683772161603E-13</v>
      </c>
      <c r="H96" s="56">
        <f t="shared" si="8"/>
        <v>0</v>
      </c>
      <c r="I96" s="56"/>
      <c r="J96" s="56"/>
      <c r="K96" s="31"/>
      <c r="L96" s="56" t="str">
        <f t="shared" si="7"/>
        <v xml:space="preserve"> </v>
      </c>
      <c r="M96" s="31"/>
      <c r="N96" s="84"/>
      <c r="O96" s="84"/>
      <c r="P96" s="110">
        <f t="shared" si="6"/>
        <v>0</v>
      </c>
      <c r="Q96" s="31"/>
    </row>
    <row r="97" spans="1:17" ht="18" x14ac:dyDescent="0.25">
      <c r="A97" s="31"/>
      <c r="B97" s="31"/>
      <c r="C97" s="92"/>
      <c r="D97" s="31"/>
      <c r="E97" s="92"/>
      <c r="F97" s="31"/>
      <c r="G97" s="111">
        <f t="shared" si="8"/>
        <v>1.1368683772161603E-13</v>
      </c>
      <c r="H97" s="56">
        <f t="shared" si="8"/>
        <v>0</v>
      </c>
      <c r="I97" s="56"/>
      <c r="J97" s="56"/>
      <c r="K97" s="31"/>
      <c r="L97" s="56" t="str">
        <f t="shared" si="7"/>
        <v xml:space="preserve"> </v>
      </c>
      <c r="M97" s="31"/>
      <c r="N97" s="84"/>
      <c r="O97" s="84"/>
      <c r="P97" s="110">
        <f t="shared" si="6"/>
        <v>0</v>
      </c>
      <c r="Q97" s="31"/>
    </row>
    <row r="98" spans="1:17" ht="18" x14ac:dyDescent="0.25">
      <c r="A98" s="31"/>
      <c r="B98" s="31"/>
      <c r="C98" s="92"/>
      <c r="D98" s="31"/>
      <c r="E98" s="92"/>
      <c r="F98" s="31"/>
      <c r="G98" s="111">
        <f t="shared" si="8"/>
        <v>1.1368683772161603E-13</v>
      </c>
      <c r="H98" s="56">
        <f t="shared" si="8"/>
        <v>0</v>
      </c>
      <c r="I98" s="56"/>
      <c r="J98" s="56"/>
      <c r="K98" s="31"/>
      <c r="L98" s="56" t="str">
        <f t="shared" si="7"/>
        <v xml:space="preserve"> </v>
      </c>
      <c r="M98" s="31"/>
      <c r="N98" s="84"/>
      <c r="O98" s="84"/>
      <c r="P98" s="110">
        <f t="shared" si="6"/>
        <v>0</v>
      </c>
      <c r="Q98" s="31"/>
    </row>
    <row r="99" spans="1:17" ht="18" x14ac:dyDescent="0.25">
      <c r="A99" s="31"/>
      <c r="B99" s="31"/>
      <c r="C99" s="92"/>
      <c r="D99" s="31"/>
      <c r="E99" s="92"/>
      <c r="F99" s="31"/>
      <c r="G99" s="111">
        <f t="shared" si="8"/>
        <v>1.1368683772161603E-13</v>
      </c>
      <c r="H99" s="56">
        <f t="shared" si="8"/>
        <v>0</v>
      </c>
      <c r="I99" s="56"/>
      <c r="J99" s="56"/>
      <c r="K99" s="31"/>
      <c r="L99" s="56" t="str">
        <f t="shared" si="7"/>
        <v xml:space="preserve"> </v>
      </c>
      <c r="M99" s="31"/>
      <c r="N99" s="84"/>
      <c r="O99" s="84"/>
      <c r="P99" s="110">
        <f t="shared" si="6"/>
        <v>0</v>
      </c>
      <c r="Q99" s="31"/>
    </row>
    <row r="100" spans="1:17" ht="18" x14ac:dyDescent="0.25">
      <c r="A100" s="31"/>
      <c r="B100" s="31"/>
      <c r="C100" s="92"/>
      <c r="D100" s="31"/>
      <c r="E100" s="92"/>
      <c r="F100" s="31"/>
      <c r="G100" s="111">
        <f t="shared" si="8"/>
        <v>1.1368683772161603E-13</v>
      </c>
      <c r="H100" s="56">
        <f t="shared" si="8"/>
        <v>0</v>
      </c>
      <c r="I100" s="56"/>
      <c r="J100" s="56"/>
      <c r="K100" s="31"/>
      <c r="L100" s="56" t="str">
        <f t="shared" si="7"/>
        <v xml:space="preserve"> </v>
      </c>
      <c r="M100" s="31"/>
      <c r="N100" s="84"/>
      <c r="O100" s="84"/>
      <c r="P100" s="110">
        <f t="shared" si="6"/>
        <v>0</v>
      </c>
      <c r="Q100" s="31"/>
    </row>
    <row r="101" spans="1:17" ht="18" x14ac:dyDescent="0.25">
      <c r="A101" s="31"/>
      <c r="B101" s="31"/>
      <c r="C101" s="92"/>
      <c r="D101" s="31"/>
      <c r="E101" s="92"/>
      <c r="F101" s="31"/>
      <c r="G101" s="111">
        <f t="shared" si="8"/>
        <v>1.1368683772161603E-13</v>
      </c>
      <c r="H101" s="56">
        <f t="shared" si="8"/>
        <v>0</v>
      </c>
      <c r="I101" s="56"/>
      <c r="J101" s="56"/>
      <c r="K101" s="31"/>
      <c r="L101" s="56" t="str">
        <f t="shared" si="7"/>
        <v xml:space="preserve"> </v>
      </c>
      <c r="M101" s="31"/>
      <c r="N101" s="84"/>
      <c r="O101" s="84"/>
      <c r="P101" s="110">
        <f t="shared" si="6"/>
        <v>0</v>
      </c>
      <c r="Q101" s="31"/>
    </row>
    <row r="102" spans="1:17" ht="18" x14ac:dyDescent="0.25">
      <c r="A102" s="31"/>
      <c r="B102" s="31"/>
      <c r="C102" s="92"/>
      <c r="D102" s="31"/>
      <c r="E102" s="92"/>
      <c r="F102" s="31"/>
      <c r="G102" s="111">
        <f t="shared" si="8"/>
        <v>1.1368683772161603E-13</v>
      </c>
      <c r="H102" s="56">
        <f t="shared" si="8"/>
        <v>0</v>
      </c>
      <c r="I102" s="56"/>
      <c r="J102" s="56"/>
      <c r="K102" s="31"/>
      <c r="L102" s="56" t="str">
        <f t="shared" si="7"/>
        <v xml:space="preserve"> </v>
      </c>
      <c r="M102" s="31"/>
      <c r="N102" s="84"/>
      <c r="O102" s="84"/>
      <c r="P102" s="110">
        <f t="shared" si="6"/>
        <v>0</v>
      </c>
      <c r="Q102" s="31"/>
    </row>
    <row r="103" spans="1:17" ht="18" x14ac:dyDescent="0.25">
      <c r="A103" s="31"/>
      <c r="B103" s="31"/>
      <c r="C103" s="92"/>
      <c r="D103" s="31"/>
      <c r="E103" s="92"/>
      <c r="F103" s="31"/>
      <c r="G103" s="111">
        <f t="shared" si="8"/>
        <v>1.1368683772161603E-13</v>
      </c>
      <c r="H103" s="56">
        <f t="shared" si="8"/>
        <v>0</v>
      </c>
      <c r="I103" s="56"/>
      <c r="J103" s="56"/>
      <c r="K103" s="31"/>
      <c r="L103" s="56" t="str">
        <f t="shared" si="7"/>
        <v xml:space="preserve"> </v>
      </c>
      <c r="M103" s="31"/>
      <c r="N103" s="84"/>
      <c r="O103" s="84"/>
      <c r="P103" s="110">
        <f t="shared" si="6"/>
        <v>0</v>
      </c>
      <c r="Q103" s="31"/>
    </row>
    <row r="104" spans="1:17" ht="18" x14ac:dyDescent="0.25">
      <c r="A104" s="31"/>
      <c r="B104" s="31"/>
      <c r="C104" s="92"/>
      <c r="D104" s="31"/>
      <c r="E104" s="92"/>
      <c r="F104" s="31"/>
      <c r="G104" s="111">
        <f t="shared" si="8"/>
        <v>1.1368683772161603E-13</v>
      </c>
      <c r="H104" s="56">
        <f t="shared" si="8"/>
        <v>0</v>
      </c>
      <c r="I104" s="56"/>
      <c r="J104" s="56"/>
      <c r="K104" s="31"/>
      <c r="L104" s="56" t="str">
        <f t="shared" si="7"/>
        <v xml:space="preserve"> </v>
      </c>
      <c r="M104" s="31"/>
      <c r="N104" s="84"/>
      <c r="O104" s="84"/>
      <c r="P104" s="110">
        <f t="shared" si="6"/>
        <v>0</v>
      </c>
      <c r="Q104" s="31"/>
    </row>
    <row r="105" spans="1:17" ht="18" x14ac:dyDescent="0.25">
      <c r="A105" s="31"/>
      <c r="B105" s="31"/>
      <c r="C105" s="92"/>
      <c r="D105" s="31"/>
      <c r="E105" s="92"/>
      <c r="F105" s="31"/>
      <c r="G105" s="111">
        <f t="shared" si="8"/>
        <v>1.1368683772161603E-13</v>
      </c>
      <c r="H105" s="56">
        <f t="shared" si="8"/>
        <v>0</v>
      </c>
      <c r="I105" s="56"/>
      <c r="J105" s="56"/>
      <c r="K105" s="31"/>
      <c r="L105" s="56" t="str">
        <f t="shared" si="7"/>
        <v xml:space="preserve"> </v>
      </c>
      <c r="M105" s="31"/>
      <c r="N105" s="84"/>
      <c r="O105" s="84"/>
      <c r="P105" s="110">
        <f t="shared" si="6"/>
        <v>0</v>
      </c>
      <c r="Q105" s="31"/>
    </row>
    <row r="106" spans="1:17" ht="18" x14ac:dyDescent="0.25">
      <c r="A106" s="31"/>
      <c r="B106" s="31"/>
      <c r="C106" s="92"/>
      <c r="D106" s="31"/>
      <c r="E106" s="92"/>
      <c r="F106" s="31"/>
      <c r="G106" s="111">
        <f t="shared" si="8"/>
        <v>1.1368683772161603E-13</v>
      </c>
      <c r="H106" s="56">
        <f t="shared" si="8"/>
        <v>0</v>
      </c>
      <c r="I106" s="56"/>
      <c r="J106" s="56"/>
      <c r="K106" s="31"/>
      <c r="L106" s="56" t="str">
        <f t="shared" si="7"/>
        <v xml:space="preserve"> </v>
      </c>
      <c r="M106" s="31"/>
      <c r="N106" s="84"/>
      <c r="O106" s="84"/>
      <c r="P106" s="110">
        <f t="shared" si="6"/>
        <v>0</v>
      </c>
      <c r="Q106" s="31"/>
    </row>
    <row r="107" spans="1:17" ht="18" x14ac:dyDescent="0.25">
      <c r="A107" s="31"/>
      <c r="B107" s="31"/>
      <c r="C107" s="92"/>
      <c r="D107" s="31"/>
      <c r="E107" s="92"/>
      <c r="F107" s="31"/>
      <c r="G107" s="111">
        <f t="shared" si="8"/>
        <v>1.1368683772161603E-13</v>
      </c>
      <c r="H107" s="56">
        <f t="shared" si="8"/>
        <v>0</v>
      </c>
      <c r="I107" s="56"/>
      <c r="J107" s="56"/>
      <c r="K107" s="31"/>
      <c r="L107" s="56" t="str">
        <f t="shared" si="7"/>
        <v xml:space="preserve"> </v>
      </c>
      <c r="M107" s="31"/>
      <c r="N107" s="84"/>
      <c r="O107" s="84"/>
      <c r="P107" s="110">
        <f t="shared" si="6"/>
        <v>0</v>
      </c>
      <c r="Q107" s="31"/>
    </row>
    <row r="108" spans="1:17" ht="18" x14ac:dyDescent="0.25">
      <c r="A108" s="31"/>
      <c r="B108" s="31"/>
      <c r="C108" s="92"/>
      <c r="D108" s="31"/>
      <c r="E108" s="92"/>
      <c r="F108" s="31"/>
      <c r="G108" s="111">
        <f t="shared" si="8"/>
        <v>1.1368683772161603E-13</v>
      </c>
      <c r="H108" s="56">
        <f t="shared" si="8"/>
        <v>0</v>
      </c>
      <c r="I108" s="56"/>
      <c r="J108" s="56"/>
      <c r="K108" s="31"/>
      <c r="L108" s="56" t="str">
        <f t="shared" si="7"/>
        <v xml:space="preserve"> </v>
      </c>
      <c r="M108" s="31"/>
      <c r="N108" s="84"/>
      <c r="O108" s="84"/>
      <c r="P108" s="110">
        <f t="shared" si="6"/>
        <v>0</v>
      </c>
      <c r="Q108" s="31"/>
    </row>
    <row r="109" spans="1:17" ht="18" x14ac:dyDescent="0.25">
      <c r="A109" s="31"/>
      <c r="B109" s="31"/>
      <c r="C109" s="92"/>
      <c r="D109" s="31"/>
      <c r="E109" s="92"/>
      <c r="F109" s="31"/>
      <c r="G109" s="111">
        <f t="shared" si="8"/>
        <v>1.1368683772161603E-13</v>
      </c>
      <c r="H109" s="56">
        <f t="shared" si="8"/>
        <v>0</v>
      </c>
      <c r="I109" s="56"/>
      <c r="J109" s="56"/>
      <c r="K109" s="31"/>
      <c r="L109" s="56" t="str">
        <f t="shared" si="7"/>
        <v xml:space="preserve"> </v>
      </c>
      <c r="M109" s="31"/>
      <c r="N109" s="84"/>
      <c r="O109" s="84"/>
      <c r="P109" s="110">
        <f t="shared" si="6"/>
        <v>0</v>
      </c>
      <c r="Q109" s="31"/>
    </row>
    <row r="110" spans="1:17" ht="18" x14ac:dyDescent="0.25">
      <c r="A110" s="31"/>
      <c r="B110" s="31"/>
      <c r="C110" s="92"/>
      <c r="D110" s="31"/>
      <c r="E110" s="92"/>
      <c r="F110" s="31"/>
      <c r="G110" s="111">
        <f t="shared" si="8"/>
        <v>1.1368683772161603E-13</v>
      </c>
      <c r="H110" s="56">
        <f t="shared" si="8"/>
        <v>0</v>
      </c>
      <c r="I110" s="56"/>
      <c r="J110" s="56"/>
      <c r="K110" s="31"/>
      <c r="L110" s="56" t="str">
        <f t="shared" si="7"/>
        <v xml:space="preserve"> </v>
      </c>
      <c r="M110" s="31"/>
      <c r="N110" s="84"/>
      <c r="O110" s="84"/>
      <c r="P110" s="110">
        <f t="shared" si="6"/>
        <v>0</v>
      </c>
      <c r="Q110" s="31"/>
    </row>
    <row r="111" spans="1:17" ht="18" x14ac:dyDescent="0.25">
      <c r="A111" s="31"/>
      <c r="B111" s="31"/>
      <c r="C111" s="92"/>
      <c r="D111" s="31"/>
      <c r="E111" s="92"/>
      <c r="F111" s="31"/>
      <c r="G111" s="111">
        <f t="shared" si="8"/>
        <v>1.1368683772161603E-13</v>
      </c>
      <c r="H111" s="56">
        <f t="shared" si="8"/>
        <v>0</v>
      </c>
      <c r="I111" s="56"/>
      <c r="J111" s="56"/>
      <c r="K111" s="31"/>
      <c r="L111" s="56" t="str">
        <f t="shared" si="7"/>
        <v xml:space="preserve"> </v>
      </c>
      <c r="M111" s="31"/>
      <c r="N111" s="84"/>
      <c r="O111" s="84"/>
      <c r="P111" s="110">
        <f t="shared" si="6"/>
        <v>0</v>
      </c>
      <c r="Q111" s="31"/>
    </row>
    <row r="112" spans="1:17" ht="18" x14ac:dyDescent="0.25">
      <c r="A112" s="31"/>
      <c r="B112" s="31"/>
      <c r="C112" s="92"/>
      <c r="D112" s="31"/>
      <c r="E112" s="92"/>
      <c r="F112" s="31"/>
      <c r="G112" s="111">
        <f t="shared" si="8"/>
        <v>1.1368683772161603E-13</v>
      </c>
      <c r="H112" s="56">
        <f t="shared" si="8"/>
        <v>0</v>
      </c>
      <c r="I112" s="56"/>
      <c r="J112" s="56"/>
      <c r="K112" s="31"/>
      <c r="L112" s="56" t="str">
        <f t="shared" si="7"/>
        <v xml:space="preserve"> </v>
      </c>
      <c r="M112" s="31"/>
      <c r="N112" s="84"/>
      <c r="O112" s="84"/>
      <c r="P112" s="110">
        <f t="shared" si="6"/>
        <v>0</v>
      </c>
      <c r="Q112" s="31"/>
    </row>
    <row r="113" spans="1:17" ht="18" x14ac:dyDescent="0.25">
      <c r="A113" s="31"/>
      <c r="B113" s="31"/>
      <c r="C113" s="92"/>
      <c r="D113" s="31"/>
      <c r="E113" s="92"/>
      <c r="F113" s="31"/>
      <c r="G113" s="111">
        <f t="shared" si="8"/>
        <v>1.1368683772161603E-13</v>
      </c>
      <c r="H113" s="56">
        <f t="shared" si="8"/>
        <v>0</v>
      </c>
      <c r="I113" s="56"/>
      <c r="J113" s="56"/>
      <c r="K113" s="31"/>
      <c r="L113" s="56" t="str">
        <f t="shared" si="7"/>
        <v xml:space="preserve"> </v>
      </c>
      <c r="M113" s="31"/>
      <c r="N113" s="84"/>
      <c r="O113" s="84"/>
      <c r="P113" s="110">
        <f t="shared" si="6"/>
        <v>0</v>
      </c>
      <c r="Q113" s="31"/>
    </row>
    <row r="114" spans="1:17" ht="18" x14ac:dyDescent="0.25">
      <c r="A114" s="31"/>
      <c r="B114" s="31"/>
      <c r="C114" s="92"/>
      <c r="D114" s="31"/>
      <c r="E114" s="92"/>
      <c r="F114" s="31"/>
      <c r="G114" s="111">
        <f t="shared" si="8"/>
        <v>1.1368683772161603E-13</v>
      </c>
      <c r="H114" s="56">
        <f t="shared" si="8"/>
        <v>0</v>
      </c>
      <c r="I114" s="56"/>
      <c r="J114" s="56"/>
      <c r="K114" s="31"/>
      <c r="L114" s="56" t="str">
        <f t="shared" si="7"/>
        <v xml:space="preserve"> </v>
      </c>
      <c r="M114" s="31"/>
      <c r="N114" s="84"/>
      <c r="O114" s="84"/>
      <c r="P114" s="110">
        <f t="shared" si="6"/>
        <v>0</v>
      </c>
      <c r="Q114" s="31"/>
    </row>
    <row r="115" spans="1:17" ht="18" x14ac:dyDescent="0.25">
      <c r="A115" s="31"/>
      <c r="B115" s="31"/>
      <c r="C115" s="92"/>
      <c r="D115" s="31"/>
      <c r="E115" s="92"/>
      <c r="F115" s="31"/>
      <c r="G115" s="111">
        <f t="shared" si="8"/>
        <v>1.1368683772161603E-13</v>
      </c>
      <c r="H115" s="56">
        <f t="shared" si="8"/>
        <v>0</v>
      </c>
      <c r="I115" s="56"/>
      <c r="J115" s="56"/>
      <c r="K115" s="31"/>
      <c r="L115" s="56" t="str">
        <f t="shared" si="7"/>
        <v xml:space="preserve"> </v>
      </c>
      <c r="M115" s="31"/>
      <c r="N115" s="84"/>
      <c r="O115" s="84"/>
      <c r="P115" s="110">
        <f t="shared" si="6"/>
        <v>0</v>
      </c>
      <c r="Q115" s="31"/>
    </row>
    <row r="116" spans="1:17" ht="18" x14ac:dyDescent="0.25">
      <c r="A116" s="31"/>
      <c r="B116" s="31"/>
      <c r="C116" s="92"/>
      <c r="D116" s="31"/>
      <c r="E116" s="92"/>
      <c r="F116" s="31"/>
      <c r="G116" s="111">
        <f t="shared" si="8"/>
        <v>1.1368683772161603E-13</v>
      </c>
      <c r="H116" s="56">
        <f t="shared" si="8"/>
        <v>0</v>
      </c>
      <c r="I116" s="56"/>
      <c r="J116" s="56"/>
      <c r="K116" s="31"/>
      <c r="L116" s="56" t="str">
        <f t="shared" si="7"/>
        <v xml:space="preserve"> </v>
      </c>
      <c r="M116" s="31"/>
      <c r="N116" s="84"/>
      <c r="O116" s="84"/>
      <c r="P116" s="110">
        <f t="shared" si="6"/>
        <v>0</v>
      </c>
      <c r="Q116" s="31"/>
    </row>
    <row r="117" spans="1:17" ht="18" x14ac:dyDescent="0.25">
      <c r="A117" s="31"/>
      <c r="B117" s="31"/>
      <c r="C117" s="92"/>
      <c r="D117" s="31"/>
      <c r="E117" s="92"/>
      <c r="F117" s="31"/>
      <c r="G117" s="111">
        <f t="shared" si="8"/>
        <v>1.1368683772161603E-13</v>
      </c>
      <c r="H117" s="56">
        <f t="shared" si="8"/>
        <v>0</v>
      </c>
      <c r="I117" s="56"/>
      <c r="J117" s="56"/>
      <c r="K117" s="31"/>
      <c r="L117" s="56" t="str">
        <f t="shared" si="7"/>
        <v xml:space="preserve"> </v>
      </c>
      <c r="M117" s="31"/>
      <c r="N117" s="84"/>
      <c r="O117" s="84"/>
      <c r="P117" s="110">
        <f t="shared" si="6"/>
        <v>0</v>
      </c>
      <c r="Q117" s="31"/>
    </row>
    <row r="118" spans="1:17" ht="18" x14ac:dyDescent="0.25">
      <c r="A118" s="31"/>
      <c r="B118" s="31"/>
      <c r="C118" s="92"/>
      <c r="D118" s="31"/>
      <c r="E118" s="92"/>
      <c r="F118" s="31"/>
      <c r="G118" s="111">
        <f t="shared" si="8"/>
        <v>1.1368683772161603E-13</v>
      </c>
      <c r="H118" s="56">
        <f t="shared" si="8"/>
        <v>0</v>
      </c>
      <c r="I118" s="56"/>
      <c r="J118" s="56"/>
      <c r="K118" s="31"/>
      <c r="L118" s="56" t="str">
        <f t="shared" si="7"/>
        <v xml:space="preserve"> </v>
      </c>
      <c r="M118" s="31"/>
      <c r="N118" s="84"/>
      <c r="O118" s="84"/>
      <c r="P118" s="110">
        <f t="shared" si="6"/>
        <v>0</v>
      </c>
      <c r="Q118" s="31"/>
    </row>
    <row r="119" spans="1:17" ht="18" x14ac:dyDescent="0.25">
      <c r="A119" s="31"/>
      <c r="B119" s="31"/>
      <c r="C119" s="92"/>
      <c r="D119" s="31"/>
      <c r="E119" s="92"/>
      <c r="F119" s="31"/>
      <c r="G119" s="111">
        <f t="shared" ref="G119:H182" si="9">G118-E119+C119</f>
        <v>1.1368683772161603E-13</v>
      </c>
      <c r="H119" s="56">
        <f t="shared" si="9"/>
        <v>0</v>
      </c>
      <c r="I119" s="56"/>
      <c r="J119" s="56"/>
      <c r="K119" s="31"/>
      <c r="L119" s="56" t="str">
        <f t="shared" si="7"/>
        <v xml:space="preserve"> </v>
      </c>
      <c r="M119" s="31"/>
      <c r="N119" s="84"/>
      <c r="O119" s="84"/>
      <c r="P119" s="110">
        <f t="shared" si="6"/>
        <v>0</v>
      </c>
      <c r="Q119" s="31"/>
    </row>
    <row r="120" spans="1:17" ht="18" x14ac:dyDescent="0.25">
      <c r="A120" s="31"/>
      <c r="B120" s="31"/>
      <c r="C120" s="92"/>
      <c r="D120" s="31"/>
      <c r="E120" s="92"/>
      <c r="F120" s="31"/>
      <c r="G120" s="111">
        <f t="shared" si="9"/>
        <v>1.1368683772161603E-13</v>
      </c>
      <c r="H120" s="56">
        <f t="shared" si="9"/>
        <v>0</v>
      </c>
      <c r="I120" s="56"/>
      <c r="J120" s="56"/>
      <c r="K120" s="31"/>
      <c r="L120" s="56" t="str">
        <f t="shared" si="7"/>
        <v xml:space="preserve"> </v>
      </c>
      <c r="M120" s="31"/>
      <c r="N120" s="84"/>
      <c r="O120" s="84"/>
      <c r="P120" s="110">
        <f t="shared" si="6"/>
        <v>0</v>
      </c>
      <c r="Q120" s="31"/>
    </row>
    <row r="121" spans="1:17" ht="18" x14ac:dyDescent="0.25">
      <c r="A121" s="31"/>
      <c r="B121" s="31"/>
      <c r="C121" s="92"/>
      <c r="D121" s="31"/>
      <c r="E121" s="92"/>
      <c r="F121" s="31"/>
      <c r="G121" s="111">
        <f t="shared" si="9"/>
        <v>1.1368683772161603E-13</v>
      </c>
      <c r="H121" s="56">
        <f t="shared" si="9"/>
        <v>0</v>
      </c>
      <c r="I121" s="56"/>
      <c r="J121" s="56"/>
      <c r="K121" s="31"/>
      <c r="L121" s="56" t="str">
        <f t="shared" si="7"/>
        <v xml:space="preserve"> </v>
      </c>
      <c r="M121" s="31"/>
      <c r="N121" s="84"/>
      <c r="O121" s="84"/>
      <c r="P121" s="110">
        <f t="shared" si="6"/>
        <v>0</v>
      </c>
      <c r="Q121" s="31"/>
    </row>
    <row r="122" spans="1:17" ht="18" x14ac:dyDescent="0.25">
      <c r="A122" s="31"/>
      <c r="B122" s="31"/>
      <c r="C122" s="92"/>
      <c r="D122" s="31"/>
      <c r="E122" s="92"/>
      <c r="F122" s="31"/>
      <c r="G122" s="111">
        <f t="shared" si="9"/>
        <v>1.1368683772161603E-13</v>
      </c>
      <c r="H122" s="56">
        <f t="shared" si="9"/>
        <v>0</v>
      </c>
      <c r="I122" s="56"/>
      <c r="J122" s="56"/>
      <c r="K122" s="31"/>
      <c r="L122" s="56" t="str">
        <f t="shared" si="7"/>
        <v xml:space="preserve"> </v>
      </c>
      <c r="M122" s="31"/>
      <c r="N122" s="84"/>
      <c r="O122" s="84"/>
      <c r="P122" s="110">
        <f t="shared" si="6"/>
        <v>0</v>
      </c>
      <c r="Q122" s="31"/>
    </row>
    <row r="123" spans="1:17" ht="18" x14ac:dyDescent="0.25">
      <c r="A123" s="31"/>
      <c r="B123" s="31"/>
      <c r="C123" s="92"/>
      <c r="D123" s="31"/>
      <c r="E123" s="92"/>
      <c r="F123" s="31"/>
      <c r="G123" s="111">
        <f t="shared" si="9"/>
        <v>1.1368683772161603E-13</v>
      </c>
      <c r="H123" s="56">
        <f t="shared" si="9"/>
        <v>0</v>
      </c>
      <c r="I123" s="56"/>
      <c r="J123" s="56"/>
      <c r="K123" s="31"/>
      <c r="L123" s="56" t="str">
        <f t="shared" si="7"/>
        <v xml:space="preserve"> </v>
      </c>
      <c r="M123" s="31"/>
      <c r="N123" s="84"/>
      <c r="O123" s="84"/>
      <c r="P123" s="110">
        <f t="shared" si="6"/>
        <v>0</v>
      </c>
      <c r="Q123" s="31"/>
    </row>
    <row r="124" spans="1:17" ht="18" x14ac:dyDescent="0.25">
      <c r="A124" s="31"/>
      <c r="B124" s="31"/>
      <c r="C124" s="92"/>
      <c r="D124" s="31"/>
      <c r="E124" s="92"/>
      <c r="F124" s="31"/>
      <c r="G124" s="111">
        <f t="shared" si="9"/>
        <v>1.1368683772161603E-13</v>
      </c>
      <c r="H124" s="56">
        <f t="shared" si="9"/>
        <v>0</v>
      </c>
      <c r="I124" s="56"/>
      <c r="J124" s="56"/>
      <c r="K124" s="31"/>
      <c r="L124" s="56" t="str">
        <f t="shared" si="7"/>
        <v xml:space="preserve"> </v>
      </c>
      <c r="M124" s="31"/>
      <c r="N124" s="84"/>
      <c r="O124" s="84"/>
      <c r="P124" s="110">
        <f t="shared" si="6"/>
        <v>0</v>
      </c>
      <c r="Q124" s="31"/>
    </row>
    <row r="125" spans="1:17" ht="18" x14ac:dyDescent="0.25">
      <c r="A125" s="31"/>
      <c r="B125" s="31"/>
      <c r="C125" s="92"/>
      <c r="D125" s="31"/>
      <c r="E125" s="92"/>
      <c r="F125" s="31"/>
      <c r="G125" s="111">
        <f t="shared" si="9"/>
        <v>1.1368683772161603E-13</v>
      </c>
      <c r="H125" s="56">
        <f t="shared" si="9"/>
        <v>0</v>
      </c>
      <c r="I125" s="56"/>
      <c r="J125" s="56"/>
      <c r="K125" s="31"/>
      <c r="L125" s="56" t="str">
        <f t="shared" si="7"/>
        <v xml:space="preserve"> </v>
      </c>
      <c r="M125" s="31"/>
      <c r="N125" s="84"/>
      <c r="O125" s="84"/>
      <c r="P125" s="110">
        <f t="shared" si="6"/>
        <v>0</v>
      </c>
      <c r="Q125" s="31"/>
    </row>
    <row r="126" spans="1:17" ht="18" x14ac:dyDescent="0.25">
      <c r="A126" s="31"/>
      <c r="B126" s="31"/>
      <c r="C126" s="92"/>
      <c r="D126" s="31"/>
      <c r="E126" s="92"/>
      <c r="F126" s="31"/>
      <c r="G126" s="111">
        <f t="shared" si="9"/>
        <v>1.1368683772161603E-13</v>
      </c>
      <c r="H126" s="56">
        <f t="shared" si="9"/>
        <v>0</v>
      </c>
      <c r="I126" s="56"/>
      <c r="J126" s="56"/>
      <c r="K126" s="31"/>
      <c r="L126" s="56" t="str">
        <f t="shared" si="7"/>
        <v xml:space="preserve"> </v>
      </c>
      <c r="M126" s="31"/>
      <c r="N126" s="84"/>
      <c r="O126" s="84"/>
      <c r="P126" s="110">
        <f t="shared" si="6"/>
        <v>0</v>
      </c>
      <c r="Q126" s="31"/>
    </row>
    <row r="127" spans="1:17" ht="18" x14ac:dyDescent="0.25">
      <c r="A127" s="31"/>
      <c r="B127" s="31"/>
      <c r="C127" s="92"/>
      <c r="D127" s="31"/>
      <c r="E127" s="92"/>
      <c r="F127" s="31"/>
      <c r="G127" s="111">
        <f t="shared" si="9"/>
        <v>1.1368683772161603E-13</v>
      </c>
      <c r="H127" s="56">
        <f t="shared" si="9"/>
        <v>0</v>
      </c>
      <c r="I127" s="56"/>
      <c r="J127" s="56"/>
      <c r="K127" s="31"/>
      <c r="L127" s="56" t="str">
        <f t="shared" si="7"/>
        <v xml:space="preserve"> </v>
      </c>
      <c r="M127" s="31"/>
      <c r="N127" s="84"/>
      <c r="O127" s="84"/>
      <c r="P127" s="110">
        <f t="shared" si="6"/>
        <v>0</v>
      </c>
      <c r="Q127" s="31"/>
    </row>
    <row r="128" spans="1:17" ht="18" x14ac:dyDescent="0.25">
      <c r="A128" s="31"/>
      <c r="B128" s="31"/>
      <c r="C128" s="92"/>
      <c r="D128" s="31"/>
      <c r="E128" s="92"/>
      <c r="F128" s="31"/>
      <c r="G128" s="111">
        <f t="shared" si="9"/>
        <v>1.1368683772161603E-13</v>
      </c>
      <c r="H128" s="56">
        <f t="shared" si="9"/>
        <v>0</v>
      </c>
      <c r="I128" s="56"/>
      <c r="J128" s="56"/>
      <c r="K128" s="31"/>
      <c r="L128" s="56" t="str">
        <f t="shared" si="7"/>
        <v xml:space="preserve"> </v>
      </c>
      <c r="M128" s="31"/>
      <c r="N128" s="84"/>
      <c r="O128" s="84"/>
      <c r="P128" s="110">
        <f t="shared" si="6"/>
        <v>0</v>
      </c>
      <c r="Q128" s="31"/>
    </row>
    <row r="129" spans="1:17" ht="18" x14ac:dyDescent="0.25">
      <c r="A129" s="31"/>
      <c r="B129" s="31"/>
      <c r="C129" s="92"/>
      <c r="D129" s="31"/>
      <c r="E129" s="92"/>
      <c r="F129" s="31"/>
      <c r="G129" s="111">
        <f t="shared" si="9"/>
        <v>1.1368683772161603E-13</v>
      </c>
      <c r="H129" s="56">
        <f t="shared" si="9"/>
        <v>0</v>
      </c>
      <c r="I129" s="56"/>
      <c r="J129" s="56"/>
      <c r="K129" s="31"/>
      <c r="L129" s="56" t="str">
        <f t="shared" si="7"/>
        <v xml:space="preserve"> </v>
      </c>
      <c r="M129" s="31"/>
      <c r="N129" s="84"/>
      <c r="O129" s="84"/>
      <c r="P129" s="110">
        <f t="shared" si="6"/>
        <v>0</v>
      </c>
      <c r="Q129" s="31"/>
    </row>
    <row r="130" spans="1:17" ht="18" x14ac:dyDescent="0.25">
      <c r="A130" s="31"/>
      <c r="B130" s="31"/>
      <c r="C130" s="92"/>
      <c r="D130" s="31"/>
      <c r="E130" s="92"/>
      <c r="F130" s="31"/>
      <c r="G130" s="111">
        <f t="shared" si="9"/>
        <v>1.1368683772161603E-13</v>
      </c>
      <c r="H130" s="56">
        <f t="shared" si="9"/>
        <v>0</v>
      </c>
      <c r="I130" s="56"/>
      <c r="J130" s="56"/>
      <c r="K130" s="31"/>
      <c r="L130" s="56" t="str">
        <f t="shared" si="7"/>
        <v xml:space="preserve"> </v>
      </c>
      <c r="M130" s="31"/>
      <c r="N130" s="84"/>
      <c r="O130" s="84"/>
      <c r="P130" s="110">
        <f t="shared" si="6"/>
        <v>0</v>
      </c>
      <c r="Q130" s="31"/>
    </row>
    <row r="131" spans="1:17" ht="18" x14ac:dyDescent="0.25">
      <c r="A131" s="31"/>
      <c r="B131" s="31"/>
      <c r="C131" s="92"/>
      <c r="D131" s="31"/>
      <c r="E131" s="92"/>
      <c r="F131" s="31"/>
      <c r="G131" s="111">
        <f t="shared" si="9"/>
        <v>1.1368683772161603E-13</v>
      </c>
      <c r="H131" s="56">
        <f t="shared" si="9"/>
        <v>0</v>
      </c>
      <c r="I131" s="56"/>
      <c r="J131" s="56"/>
      <c r="K131" s="31"/>
      <c r="L131" s="56" t="str">
        <f t="shared" si="7"/>
        <v xml:space="preserve"> </v>
      </c>
      <c r="M131" s="31"/>
      <c r="N131" s="84"/>
      <c r="O131" s="84"/>
      <c r="P131" s="110">
        <f t="shared" si="6"/>
        <v>0</v>
      </c>
      <c r="Q131" s="31"/>
    </row>
    <row r="132" spans="1:17" ht="18" x14ac:dyDescent="0.25">
      <c r="A132" s="31"/>
      <c r="B132" s="31"/>
      <c r="C132" s="92"/>
      <c r="D132" s="31"/>
      <c r="E132" s="92"/>
      <c r="F132" s="31"/>
      <c r="G132" s="111">
        <f t="shared" si="9"/>
        <v>1.1368683772161603E-13</v>
      </c>
      <c r="H132" s="56">
        <f t="shared" si="9"/>
        <v>0</v>
      </c>
      <c r="I132" s="56"/>
      <c r="J132" s="56"/>
      <c r="K132" s="31"/>
      <c r="L132" s="56" t="str">
        <f t="shared" si="7"/>
        <v xml:space="preserve"> </v>
      </c>
      <c r="M132" s="31"/>
      <c r="N132" s="84"/>
      <c r="O132" s="84"/>
      <c r="P132" s="110">
        <f t="shared" si="6"/>
        <v>0</v>
      </c>
      <c r="Q132" s="31"/>
    </row>
    <row r="133" spans="1:17" ht="18" x14ac:dyDescent="0.25">
      <c r="A133" s="31"/>
      <c r="B133" s="31"/>
      <c r="C133" s="92"/>
      <c r="D133" s="31"/>
      <c r="E133" s="92"/>
      <c r="F133" s="31"/>
      <c r="G133" s="111">
        <f t="shared" si="9"/>
        <v>1.1368683772161603E-13</v>
      </c>
      <c r="H133" s="56">
        <f t="shared" si="9"/>
        <v>0</v>
      </c>
      <c r="I133" s="56"/>
      <c r="J133" s="56"/>
      <c r="K133" s="31"/>
      <c r="L133" s="56" t="str">
        <f t="shared" si="7"/>
        <v xml:space="preserve"> </v>
      </c>
      <c r="M133" s="31"/>
      <c r="N133" s="84"/>
      <c r="O133" s="84"/>
      <c r="P133" s="110">
        <f t="shared" si="6"/>
        <v>0</v>
      </c>
      <c r="Q133" s="31"/>
    </row>
    <row r="134" spans="1:17" ht="18" x14ac:dyDescent="0.25">
      <c r="A134" s="31"/>
      <c r="B134" s="31"/>
      <c r="C134" s="92"/>
      <c r="D134" s="31"/>
      <c r="E134" s="92"/>
      <c r="F134" s="31"/>
      <c r="G134" s="111">
        <f t="shared" si="9"/>
        <v>1.1368683772161603E-13</v>
      </c>
      <c r="H134" s="56">
        <f t="shared" si="9"/>
        <v>0</v>
      </c>
      <c r="I134" s="56"/>
      <c r="J134" s="56"/>
      <c r="K134" s="31"/>
      <c r="L134" s="56" t="str">
        <f t="shared" si="7"/>
        <v xml:space="preserve"> </v>
      </c>
      <c r="M134" s="31"/>
      <c r="N134" s="84"/>
      <c r="O134" s="84"/>
      <c r="P134" s="110">
        <f t="shared" si="6"/>
        <v>0</v>
      </c>
      <c r="Q134" s="31"/>
    </row>
    <row r="135" spans="1:17" ht="18" x14ac:dyDescent="0.25">
      <c r="A135" s="31"/>
      <c r="B135" s="31"/>
      <c r="C135" s="92"/>
      <c r="D135" s="31"/>
      <c r="E135" s="92"/>
      <c r="F135" s="31"/>
      <c r="G135" s="111">
        <f t="shared" si="9"/>
        <v>1.1368683772161603E-13</v>
      </c>
      <c r="H135" s="56">
        <f t="shared" si="9"/>
        <v>0</v>
      </c>
      <c r="I135" s="56"/>
      <c r="J135" s="56"/>
      <c r="K135" s="31"/>
      <c r="L135" s="56" t="str">
        <f t="shared" si="7"/>
        <v xml:space="preserve"> </v>
      </c>
      <c r="M135" s="31"/>
      <c r="N135" s="84"/>
      <c r="O135" s="84"/>
      <c r="P135" s="110">
        <f t="shared" si="6"/>
        <v>0</v>
      </c>
      <c r="Q135" s="31"/>
    </row>
    <row r="136" spans="1:17" ht="18" x14ac:dyDescent="0.25">
      <c r="A136" s="31"/>
      <c r="B136" s="31"/>
      <c r="C136" s="92"/>
      <c r="D136" s="31"/>
      <c r="E136" s="92"/>
      <c r="F136" s="31"/>
      <c r="G136" s="111">
        <f t="shared" si="9"/>
        <v>1.1368683772161603E-13</v>
      </c>
      <c r="H136" s="56">
        <f t="shared" si="9"/>
        <v>0</v>
      </c>
      <c r="I136" s="56"/>
      <c r="J136" s="56"/>
      <c r="K136" s="31"/>
      <c r="L136" s="56" t="str">
        <f t="shared" si="7"/>
        <v xml:space="preserve"> </v>
      </c>
      <c r="M136" s="31"/>
      <c r="N136" s="84"/>
      <c r="O136" s="84"/>
      <c r="P136" s="110">
        <f t="shared" si="6"/>
        <v>0</v>
      </c>
      <c r="Q136" s="31"/>
    </row>
    <row r="137" spans="1:17" ht="18" x14ac:dyDescent="0.25">
      <c r="A137" s="31"/>
      <c r="B137" s="31"/>
      <c r="C137" s="92"/>
      <c r="D137" s="31"/>
      <c r="E137" s="92"/>
      <c r="F137" s="31"/>
      <c r="G137" s="111">
        <f t="shared" si="9"/>
        <v>1.1368683772161603E-13</v>
      </c>
      <c r="H137" s="56">
        <f t="shared" si="9"/>
        <v>0</v>
      </c>
      <c r="I137" s="56"/>
      <c r="J137" s="56"/>
      <c r="K137" s="31"/>
      <c r="L137" s="56" t="str">
        <f t="shared" si="7"/>
        <v xml:space="preserve"> </v>
      </c>
      <c r="M137" s="31"/>
      <c r="N137" s="84"/>
      <c r="O137" s="84"/>
      <c r="P137" s="110">
        <f t="shared" si="6"/>
        <v>0</v>
      </c>
      <c r="Q137" s="31"/>
    </row>
    <row r="138" spans="1:17" ht="18" x14ac:dyDescent="0.25">
      <c r="A138" s="31"/>
      <c r="B138" s="31"/>
      <c r="C138" s="92"/>
      <c r="D138" s="31"/>
      <c r="E138" s="92"/>
      <c r="F138" s="31"/>
      <c r="G138" s="111">
        <f t="shared" si="9"/>
        <v>1.1368683772161603E-13</v>
      </c>
      <c r="H138" s="56">
        <f t="shared" si="9"/>
        <v>0</v>
      </c>
      <c r="I138" s="56"/>
      <c r="J138" s="56"/>
      <c r="K138" s="31"/>
      <c r="L138" s="56" t="str">
        <f t="shared" si="7"/>
        <v xml:space="preserve"> </v>
      </c>
      <c r="M138" s="31"/>
      <c r="N138" s="84"/>
      <c r="O138" s="84"/>
      <c r="P138" s="110">
        <f t="shared" ref="P138:P201" si="10">O138*G138</f>
        <v>0</v>
      </c>
      <c r="Q138" s="31"/>
    </row>
    <row r="139" spans="1:17" ht="18" x14ac:dyDescent="0.25">
      <c r="A139" s="31"/>
      <c r="B139" s="31"/>
      <c r="C139" s="92"/>
      <c r="D139" s="31"/>
      <c r="E139" s="92"/>
      <c r="F139" s="31"/>
      <c r="G139" s="111">
        <f t="shared" si="9"/>
        <v>1.1368683772161603E-13</v>
      </c>
      <c r="H139" s="56">
        <f t="shared" si="9"/>
        <v>0</v>
      </c>
      <c r="I139" s="56"/>
      <c r="J139" s="56"/>
      <c r="K139" s="31"/>
      <c r="L139" s="56" t="str">
        <f t="shared" si="7"/>
        <v xml:space="preserve"> </v>
      </c>
      <c r="M139" s="31"/>
      <c r="N139" s="84"/>
      <c r="O139" s="84"/>
      <c r="P139" s="110">
        <f t="shared" si="10"/>
        <v>0</v>
      </c>
      <c r="Q139" s="31"/>
    </row>
    <row r="140" spans="1:17" ht="18" x14ac:dyDescent="0.25">
      <c r="A140" s="31"/>
      <c r="B140" s="31"/>
      <c r="C140" s="92"/>
      <c r="D140" s="31"/>
      <c r="E140" s="92"/>
      <c r="F140" s="31"/>
      <c r="G140" s="111">
        <f t="shared" si="9"/>
        <v>1.1368683772161603E-13</v>
      </c>
      <c r="H140" s="56">
        <f t="shared" si="9"/>
        <v>0</v>
      </c>
      <c r="I140" s="56"/>
      <c r="J140" s="56"/>
      <c r="K140" s="31"/>
      <c r="L140" s="56" t="str">
        <f t="shared" si="7"/>
        <v xml:space="preserve"> </v>
      </c>
      <c r="M140" s="31"/>
      <c r="N140" s="84"/>
      <c r="O140" s="84"/>
      <c r="P140" s="110">
        <f t="shared" si="10"/>
        <v>0</v>
      </c>
      <c r="Q140" s="31"/>
    </row>
    <row r="141" spans="1:17" ht="18" x14ac:dyDescent="0.25">
      <c r="A141" s="31"/>
      <c r="B141" s="31"/>
      <c r="C141" s="92"/>
      <c r="D141" s="31"/>
      <c r="E141" s="92"/>
      <c r="F141" s="31"/>
      <c r="G141" s="111">
        <f t="shared" si="9"/>
        <v>1.1368683772161603E-13</v>
      </c>
      <c r="H141" s="56">
        <f t="shared" si="9"/>
        <v>0</v>
      </c>
      <c r="I141" s="56"/>
      <c r="J141" s="56"/>
      <c r="K141" s="31"/>
      <c r="L141" s="56" t="str">
        <f t="shared" si="7"/>
        <v xml:space="preserve"> </v>
      </c>
      <c r="M141" s="31"/>
      <c r="N141" s="84"/>
      <c r="O141" s="84"/>
      <c r="P141" s="110">
        <f t="shared" si="10"/>
        <v>0</v>
      </c>
      <c r="Q141" s="31"/>
    </row>
    <row r="142" spans="1:17" ht="18" x14ac:dyDescent="0.25">
      <c r="A142" s="31"/>
      <c r="B142" s="31"/>
      <c r="C142" s="92"/>
      <c r="D142" s="31"/>
      <c r="E142" s="92"/>
      <c r="F142" s="31"/>
      <c r="G142" s="111">
        <f t="shared" si="9"/>
        <v>1.1368683772161603E-13</v>
      </c>
      <c r="H142" s="56">
        <f t="shared" si="9"/>
        <v>0</v>
      </c>
      <c r="I142" s="56"/>
      <c r="J142" s="56"/>
      <c r="K142" s="31"/>
      <c r="L142" s="56" t="str">
        <f t="shared" ref="L142:L203" si="11">IF(D142&gt;0,D142," ")</f>
        <v xml:space="preserve"> </v>
      </c>
      <c r="M142" s="31"/>
      <c r="N142" s="84"/>
      <c r="O142" s="84"/>
      <c r="P142" s="110">
        <f t="shared" si="10"/>
        <v>0</v>
      </c>
      <c r="Q142" s="31"/>
    </row>
    <row r="143" spans="1:17" ht="18" x14ac:dyDescent="0.25">
      <c r="A143" s="31"/>
      <c r="B143" s="31"/>
      <c r="C143" s="92"/>
      <c r="D143" s="31"/>
      <c r="E143" s="92"/>
      <c r="F143" s="31"/>
      <c r="G143" s="111">
        <f t="shared" si="9"/>
        <v>1.1368683772161603E-13</v>
      </c>
      <c r="H143" s="56">
        <f t="shared" si="9"/>
        <v>0</v>
      </c>
      <c r="I143" s="56"/>
      <c r="J143" s="56"/>
      <c r="K143" s="31"/>
      <c r="L143" s="56" t="str">
        <f t="shared" si="11"/>
        <v xml:space="preserve"> </v>
      </c>
      <c r="M143" s="31"/>
      <c r="N143" s="84"/>
      <c r="O143" s="84"/>
      <c r="P143" s="110">
        <f t="shared" si="10"/>
        <v>0</v>
      </c>
      <c r="Q143" s="31"/>
    </row>
    <row r="144" spans="1:17" ht="18" x14ac:dyDescent="0.25">
      <c r="A144" s="31"/>
      <c r="B144" s="31"/>
      <c r="C144" s="92"/>
      <c r="D144" s="31"/>
      <c r="E144" s="92"/>
      <c r="F144" s="31"/>
      <c r="G144" s="111">
        <f t="shared" si="9"/>
        <v>1.1368683772161603E-13</v>
      </c>
      <c r="H144" s="56">
        <f t="shared" si="9"/>
        <v>0</v>
      </c>
      <c r="I144" s="56"/>
      <c r="J144" s="56"/>
      <c r="K144" s="31"/>
      <c r="L144" s="56" t="str">
        <f t="shared" si="11"/>
        <v xml:space="preserve"> </v>
      </c>
      <c r="M144" s="31"/>
      <c r="N144" s="84"/>
      <c r="O144" s="84"/>
      <c r="P144" s="110">
        <f t="shared" si="10"/>
        <v>0</v>
      </c>
      <c r="Q144" s="31"/>
    </row>
    <row r="145" spans="1:17" ht="18" x14ac:dyDescent="0.25">
      <c r="A145" s="31"/>
      <c r="B145" s="31"/>
      <c r="C145" s="92"/>
      <c r="D145" s="31"/>
      <c r="E145" s="92"/>
      <c r="F145" s="31"/>
      <c r="G145" s="111">
        <f t="shared" si="9"/>
        <v>1.1368683772161603E-13</v>
      </c>
      <c r="H145" s="56">
        <f t="shared" si="9"/>
        <v>0</v>
      </c>
      <c r="I145" s="56"/>
      <c r="J145" s="56"/>
      <c r="K145" s="31"/>
      <c r="L145" s="56" t="str">
        <f t="shared" si="11"/>
        <v xml:space="preserve"> </v>
      </c>
      <c r="M145" s="31"/>
      <c r="N145" s="84"/>
      <c r="O145" s="84"/>
      <c r="P145" s="110">
        <f t="shared" si="10"/>
        <v>0</v>
      </c>
      <c r="Q145" s="31"/>
    </row>
    <row r="146" spans="1:17" ht="18" x14ac:dyDescent="0.25">
      <c r="A146" s="31"/>
      <c r="B146" s="31"/>
      <c r="C146" s="92"/>
      <c r="D146" s="31"/>
      <c r="E146" s="92"/>
      <c r="F146" s="31"/>
      <c r="G146" s="111">
        <f t="shared" si="9"/>
        <v>1.1368683772161603E-13</v>
      </c>
      <c r="H146" s="56">
        <f t="shared" si="9"/>
        <v>0</v>
      </c>
      <c r="I146" s="56"/>
      <c r="J146" s="56"/>
      <c r="K146" s="31"/>
      <c r="L146" s="56" t="str">
        <f t="shared" si="11"/>
        <v xml:space="preserve"> </v>
      </c>
      <c r="M146" s="31"/>
      <c r="N146" s="84"/>
      <c r="O146" s="84"/>
      <c r="P146" s="110">
        <f t="shared" si="10"/>
        <v>0</v>
      </c>
      <c r="Q146" s="31"/>
    </row>
    <row r="147" spans="1:17" ht="18" x14ac:dyDescent="0.25">
      <c r="A147" s="31"/>
      <c r="B147" s="31"/>
      <c r="C147" s="92"/>
      <c r="D147" s="31"/>
      <c r="E147" s="92"/>
      <c r="F147" s="31"/>
      <c r="G147" s="111">
        <f t="shared" si="9"/>
        <v>1.1368683772161603E-13</v>
      </c>
      <c r="H147" s="56">
        <f t="shared" si="9"/>
        <v>0</v>
      </c>
      <c r="I147" s="56"/>
      <c r="J147" s="56"/>
      <c r="K147" s="31"/>
      <c r="L147" s="56" t="str">
        <f t="shared" si="11"/>
        <v xml:space="preserve"> </v>
      </c>
      <c r="M147" s="31"/>
      <c r="N147" s="84"/>
      <c r="O147" s="84"/>
      <c r="P147" s="110">
        <f t="shared" si="10"/>
        <v>0</v>
      </c>
      <c r="Q147" s="31"/>
    </row>
    <row r="148" spans="1:17" ht="18" x14ac:dyDescent="0.25">
      <c r="A148" s="31"/>
      <c r="B148" s="31"/>
      <c r="C148" s="92"/>
      <c r="D148" s="31"/>
      <c r="E148" s="92"/>
      <c r="F148" s="31"/>
      <c r="G148" s="111">
        <f t="shared" si="9"/>
        <v>1.1368683772161603E-13</v>
      </c>
      <c r="H148" s="56">
        <f t="shared" si="9"/>
        <v>0</v>
      </c>
      <c r="I148" s="56"/>
      <c r="J148" s="56"/>
      <c r="K148" s="31"/>
      <c r="L148" s="56" t="str">
        <f t="shared" si="11"/>
        <v xml:space="preserve"> </v>
      </c>
      <c r="M148" s="31"/>
      <c r="N148" s="84"/>
      <c r="O148" s="84"/>
      <c r="P148" s="110">
        <f t="shared" si="10"/>
        <v>0</v>
      </c>
      <c r="Q148" s="31"/>
    </row>
    <row r="149" spans="1:17" ht="18" x14ac:dyDescent="0.25">
      <c r="A149" s="31"/>
      <c r="B149" s="31"/>
      <c r="C149" s="92"/>
      <c r="D149" s="31"/>
      <c r="E149" s="92"/>
      <c r="F149" s="31"/>
      <c r="G149" s="111">
        <f t="shared" si="9"/>
        <v>1.1368683772161603E-13</v>
      </c>
      <c r="H149" s="56">
        <f t="shared" si="9"/>
        <v>0</v>
      </c>
      <c r="I149" s="56"/>
      <c r="J149" s="56"/>
      <c r="K149" s="31"/>
      <c r="L149" s="56" t="str">
        <f t="shared" si="11"/>
        <v xml:space="preserve"> </v>
      </c>
      <c r="M149" s="31"/>
      <c r="N149" s="84"/>
      <c r="O149" s="84"/>
      <c r="P149" s="110">
        <f t="shared" si="10"/>
        <v>0</v>
      </c>
      <c r="Q149" s="31"/>
    </row>
    <row r="150" spans="1:17" ht="18" x14ac:dyDescent="0.25">
      <c r="A150" s="31"/>
      <c r="B150" s="31"/>
      <c r="C150" s="92"/>
      <c r="D150" s="31"/>
      <c r="E150" s="92"/>
      <c r="F150" s="31"/>
      <c r="G150" s="111">
        <f t="shared" si="9"/>
        <v>1.1368683772161603E-13</v>
      </c>
      <c r="H150" s="56">
        <f t="shared" si="9"/>
        <v>0</v>
      </c>
      <c r="I150" s="56"/>
      <c r="J150" s="56"/>
      <c r="K150" s="31"/>
      <c r="L150" s="56" t="str">
        <f t="shared" si="11"/>
        <v xml:space="preserve"> </v>
      </c>
      <c r="M150" s="31"/>
      <c r="N150" s="84"/>
      <c r="O150" s="84"/>
      <c r="P150" s="110">
        <f t="shared" si="10"/>
        <v>0</v>
      </c>
      <c r="Q150" s="31"/>
    </row>
    <row r="151" spans="1:17" ht="18" x14ac:dyDescent="0.25">
      <c r="A151" s="31"/>
      <c r="B151" s="31"/>
      <c r="C151" s="92"/>
      <c r="D151" s="31"/>
      <c r="E151" s="92"/>
      <c r="F151" s="31"/>
      <c r="G151" s="111">
        <f t="shared" si="9"/>
        <v>1.1368683772161603E-13</v>
      </c>
      <c r="H151" s="56">
        <f t="shared" si="9"/>
        <v>0</v>
      </c>
      <c r="I151" s="56"/>
      <c r="J151" s="56"/>
      <c r="K151" s="31"/>
      <c r="L151" s="56" t="str">
        <f t="shared" si="11"/>
        <v xml:space="preserve"> </v>
      </c>
      <c r="M151" s="31"/>
      <c r="N151" s="84"/>
      <c r="O151" s="84"/>
      <c r="P151" s="110">
        <f t="shared" si="10"/>
        <v>0</v>
      </c>
      <c r="Q151" s="31"/>
    </row>
    <row r="152" spans="1:17" ht="18" x14ac:dyDescent="0.25">
      <c r="A152" s="31"/>
      <c r="B152" s="31"/>
      <c r="C152" s="92"/>
      <c r="D152" s="31"/>
      <c r="E152" s="92"/>
      <c r="F152" s="31"/>
      <c r="G152" s="111">
        <f t="shared" si="9"/>
        <v>1.1368683772161603E-13</v>
      </c>
      <c r="H152" s="56">
        <f t="shared" si="9"/>
        <v>0</v>
      </c>
      <c r="I152" s="56"/>
      <c r="J152" s="56"/>
      <c r="K152" s="31"/>
      <c r="L152" s="56" t="str">
        <f t="shared" si="11"/>
        <v xml:space="preserve"> </v>
      </c>
      <c r="M152" s="31"/>
      <c r="N152" s="84"/>
      <c r="O152" s="84"/>
      <c r="P152" s="110">
        <f t="shared" si="10"/>
        <v>0</v>
      </c>
      <c r="Q152" s="31"/>
    </row>
    <row r="153" spans="1:17" ht="18" x14ac:dyDescent="0.25">
      <c r="A153" s="31"/>
      <c r="B153" s="31"/>
      <c r="C153" s="92"/>
      <c r="D153" s="31"/>
      <c r="E153" s="92"/>
      <c r="F153" s="31"/>
      <c r="G153" s="111">
        <f t="shared" si="9"/>
        <v>1.1368683772161603E-13</v>
      </c>
      <c r="H153" s="56">
        <f t="shared" si="9"/>
        <v>0</v>
      </c>
      <c r="I153" s="56"/>
      <c r="J153" s="56"/>
      <c r="K153" s="31"/>
      <c r="L153" s="56" t="str">
        <f t="shared" si="11"/>
        <v xml:space="preserve"> </v>
      </c>
      <c r="M153" s="31"/>
      <c r="N153" s="84"/>
      <c r="O153" s="84"/>
      <c r="P153" s="110">
        <f t="shared" si="10"/>
        <v>0</v>
      </c>
      <c r="Q153" s="31"/>
    </row>
    <row r="154" spans="1:17" ht="18" x14ac:dyDescent="0.25">
      <c r="A154" s="31"/>
      <c r="B154" s="31"/>
      <c r="C154" s="92"/>
      <c r="D154" s="31"/>
      <c r="E154" s="92"/>
      <c r="F154" s="31"/>
      <c r="G154" s="111">
        <f t="shared" si="9"/>
        <v>1.1368683772161603E-13</v>
      </c>
      <c r="H154" s="56">
        <f t="shared" si="9"/>
        <v>0</v>
      </c>
      <c r="I154" s="56"/>
      <c r="J154" s="56"/>
      <c r="K154" s="31"/>
      <c r="L154" s="56" t="str">
        <f t="shared" si="11"/>
        <v xml:space="preserve"> </v>
      </c>
      <c r="M154" s="31"/>
      <c r="N154" s="84"/>
      <c r="O154" s="84"/>
      <c r="P154" s="110">
        <f t="shared" si="10"/>
        <v>0</v>
      </c>
      <c r="Q154" s="31"/>
    </row>
    <row r="155" spans="1:17" ht="18" x14ac:dyDescent="0.25">
      <c r="A155" s="31"/>
      <c r="B155" s="31"/>
      <c r="C155" s="92"/>
      <c r="D155" s="31"/>
      <c r="E155" s="92"/>
      <c r="F155" s="31"/>
      <c r="G155" s="111">
        <f t="shared" si="9"/>
        <v>1.1368683772161603E-13</v>
      </c>
      <c r="H155" s="56">
        <f t="shared" si="9"/>
        <v>0</v>
      </c>
      <c r="I155" s="56"/>
      <c r="J155" s="56"/>
      <c r="K155" s="31"/>
      <c r="L155" s="56" t="str">
        <f t="shared" si="11"/>
        <v xml:space="preserve"> </v>
      </c>
      <c r="M155" s="31"/>
      <c r="N155" s="84"/>
      <c r="O155" s="84"/>
      <c r="P155" s="110">
        <f t="shared" si="10"/>
        <v>0</v>
      </c>
      <c r="Q155" s="31"/>
    </row>
    <row r="156" spans="1:17" ht="18" x14ac:dyDescent="0.25">
      <c r="A156" s="31"/>
      <c r="B156" s="31"/>
      <c r="C156" s="92"/>
      <c r="D156" s="31"/>
      <c r="E156" s="92"/>
      <c r="F156" s="31"/>
      <c r="G156" s="111">
        <f t="shared" si="9"/>
        <v>1.1368683772161603E-13</v>
      </c>
      <c r="H156" s="56">
        <f t="shared" si="9"/>
        <v>0</v>
      </c>
      <c r="I156" s="56"/>
      <c r="J156" s="56"/>
      <c r="K156" s="31"/>
      <c r="L156" s="56" t="str">
        <f t="shared" si="11"/>
        <v xml:space="preserve"> </v>
      </c>
      <c r="M156" s="31"/>
      <c r="N156" s="84"/>
      <c r="O156" s="84"/>
      <c r="P156" s="110">
        <f t="shared" si="10"/>
        <v>0</v>
      </c>
      <c r="Q156" s="31"/>
    </row>
    <row r="157" spans="1:17" ht="18" x14ac:dyDescent="0.25">
      <c r="A157" s="31"/>
      <c r="B157" s="31"/>
      <c r="C157" s="92"/>
      <c r="D157" s="31"/>
      <c r="E157" s="92"/>
      <c r="F157" s="31"/>
      <c r="G157" s="111">
        <f t="shared" si="9"/>
        <v>1.1368683772161603E-13</v>
      </c>
      <c r="H157" s="56">
        <f t="shared" si="9"/>
        <v>0</v>
      </c>
      <c r="I157" s="56"/>
      <c r="J157" s="56"/>
      <c r="K157" s="31"/>
      <c r="L157" s="56" t="str">
        <f t="shared" si="11"/>
        <v xml:space="preserve"> </v>
      </c>
      <c r="M157" s="31"/>
      <c r="N157" s="84"/>
      <c r="O157" s="84"/>
      <c r="P157" s="110">
        <f t="shared" si="10"/>
        <v>0</v>
      </c>
      <c r="Q157" s="31"/>
    </row>
    <row r="158" spans="1:17" ht="18" x14ac:dyDescent="0.25">
      <c r="A158" s="31"/>
      <c r="B158" s="31"/>
      <c r="C158" s="92"/>
      <c r="D158" s="31"/>
      <c r="E158" s="92"/>
      <c r="F158" s="31"/>
      <c r="G158" s="111">
        <f t="shared" si="9"/>
        <v>1.1368683772161603E-13</v>
      </c>
      <c r="H158" s="56">
        <f t="shared" si="9"/>
        <v>0</v>
      </c>
      <c r="I158" s="56"/>
      <c r="J158" s="56"/>
      <c r="K158" s="31"/>
      <c r="L158" s="56" t="str">
        <f t="shared" si="11"/>
        <v xml:space="preserve"> </v>
      </c>
      <c r="M158" s="31"/>
      <c r="N158" s="84"/>
      <c r="O158" s="84"/>
      <c r="P158" s="110">
        <f t="shared" si="10"/>
        <v>0</v>
      </c>
      <c r="Q158" s="31"/>
    </row>
    <row r="159" spans="1:17" ht="18" x14ac:dyDescent="0.25">
      <c r="A159" s="31"/>
      <c r="B159" s="31"/>
      <c r="C159" s="92"/>
      <c r="D159" s="31"/>
      <c r="E159" s="92"/>
      <c r="F159" s="31"/>
      <c r="G159" s="111">
        <f t="shared" si="9"/>
        <v>1.1368683772161603E-13</v>
      </c>
      <c r="H159" s="56">
        <f t="shared" si="9"/>
        <v>0</v>
      </c>
      <c r="I159" s="56"/>
      <c r="J159" s="56"/>
      <c r="K159" s="31"/>
      <c r="L159" s="56" t="str">
        <f t="shared" si="11"/>
        <v xml:space="preserve"> </v>
      </c>
      <c r="M159" s="31"/>
      <c r="N159" s="84"/>
      <c r="O159" s="84"/>
      <c r="P159" s="110">
        <f t="shared" si="10"/>
        <v>0</v>
      </c>
      <c r="Q159" s="31"/>
    </row>
    <row r="160" spans="1:17" ht="18" x14ac:dyDescent="0.25">
      <c r="A160" s="31"/>
      <c r="B160" s="31"/>
      <c r="C160" s="92"/>
      <c r="D160" s="31"/>
      <c r="E160" s="92"/>
      <c r="F160" s="31"/>
      <c r="G160" s="111">
        <f t="shared" si="9"/>
        <v>1.1368683772161603E-13</v>
      </c>
      <c r="H160" s="56">
        <f t="shared" si="9"/>
        <v>0</v>
      </c>
      <c r="I160" s="56"/>
      <c r="J160" s="56"/>
      <c r="K160" s="31"/>
      <c r="L160" s="56" t="str">
        <f t="shared" si="11"/>
        <v xml:space="preserve"> </v>
      </c>
      <c r="M160" s="31"/>
      <c r="N160" s="84"/>
      <c r="O160" s="84"/>
      <c r="P160" s="110">
        <f t="shared" si="10"/>
        <v>0</v>
      </c>
      <c r="Q160" s="31"/>
    </row>
    <row r="161" spans="1:17" ht="18" x14ac:dyDescent="0.25">
      <c r="A161" s="31"/>
      <c r="B161" s="31"/>
      <c r="C161" s="92"/>
      <c r="D161" s="31"/>
      <c r="E161" s="92"/>
      <c r="F161" s="31"/>
      <c r="G161" s="111">
        <f t="shared" si="9"/>
        <v>1.1368683772161603E-13</v>
      </c>
      <c r="H161" s="56">
        <f t="shared" si="9"/>
        <v>0</v>
      </c>
      <c r="I161" s="56"/>
      <c r="J161" s="56"/>
      <c r="K161" s="31"/>
      <c r="L161" s="56" t="str">
        <f t="shared" si="11"/>
        <v xml:space="preserve"> </v>
      </c>
      <c r="M161" s="31"/>
      <c r="N161" s="84"/>
      <c r="O161" s="84"/>
      <c r="P161" s="110">
        <f t="shared" si="10"/>
        <v>0</v>
      </c>
      <c r="Q161" s="31"/>
    </row>
    <row r="162" spans="1:17" ht="18" x14ac:dyDescent="0.25">
      <c r="A162" s="31"/>
      <c r="B162" s="31"/>
      <c r="C162" s="92"/>
      <c r="D162" s="31"/>
      <c r="E162" s="92"/>
      <c r="F162" s="31"/>
      <c r="G162" s="111">
        <f t="shared" si="9"/>
        <v>1.1368683772161603E-13</v>
      </c>
      <c r="H162" s="56">
        <f t="shared" si="9"/>
        <v>0</v>
      </c>
      <c r="I162" s="56"/>
      <c r="J162" s="56"/>
      <c r="K162" s="31"/>
      <c r="L162" s="56" t="str">
        <f t="shared" si="11"/>
        <v xml:space="preserve"> </v>
      </c>
      <c r="M162" s="31"/>
      <c r="N162" s="84"/>
      <c r="O162" s="84"/>
      <c r="P162" s="110">
        <f t="shared" si="10"/>
        <v>0</v>
      </c>
      <c r="Q162" s="31"/>
    </row>
    <row r="163" spans="1:17" ht="18" x14ac:dyDescent="0.25">
      <c r="A163" s="31"/>
      <c r="B163" s="31"/>
      <c r="C163" s="92"/>
      <c r="D163" s="31"/>
      <c r="E163" s="92"/>
      <c r="F163" s="31"/>
      <c r="G163" s="111">
        <f t="shared" si="9"/>
        <v>1.1368683772161603E-13</v>
      </c>
      <c r="H163" s="56">
        <f t="shared" si="9"/>
        <v>0</v>
      </c>
      <c r="I163" s="56"/>
      <c r="J163" s="56"/>
      <c r="K163" s="31"/>
      <c r="L163" s="56" t="str">
        <f t="shared" si="11"/>
        <v xml:space="preserve"> </v>
      </c>
      <c r="M163" s="31"/>
      <c r="N163" s="84"/>
      <c r="O163" s="84"/>
      <c r="P163" s="110">
        <f t="shared" si="10"/>
        <v>0</v>
      </c>
      <c r="Q163" s="31"/>
    </row>
    <row r="164" spans="1:17" ht="18" x14ac:dyDescent="0.25">
      <c r="A164" s="31"/>
      <c r="B164" s="31"/>
      <c r="C164" s="92"/>
      <c r="D164" s="31"/>
      <c r="E164" s="92"/>
      <c r="F164" s="31"/>
      <c r="G164" s="111">
        <f t="shared" si="9"/>
        <v>1.1368683772161603E-13</v>
      </c>
      <c r="H164" s="56">
        <f t="shared" si="9"/>
        <v>0</v>
      </c>
      <c r="I164" s="56"/>
      <c r="J164" s="56"/>
      <c r="K164" s="31"/>
      <c r="L164" s="56" t="str">
        <f t="shared" si="11"/>
        <v xml:space="preserve"> </v>
      </c>
      <c r="M164" s="31"/>
      <c r="N164" s="84"/>
      <c r="O164" s="84"/>
      <c r="P164" s="110">
        <f t="shared" si="10"/>
        <v>0</v>
      </c>
      <c r="Q164" s="31"/>
    </row>
    <row r="165" spans="1:17" ht="18" x14ac:dyDescent="0.25">
      <c r="A165" s="31"/>
      <c r="B165" s="31"/>
      <c r="C165" s="92"/>
      <c r="D165" s="31"/>
      <c r="E165" s="92"/>
      <c r="F165" s="31"/>
      <c r="G165" s="111">
        <f t="shared" si="9"/>
        <v>1.1368683772161603E-13</v>
      </c>
      <c r="H165" s="56">
        <f t="shared" si="9"/>
        <v>0</v>
      </c>
      <c r="I165" s="56"/>
      <c r="J165" s="56"/>
      <c r="K165" s="31"/>
      <c r="L165" s="56" t="str">
        <f t="shared" si="11"/>
        <v xml:space="preserve"> </v>
      </c>
      <c r="M165" s="31"/>
      <c r="N165" s="84"/>
      <c r="O165" s="84"/>
      <c r="P165" s="110">
        <f t="shared" si="10"/>
        <v>0</v>
      </c>
      <c r="Q165" s="31"/>
    </row>
    <row r="166" spans="1:17" ht="18" x14ac:dyDescent="0.25">
      <c r="A166" s="31"/>
      <c r="B166" s="31"/>
      <c r="C166" s="92"/>
      <c r="D166" s="31"/>
      <c r="E166" s="92"/>
      <c r="F166" s="31"/>
      <c r="G166" s="111">
        <f t="shared" si="9"/>
        <v>1.1368683772161603E-13</v>
      </c>
      <c r="H166" s="56">
        <f t="shared" si="9"/>
        <v>0</v>
      </c>
      <c r="I166" s="56"/>
      <c r="J166" s="56"/>
      <c r="K166" s="31"/>
      <c r="L166" s="56" t="str">
        <f t="shared" si="11"/>
        <v xml:space="preserve"> </v>
      </c>
      <c r="M166" s="31"/>
      <c r="N166" s="84"/>
      <c r="O166" s="84"/>
      <c r="P166" s="110">
        <f t="shared" si="10"/>
        <v>0</v>
      </c>
      <c r="Q166" s="31"/>
    </row>
    <row r="167" spans="1:17" ht="18" x14ac:dyDescent="0.25">
      <c r="A167" s="31"/>
      <c r="B167" s="31"/>
      <c r="C167" s="92"/>
      <c r="D167" s="31"/>
      <c r="E167" s="92"/>
      <c r="F167" s="31"/>
      <c r="G167" s="111">
        <f t="shared" si="9"/>
        <v>1.1368683772161603E-13</v>
      </c>
      <c r="H167" s="56">
        <f t="shared" si="9"/>
        <v>0</v>
      </c>
      <c r="I167" s="56"/>
      <c r="J167" s="56"/>
      <c r="K167" s="31"/>
      <c r="L167" s="56" t="str">
        <f t="shared" si="11"/>
        <v xml:space="preserve"> </v>
      </c>
      <c r="M167" s="31"/>
      <c r="N167" s="84"/>
      <c r="O167" s="84"/>
      <c r="P167" s="110">
        <f t="shared" si="10"/>
        <v>0</v>
      </c>
      <c r="Q167" s="31"/>
    </row>
    <row r="168" spans="1:17" ht="18" x14ac:dyDescent="0.25">
      <c r="A168" s="31"/>
      <c r="B168" s="31"/>
      <c r="C168" s="92"/>
      <c r="D168" s="31"/>
      <c r="E168" s="92"/>
      <c r="F168" s="31"/>
      <c r="G168" s="111">
        <f t="shared" si="9"/>
        <v>1.1368683772161603E-13</v>
      </c>
      <c r="H168" s="56">
        <f t="shared" si="9"/>
        <v>0</v>
      </c>
      <c r="I168" s="56"/>
      <c r="J168" s="56"/>
      <c r="K168" s="31"/>
      <c r="L168" s="56" t="str">
        <f t="shared" si="11"/>
        <v xml:space="preserve"> </v>
      </c>
      <c r="M168" s="31"/>
      <c r="N168" s="84"/>
      <c r="O168" s="84"/>
      <c r="P168" s="110">
        <f t="shared" si="10"/>
        <v>0</v>
      </c>
      <c r="Q168" s="31"/>
    </row>
    <row r="169" spans="1:17" ht="18" x14ac:dyDescent="0.25">
      <c r="A169" s="31"/>
      <c r="B169" s="31"/>
      <c r="C169" s="92"/>
      <c r="D169" s="31"/>
      <c r="E169" s="92"/>
      <c r="F169" s="31"/>
      <c r="G169" s="111">
        <f t="shared" si="9"/>
        <v>1.1368683772161603E-13</v>
      </c>
      <c r="H169" s="56">
        <f t="shared" si="9"/>
        <v>0</v>
      </c>
      <c r="I169" s="56"/>
      <c r="J169" s="56"/>
      <c r="K169" s="31"/>
      <c r="L169" s="56" t="str">
        <f t="shared" si="11"/>
        <v xml:space="preserve"> </v>
      </c>
      <c r="M169" s="31"/>
      <c r="N169" s="84"/>
      <c r="O169" s="84"/>
      <c r="P169" s="110">
        <f t="shared" si="10"/>
        <v>0</v>
      </c>
      <c r="Q169" s="31"/>
    </row>
    <row r="170" spans="1:17" ht="18" x14ac:dyDescent="0.25">
      <c r="A170" s="31"/>
      <c r="B170" s="31"/>
      <c r="C170" s="92"/>
      <c r="D170" s="31"/>
      <c r="E170" s="92"/>
      <c r="F170" s="31"/>
      <c r="G170" s="111">
        <f t="shared" si="9"/>
        <v>1.1368683772161603E-13</v>
      </c>
      <c r="H170" s="56">
        <f t="shared" si="9"/>
        <v>0</v>
      </c>
      <c r="I170" s="56"/>
      <c r="J170" s="56"/>
      <c r="K170" s="31"/>
      <c r="L170" s="56" t="str">
        <f t="shared" si="11"/>
        <v xml:space="preserve"> </v>
      </c>
      <c r="M170" s="31"/>
      <c r="N170" s="84"/>
      <c r="O170" s="84"/>
      <c r="P170" s="110">
        <f t="shared" si="10"/>
        <v>0</v>
      </c>
      <c r="Q170" s="31"/>
    </row>
    <row r="171" spans="1:17" ht="18" x14ac:dyDescent="0.25">
      <c r="A171" s="31"/>
      <c r="B171" s="31"/>
      <c r="C171" s="92"/>
      <c r="D171" s="31"/>
      <c r="E171" s="92"/>
      <c r="F171" s="31"/>
      <c r="G171" s="111">
        <f t="shared" si="9"/>
        <v>1.1368683772161603E-13</v>
      </c>
      <c r="H171" s="56">
        <f t="shared" si="9"/>
        <v>0</v>
      </c>
      <c r="I171" s="56"/>
      <c r="J171" s="56"/>
      <c r="K171" s="31"/>
      <c r="L171" s="56" t="str">
        <f t="shared" si="11"/>
        <v xml:space="preserve"> </v>
      </c>
      <c r="M171" s="31"/>
      <c r="N171" s="84"/>
      <c r="O171" s="84"/>
      <c r="P171" s="110">
        <f t="shared" si="10"/>
        <v>0</v>
      </c>
      <c r="Q171" s="31"/>
    </row>
    <row r="172" spans="1:17" ht="18" x14ac:dyDescent="0.25">
      <c r="A172" s="31"/>
      <c r="B172" s="31"/>
      <c r="C172" s="92"/>
      <c r="D172" s="31"/>
      <c r="E172" s="92"/>
      <c r="F172" s="31"/>
      <c r="G172" s="111">
        <f t="shared" si="9"/>
        <v>1.1368683772161603E-13</v>
      </c>
      <c r="H172" s="56">
        <f t="shared" si="9"/>
        <v>0</v>
      </c>
      <c r="I172" s="56"/>
      <c r="J172" s="56"/>
      <c r="K172" s="31"/>
      <c r="L172" s="56" t="str">
        <f t="shared" si="11"/>
        <v xml:space="preserve"> </v>
      </c>
      <c r="M172" s="31"/>
      <c r="N172" s="84"/>
      <c r="O172" s="84"/>
      <c r="P172" s="110">
        <f t="shared" si="10"/>
        <v>0</v>
      </c>
      <c r="Q172" s="31"/>
    </row>
    <row r="173" spans="1:17" ht="18" x14ac:dyDescent="0.25">
      <c r="A173" s="31"/>
      <c r="B173" s="31"/>
      <c r="C173" s="92"/>
      <c r="D173" s="31"/>
      <c r="E173" s="92"/>
      <c r="F173" s="31"/>
      <c r="G173" s="111">
        <f t="shared" si="9"/>
        <v>1.1368683772161603E-13</v>
      </c>
      <c r="H173" s="56">
        <f t="shared" si="9"/>
        <v>0</v>
      </c>
      <c r="I173" s="56"/>
      <c r="J173" s="56"/>
      <c r="K173" s="31"/>
      <c r="L173" s="56" t="str">
        <f t="shared" si="11"/>
        <v xml:space="preserve"> </v>
      </c>
      <c r="M173" s="31"/>
      <c r="N173" s="84"/>
      <c r="O173" s="84"/>
      <c r="P173" s="110">
        <f t="shared" si="10"/>
        <v>0</v>
      </c>
      <c r="Q173" s="31"/>
    </row>
    <row r="174" spans="1:17" ht="18" x14ac:dyDescent="0.25">
      <c r="A174" s="31"/>
      <c r="B174" s="31"/>
      <c r="C174" s="92"/>
      <c r="D174" s="31"/>
      <c r="E174" s="92"/>
      <c r="F174" s="31"/>
      <c r="G174" s="111">
        <f t="shared" si="9"/>
        <v>1.1368683772161603E-13</v>
      </c>
      <c r="H174" s="56">
        <f t="shared" si="9"/>
        <v>0</v>
      </c>
      <c r="I174" s="56"/>
      <c r="J174" s="56"/>
      <c r="K174" s="31"/>
      <c r="L174" s="56" t="str">
        <f t="shared" si="11"/>
        <v xml:space="preserve"> </v>
      </c>
      <c r="M174" s="31"/>
      <c r="N174" s="84"/>
      <c r="O174" s="84"/>
      <c r="P174" s="110">
        <f t="shared" si="10"/>
        <v>0</v>
      </c>
      <c r="Q174" s="31"/>
    </row>
    <row r="175" spans="1:17" ht="18" x14ac:dyDescent="0.25">
      <c r="A175" s="31"/>
      <c r="B175" s="31"/>
      <c r="C175" s="92"/>
      <c r="D175" s="31"/>
      <c r="E175" s="92"/>
      <c r="F175" s="31"/>
      <c r="G175" s="111">
        <f t="shared" si="9"/>
        <v>1.1368683772161603E-13</v>
      </c>
      <c r="H175" s="56">
        <f t="shared" si="9"/>
        <v>0</v>
      </c>
      <c r="I175" s="56"/>
      <c r="J175" s="56"/>
      <c r="K175" s="31"/>
      <c r="L175" s="56" t="str">
        <f t="shared" si="11"/>
        <v xml:space="preserve"> </v>
      </c>
      <c r="M175" s="31"/>
      <c r="N175" s="84"/>
      <c r="O175" s="84"/>
      <c r="P175" s="110">
        <f t="shared" si="10"/>
        <v>0</v>
      </c>
      <c r="Q175" s="31"/>
    </row>
    <row r="176" spans="1:17" ht="18" x14ac:dyDescent="0.25">
      <c r="A176" s="31"/>
      <c r="B176" s="31"/>
      <c r="C176" s="92"/>
      <c r="D176" s="31"/>
      <c r="E176" s="92"/>
      <c r="F176" s="31"/>
      <c r="G176" s="111">
        <f t="shared" si="9"/>
        <v>1.1368683772161603E-13</v>
      </c>
      <c r="H176" s="56">
        <f t="shared" si="9"/>
        <v>0</v>
      </c>
      <c r="I176" s="56"/>
      <c r="J176" s="56"/>
      <c r="K176" s="31"/>
      <c r="L176" s="56" t="str">
        <f t="shared" si="11"/>
        <v xml:space="preserve"> </v>
      </c>
      <c r="M176" s="31"/>
      <c r="N176" s="84"/>
      <c r="O176" s="84"/>
      <c r="P176" s="110">
        <f t="shared" si="10"/>
        <v>0</v>
      </c>
      <c r="Q176" s="31"/>
    </row>
    <row r="177" spans="1:17" ht="18" x14ac:dyDescent="0.25">
      <c r="A177" s="31"/>
      <c r="B177" s="31"/>
      <c r="C177" s="92"/>
      <c r="D177" s="31"/>
      <c r="E177" s="92"/>
      <c r="F177" s="31"/>
      <c r="G177" s="111">
        <f t="shared" si="9"/>
        <v>1.1368683772161603E-13</v>
      </c>
      <c r="H177" s="56">
        <f t="shared" si="9"/>
        <v>0</v>
      </c>
      <c r="I177" s="56"/>
      <c r="J177" s="56"/>
      <c r="K177" s="31"/>
      <c r="L177" s="56" t="str">
        <f t="shared" si="11"/>
        <v xml:space="preserve"> </v>
      </c>
      <c r="M177" s="31"/>
      <c r="N177" s="84"/>
      <c r="O177" s="84"/>
      <c r="P177" s="110">
        <f t="shared" si="10"/>
        <v>0</v>
      </c>
      <c r="Q177" s="31"/>
    </row>
    <row r="178" spans="1:17" ht="18" x14ac:dyDescent="0.25">
      <c r="A178" s="31"/>
      <c r="B178" s="31"/>
      <c r="C178" s="92"/>
      <c r="D178" s="31"/>
      <c r="E178" s="92"/>
      <c r="F178" s="31"/>
      <c r="G178" s="111">
        <f t="shared" si="9"/>
        <v>1.1368683772161603E-13</v>
      </c>
      <c r="H178" s="56">
        <f t="shared" si="9"/>
        <v>0</v>
      </c>
      <c r="I178" s="56"/>
      <c r="J178" s="56"/>
      <c r="K178" s="31"/>
      <c r="L178" s="56" t="str">
        <f t="shared" si="11"/>
        <v xml:space="preserve"> </v>
      </c>
      <c r="M178" s="31"/>
      <c r="N178" s="84"/>
      <c r="O178" s="84"/>
      <c r="P178" s="110">
        <f t="shared" si="10"/>
        <v>0</v>
      </c>
      <c r="Q178" s="31"/>
    </row>
    <row r="179" spans="1:17" ht="18" x14ac:dyDescent="0.25">
      <c r="A179" s="31"/>
      <c r="B179" s="31"/>
      <c r="C179" s="92"/>
      <c r="D179" s="31"/>
      <c r="E179" s="92"/>
      <c r="F179" s="31"/>
      <c r="G179" s="111">
        <f t="shared" si="9"/>
        <v>1.1368683772161603E-13</v>
      </c>
      <c r="H179" s="56">
        <f t="shared" si="9"/>
        <v>0</v>
      </c>
      <c r="I179" s="56"/>
      <c r="J179" s="56"/>
      <c r="K179" s="31"/>
      <c r="L179" s="56" t="str">
        <f t="shared" si="11"/>
        <v xml:space="preserve"> </v>
      </c>
      <c r="M179" s="31"/>
      <c r="N179" s="84"/>
      <c r="O179" s="84"/>
      <c r="P179" s="110">
        <f t="shared" si="10"/>
        <v>0</v>
      </c>
      <c r="Q179" s="31"/>
    </row>
    <row r="180" spans="1:17" ht="18" x14ac:dyDescent="0.25">
      <c r="A180" s="31"/>
      <c r="B180" s="31"/>
      <c r="C180" s="92"/>
      <c r="D180" s="31"/>
      <c r="E180" s="92"/>
      <c r="F180" s="31"/>
      <c r="G180" s="111">
        <f t="shared" si="9"/>
        <v>1.1368683772161603E-13</v>
      </c>
      <c r="H180" s="56">
        <f t="shared" si="9"/>
        <v>0</v>
      </c>
      <c r="I180" s="56"/>
      <c r="J180" s="56"/>
      <c r="K180" s="31"/>
      <c r="L180" s="56" t="str">
        <f t="shared" si="11"/>
        <v xml:space="preserve"> </v>
      </c>
      <c r="M180" s="31"/>
      <c r="N180" s="84"/>
      <c r="O180" s="84"/>
      <c r="P180" s="110">
        <f t="shared" si="10"/>
        <v>0</v>
      </c>
      <c r="Q180" s="31"/>
    </row>
    <row r="181" spans="1:17" ht="18" x14ac:dyDescent="0.25">
      <c r="A181" s="31"/>
      <c r="B181" s="31"/>
      <c r="C181" s="92"/>
      <c r="D181" s="31"/>
      <c r="E181" s="92"/>
      <c r="F181" s="31"/>
      <c r="G181" s="111">
        <f t="shared" si="9"/>
        <v>1.1368683772161603E-13</v>
      </c>
      <c r="H181" s="56">
        <f t="shared" si="9"/>
        <v>0</v>
      </c>
      <c r="I181" s="56"/>
      <c r="J181" s="56"/>
      <c r="K181" s="31"/>
      <c r="L181" s="56" t="str">
        <f t="shared" si="11"/>
        <v xml:space="preserve"> </v>
      </c>
      <c r="M181" s="31"/>
      <c r="N181" s="84"/>
      <c r="O181" s="84"/>
      <c r="P181" s="110">
        <f t="shared" si="10"/>
        <v>0</v>
      </c>
      <c r="Q181" s="31"/>
    </row>
    <row r="182" spans="1:17" ht="18" x14ac:dyDescent="0.25">
      <c r="A182" s="31"/>
      <c r="B182" s="31"/>
      <c r="C182" s="92"/>
      <c r="D182" s="31"/>
      <c r="E182" s="92"/>
      <c r="F182" s="31"/>
      <c r="G182" s="111">
        <f t="shared" si="9"/>
        <v>1.1368683772161603E-13</v>
      </c>
      <c r="H182" s="56">
        <f t="shared" si="9"/>
        <v>0</v>
      </c>
      <c r="I182" s="56"/>
      <c r="J182" s="56"/>
      <c r="K182" s="31"/>
      <c r="L182" s="56" t="str">
        <f t="shared" si="11"/>
        <v xml:space="preserve"> </v>
      </c>
      <c r="M182" s="31"/>
      <c r="N182" s="84"/>
      <c r="O182" s="84"/>
      <c r="P182" s="110">
        <f t="shared" si="10"/>
        <v>0</v>
      </c>
      <c r="Q182" s="31"/>
    </row>
    <row r="183" spans="1:17" ht="18" x14ac:dyDescent="0.25">
      <c r="A183" s="31"/>
      <c r="B183" s="31"/>
      <c r="C183" s="92"/>
      <c r="D183" s="31"/>
      <c r="E183" s="92"/>
      <c r="F183" s="31"/>
      <c r="G183" s="111">
        <f t="shared" ref="G183:H208" si="12">G182-E183+C183</f>
        <v>1.1368683772161603E-13</v>
      </c>
      <c r="H183" s="56">
        <f t="shared" si="12"/>
        <v>0</v>
      </c>
      <c r="I183" s="56"/>
      <c r="J183" s="56"/>
      <c r="K183" s="31"/>
      <c r="L183" s="56" t="str">
        <f t="shared" si="11"/>
        <v xml:space="preserve"> </v>
      </c>
      <c r="M183" s="31"/>
      <c r="N183" s="84"/>
      <c r="O183" s="84"/>
      <c r="P183" s="110">
        <f t="shared" si="10"/>
        <v>0</v>
      </c>
      <c r="Q183" s="31"/>
    </row>
    <row r="184" spans="1:17" ht="18" x14ac:dyDescent="0.25">
      <c r="A184" s="31"/>
      <c r="B184" s="31"/>
      <c r="C184" s="92"/>
      <c r="D184" s="31"/>
      <c r="E184" s="92"/>
      <c r="F184" s="31"/>
      <c r="G184" s="111">
        <f t="shared" si="12"/>
        <v>1.1368683772161603E-13</v>
      </c>
      <c r="H184" s="56">
        <f t="shared" si="12"/>
        <v>0</v>
      </c>
      <c r="I184" s="56"/>
      <c r="J184" s="56"/>
      <c r="K184" s="31"/>
      <c r="L184" s="56" t="str">
        <f t="shared" si="11"/>
        <v xml:space="preserve"> </v>
      </c>
      <c r="M184" s="31"/>
      <c r="N184" s="84"/>
      <c r="O184" s="84"/>
      <c r="P184" s="110">
        <f t="shared" si="10"/>
        <v>0</v>
      </c>
      <c r="Q184" s="31"/>
    </row>
    <row r="185" spans="1:17" ht="18" x14ac:dyDescent="0.25">
      <c r="A185" s="31"/>
      <c r="B185" s="31"/>
      <c r="C185" s="92"/>
      <c r="D185" s="31"/>
      <c r="E185" s="92"/>
      <c r="F185" s="31"/>
      <c r="G185" s="111">
        <f t="shared" si="12"/>
        <v>1.1368683772161603E-13</v>
      </c>
      <c r="H185" s="56">
        <f t="shared" si="12"/>
        <v>0</v>
      </c>
      <c r="I185" s="56"/>
      <c r="J185" s="56"/>
      <c r="K185" s="31"/>
      <c r="L185" s="56" t="str">
        <f t="shared" si="11"/>
        <v xml:space="preserve"> </v>
      </c>
      <c r="M185" s="31"/>
      <c r="N185" s="84"/>
      <c r="O185" s="84"/>
      <c r="P185" s="110">
        <f t="shared" si="10"/>
        <v>0</v>
      </c>
      <c r="Q185" s="31"/>
    </row>
    <row r="186" spans="1:17" ht="18" x14ac:dyDescent="0.25">
      <c r="A186" s="31"/>
      <c r="B186" s="31"/>
      <c r="C186" s="92"/>
      <c r="D186" s="31"/>
      <c r="E186" s="92"/>
      <c r="F186" s="31"/>
      <c r="G186" s="111">
        <f t="shared" si="12"/>
        <v>1.1368683772161603E-13</v>
      </c>
      <c r="H186" s="56">
        <f t="shared" si="12"/>
        <v>0</v>
      </c>
      <c r="I186" s="56"/>
      <c r="J186" s="56"/>
      <c r="K186" s="31"/>
      <c r="L186" s="56" t="str">
        <f t="shared" si="11"/>
        <v xml:space="preserve"> </v>
      </c>
      <c r="M186" s="31"/>
      <c r="N186" s="84"/>
      <c r="O186" s="84"/>
      <c r="P186" s="110">
        <f t="shared" si="10"/>
        <v>0</v>
      </c>
      <c r="Q186" s="31"/>
    </row>
    <row r="187" spans="1:17" ht="18" x14ac:dyDescent="0.25">
      <c r="A187" s="31"/>
      <c r="B187" s="31"/>
      <c r="C187" s="92"/>
      <c r="D187" s="31"/>
      <c r="E187" s="92"/>
      <c r="F187" s="31"/>
      <c r="G187" s="111">
        <f t="shared" si="12"/>
        <v>1.1368683772161603E-13</v>
      </c>
      <c r="H187" s="56">
        <f t="shared" si="12"/>
        <v>0</v>
      </c>
      <c r="I187" s="56"/>
      <c r="J187" s="56"/>
      <c r="K187" s="31"/>
      <c r="L187" s="56" t="str">
        <f t="shared" si="11"/>
        <v xml:space="preserve"> </v>
      </c>
      <c r="M187" s="31"/>
      <c r="N187" s="84"/>
      <c r="O187" s="84"/>
      <c r="P187" s="110">
        <f t="shared" si="10"/>
        <v>0</v>
      </c>
      <c r="Q187" s="31"/>
    </row>
    <row r="188" spans="1:17" ht="18" x14ac:dyDescent="0.25">
      <c r="A188" s="31"/>
      <c r="B188" s="31"/>
      <c r="C188" s="92"/>
      <c r="D188" s="31"/>
      <c r="E188" s="92"/>
      <c r="F188" s="31"/>
      <c r="G188" s="111">
        <f t="shared" si="12"/>
        <v>1.1368683772161603E-13</v>
      </c>
      <c r="H188" s="56">
        <f t="shared" si="12"/>
        <v>0</v>
      </c>
      <c r="I188" s="56"/>
      <c r="J188" s="56"/>
      <c r="K188" s="31"/>
      <c r="L188" s="56" t="str">
        <f t="shared" si="11"/>
        <v xml:space="preserve"> </v>
      </c>
      <c r="M188" s="31"/>
      <c r="N188" s="84"/>
      <c r="O188" s="84"/>
      <c r="P188" s="110">
        <f t="shared" si="10"/>
        <v>0</v>
      </c>
      <c r="Q188" s="31"/>
    </row>
    <row r="189" spans="1:17" ht="18" x14ac:dyDescent="0.25">
      <c r="A189" s="31"/>
      <c r="B189" s="31"/>
      <c r="C189" s="92"/>
      <c r="D189" s="31"/>
      <c r="E189" s="92"/>
      <c r="F189" s="31"/>
      <c r="G189" s="111">
        <f t="shared" si="12"/>
        <v>1.1368683772161603E-13</v>
      </c>
      <c r="H189" s="56">
        <f t="shared" si="12"/>
        <v>0</v>
      </c>
      <c r="I189" s="56"/>
      <c r="J189" s="56"/>
      <c r="K189" s="31"/>
      <c r="L189" s="56" t="str">
        <f t="shared" si="11"/>
        <v xml:space="preserve"> </v>
      </c>
      <c r="M189" s="31"/>
      <c r="N189" s="84"/>
      <c r="O189" s="84"/>
      <c r="P189" s="110">
        <f t="shared" si="10"/>
        <v>0</v>
      </c>
      <c r="Q189" s="31"/>
    </row>
    <row r="190" spans="1:17" ht="18" x14ac:dyDescent="0.25">
      <c r="A190" s="31"/>
      <c r="B190" s="31"/>
      <c r="C190" s="92"/>
      <c r="D190" s="31"/>
      <c r="E190" s="92"/>
      <c r="F190" s="31"/>
      <c r="G190" s="111">
        <f t="shared" si="12"/>
        <v>1.1368683772161603E-13</v>
      </c>
      <c r="H190" s="56">
        <f t="shared" si="12"/>
        <v>0</v>
      </c>
      <c r="I190" s="56"/>
      <c r="J190" s="56"/>
      <c r="K190" s="31"/>
      <c r="L190" s="56" t="str">
        <f t="shared" si="11"/>
        <v xml:space="preserve"> </v>
      </c>
      <c r="M190" s="31"/>
      <c r="N190" s="84"/>
      <c r="O190" s="84"/>
      <c r="P190" s="110">
        <f t="shared" si="10"/>
        <v>0</v>
      </c>
      <c r="Q190" s="31"/>
    </row>
    <row r="191" spans="1:17" ht="18" x14ac:dyDescent="0.25">
      <c r="A191" s="31"/>
      <c r="B191" s="31"/>
      <c r="C191" s="92"/>
      <c r="D191" s="31"/>
      <c r="E191" s="92"/>
      <c r="F191" s="31"/>
      <c r="G191" s="111">
        <f t="shared" si="12"/>
        <v>1.1368683772161603E-13</v>
      </c>
      <c r="H191" s="56">
        <f t="shared" si="12"/>
        <v>0</v>
      </c>
      <c r="I191" s="56"/>
      <c r="J191" s="56"/>
      <c r="K191" s="31"/>
      <c r="L191" s="56" t="str">
        <f t="shared" si="11"/>
        <v xml:space="preserve"> </v>
      </c>
      <c r="M191" s="31"/>
      <c r="N191" s="84"/>
      <c r="O191" s="84"/>
      <c r="P191" s="110">
        <f t="shared" si="10"/>
        <v>0</v>
      </c>
      <c r="Q191" s="31"/>
    </row>
    <row r="192" spans="1:17" ht="18" x14ac:dyDescent="0.25">
      <c r="A192" s="31"/>
      <c r="B192" s="31"/>
      <c r="C192" s="92"/>
      <c r="D192" s="31"/>
      <c r="E192" s="92"/>
      <c r="F192" s="31"/>
      <c r="G192" s="111">
        <f t="shared" si="12"/>
        <v>1.1368683772161603E-13</v>
      </c>
      <c r="H192" s="56">
        <f t="shared" si="12"/>
        <v>0</v>
      </c>
      <c r="I192" s="56"/>
      <c r="J192" s="56"/>
      <c r="K192" s="31"/>
      <c r="L192" s="56" t="str">
        <f t="shared" si="11"/>
        <v xml:space="preserve"> </v>
      </c>
      <c r="M192" s="31"/>
      <c r="N192" s="84"/>
      <c r="O192" s="84"/>
      <c r="P192" s="110">
        <f t="shared" si="10"/>
        <v>0</v>
      </c>
      <c r="Q192" s="31"/>
    </row>
    <row r="193" spans="1:17" ht="18" x14ac:dyDescent="0.25">
      <c r="A193" s="31"/>
      <c r="B193" s="31"/>
      <c r="C193" s="92"/>
      <c r="D193" s="31"/>
      <c r="E193" s="92"/>
      <c r="F193" s="31"/>
      <c r="G193" s="111">
        <f t="shared" si="12"/>
        <v>1.1368683772161603E-13</v>
      </c>
      <c r="H193" s="56">
        <f t="shared" si="12"/>
        <v>0</v>
      </c>
      <c r="I193" s="56"/>
      <c r="J193" s="56"/>
      <c r="K193" s="31"/>
      <c r="L193" s="56" t="str">
        <f t="shared" si="11"/>
        <v xml:space="preserve"> </v>
      </c>
      <c r="M193" s="31"/>
      <c r="N193" s="84"/>
      <c r="O193" s="84"/>
      <c r="P193" s="110">
        <f t="shared" si="10"/>
        <v>0</v>
      </c>
      <c r="Q193" s="31"/>
    </row>
    <row r="194" spans="1:17" ht="18" x14ac:dyDescent="0.25">
      <c r="A194" s="31"/>
      <c r="B194" s="31"/>
      <c r="C194" s="92"/>
      <c r="D194" s="31"/>
      <c r="E194" s="92"/>
      <c r="F194" s="31"/>
      <c r="G194" s="111">
        <f t="shared" si="12"/>
        <v>1.1368683772161603E-13</v>
      </c>
      <c r="H194" s="56">
        <f t="shared" si="12"/>
        <v>0</v>
      </c>
      <c r="I194" s="56"/>
      <c r="J194" s="56"/>
      <c r="K194" s="31"/>
      <c r="L194" s="56" t="str">
        <f t="shared" si="11"/>
        <v xml:space="preserve"> </v>
      </c>
      <c r="M194" s="31"/>
      <c r="N194" s="84"/>
      <c r="O194" s="84"/>
      <c r="P194" s="110">
        <f t="shared" si="10"/>
        <v>0</v>
      </c>
      <c r="Q194" s="31"/>
    </row>
    <row r="195" spans="1:17" ht="18" x14ac:dyDescent="0.25">
      <c r="A195" s="31"/>
      <c r="B195" s="31"/>
      <c r="C195" s="92"/>
      <c r="D195" s="31"/>
      <c r="E195" s="92"/>
      <c r="F195" s="31"/>
      <c r="G195" s="111">
        <f t="shared" si="12"/>
        <v>1.1368683772161603E-13</v>
      </c>
      <c r="H195" s="56">
        <f t="shared" si="12"/>
        <v>0</v>
      </c>
      <c r="I195" s="56"/>
      <c r="J195" s="56"/>
      <c r="K195" s="31"/>
      <c r="L195" s="56" t="str">
        <f t="shared" si="11"/>
        <v xml:space="preserve"> </v>
      </c>
      <c r="M195" s="31"/>
      <c r="N195" s="84"/>
      <c r="O195" s="84"/>
      <c r="P195" s="110">
        <f t="shared" si="10"/>
        <v>0</v>
      </c>
      <c r="Q195" s="31"/>
    </row>
    <row r="196" spans="1:17" ht="18" x14ac:dyDescent="0.25">
      <c r="A196" s="31"/>
      <c r="B196" s="31"/>
      <c r="C196" s="92"/>
      <c r="D196" s="31"/>
      <c r="E196" s="92"/>
      <c r="F196" s="31"/>
      <c r="G196" s="111">
        <f t="shared" si="12"/>
        <v>1.1368683772161603E-13</v>
      </c>
      <c r="H196" s="56">
        <f t="shared" si="12"/>
        <v>0</v>
      </c>
      <c r="I196" s="56"/>
      <c r="J196" s="56"/>
      <c r="K196" s="31"/>
      <c r="L196" s="56" t="str">
        <f t="shared" si="11"/>
        <v xml:space="preserve"> </v>
      </c>
      <c r="M196" s="31"/>
      <c r="N196" s="84"/>
      <c r="O196" s="84"/>
      <c r="P196" s="110">
        <f t="shared" si="10"/>
        <v>0</v>
      </c>
      <c r="Q196" s="31"/>
    </row>
    <row r="197" spans="1:17" ht="18" x14ac:dyDescent="0.25">
      <c r="A197" s="31"/>
      <c r="B197" s="31"/>
      <c r="C197" s="92"/>
      <c r="D197" s="31"/>
      <c r="E197" s="92"/>
      <c r="F197" s="31"/>
      <c r="G197" s="111">
        <f t="shared" si="12"/>
        <v>1.1368683772161603E-13</v>
      </c>
      <c r="H197" s="56">
        <f t="shared" si="12"/>
        <v>0</v>
      </c>
      <c r="I197" s="56"/>
      <c r="J197" s="56"/>
      <c r="K197" s="31"/>
      <c r="L197" s="56" t="str">
        <f t="shared" si="11"/>
        <v xml:space="preserve"> </v>
      </c>
      <c r="M197" s="31"/>
      <c r="N197" s="84"/>
      <c r="O197" s="84"/>
      <c r="P197" s="110">
        <f t="shared" si="10"/>
        <v>0</v>
      </c>
      <c r="Q197" s="31"/>
    </row>
    <row r="198" spans="1:17" ht="18" x14ac:dyDescent="0.25">
      <c r="A198" s="31"/>
      <c r="B198" s="31"/>
      <c r="C198" s="92"/>
      <c r="D198" s="31"/>
      <c r="E198" s="92"/>
      <c r="F198" s="31"/>
      <c r="G198" s="111">
        <f t="shared" si="12"/>
        <v>1.1368683772161603E-13</v>
      </c>
      <c r="H198" s="56">
        <f t="shared" si="12"/>
        <v>0</v>
      </c>
      <c r="I198" s="56"/>
      <c r="J198" s="56"/>
      <c r="K198" s="31"/>
      <c r="L198" s="56" t="str">
        <f t="shared" si="11"/>
        <v xml:space="preserve"> </v>
      </c>
      <c r="M198" s="31"/>
      <c r="N198" s="84"/>
      <c r="O198" s="84"/>
      <c r="P198" s="110">
        <f t="shared" si="10"/>
        <v>0</v>
      </c>
      <c r="Q198" s="31"/>
    </row>
    <row r="199" spans="1:17" ht="18" x14ac:dyDescent="0.25">
      <c r="A199" s="31"/>
      <c r="B199" s="31"/>
      <c r="C199" s="92"/>
      <c r="D199" s="31"/>
      <c r="E199" s="92"/>
      <c r="F199" s="31"/>
      <c r="G199" s="111">
        <f t="shared" si="12"/>
        <v>1.1368683772161603E-13</v>
      </c>
      <c r="H199" s="56">
        <f t="shared" si="12"/>
        <v>0</v>
      </c>
      <c r="I199" s="56"/>
      <c r="J199" s="56"/>
      <c r="K199" s="31"/>
      <c r="L199" s="56" t="str">
        <f t="shared" si="11"/>
        <v xml:space="preserve"> </v>
      </c>
      <c r="M199" s="31"/>
      <c r="N199" s="84"/>
      <c r="O199" s="84"/>
      <c r="P199" s="110">
        <f t="shared" si="10"/>
        <v>0</v>
      </c>
      <c r="Q199" s="31"/>
    </row>
    <row r="200" spans="1:17" ht="18" x14ac:dyDescent="0.25">
      <c r="A200" s="31"/>
      <c r="B200" s="31"/>
      <c r="C200" s="92"/>
      <c r="D200" s="31"/>
      <c r="E200" s="92"/>
      <c r="F200" s="31"/>
      <c r="G200" s="111">
        <f t="shared" si="12"/>
        <v>1.1368683772161603E-13</v>
      </c>
      <c r="H200" s="56">
        <f t="shared" si="12"/>
        <v>0</v>
      </c>
      <c r="I200" s="56"/>
      <c r="J200" s="56"/>
      <c r="K200" s="31"/>
      <c r="L200" s="56" t="str">
        <f t="shared" si="11"/>
        <v xml:space="preserve"> </v>
      </c>
      <c r="M200" s="31"/>
      <c r="N200" s="84"/>
      <c r="O200" s="84"/>
      <c r="P200" s="110">
        <f t="shared" si="10"/>
        <v>0</v>
      </c>
      <c r="Q200" s="31"/>
    </row>
    <row r="201" spans="1:17" ht="18" x14ac:dyDescent="0.25">
      <c r="A201" s="31"/>
      <c r="B201" s="31"/>
      <c r="C201" s="92"/>
      <c r="D201" s="31"/>
      <c r="E201" s="92"/>
      <c r="F201" s="31"/>
      <c r="G201" s="111">
        <f t="shared" si="12"/>
        <v>1.1368683772161603E-13</v>
      </c>
      <c r="H201" s="56">
        <f t="shared" si="12"/>
        <v>0</v>
      </c>
      <c r="I201" s="56"/>
      <c r="J201" s="56"/>
      <c r="K201" s="31"/>
      <c r="L201" s="56" t="str">
        <f t="shared" si="11"/>
        <v xml:space="preserve"> </v>
      </c>
      <c r="M201" s="31"/>
      <c r="N201" s="84"/>
      <c r="O201" s="84"/>
      <c r="P201" s="110">
        <f t="shared" si="10"/>
        <v>0</v>
      </c>
      <c r="Q201" s="31"/>
    </row>
    <row r="202" spans="1:17" ht="18" x14ac:dyDescent="0.25">
      <c r="A202" s="31"/>
      <c r="B202" s="31"/>
      <c r="C202" s="92"/>
      <c r="D202" s="31"/>
      <c r="E202" s="92"/>
      <c r="F202" s="31"/>
      <c r="G202" s="111">
        <f t="shared" si="12"/>
        <v>1.1368683772161603E-13</v>
      </c>
      <c r="H202" s="56">
        <f t="shared" si="12"/>
        <v>0</v>
      </c>
      <c r="I202" s="56"/>
      <c r="J202" s="56"/>
      <c r="K202" s="31"/>
      <c r="L202" s="56" t="str">
        <f t="shared" si="11"/>
        <v xml:space="preserve"> </v>
      </c>
      <c r="M202" s="31"/>
      <c r="N202" s="84"/>
      <c r="O202" s="84"/>
      <c r="P202" s="110">
        <f t="shared" ref="P202:P208" si="13">O202*G202</f>
        <v>0</v>
      </c>
      <c r="Q202" s="31"/>
    </row>
    <row r="203" spans="1:17" ht="18" x14ac:dyDescent="0.25">
      <c r="A203" s="31"/>
      <c r="B203" s="31"/>
      <c r="C203" s="92"/>
      <c r="D203" s="31"/>
      <c r="E203" s="92"/>
      <c r="F203" s="31"/>
      <c r="G203" s="111">
        <f t="shared" si="12"/>
        <v>1.1368683772161603E-13</v>
      </c>
      <c r="H203" s="56">
        <f t="shared" si="12"/>
        <v>0</v>
      </c>
      <c r="I203" s="56"/>
      <c r="J203" s="56"/>
      <c r="K203" s="31"/>
      <c r="L203" s="56" t="str">
        <f t="shared" si="11"/>
        <v xml:space="preserve"> </v>
      </c>
      <c r="M203" s="31"/>
      <c r="N203" s="84"/>
      <c r="O203" s="84"/>
      <c r="P203" s="110">
        <f t="shared" si="13"/>
        <v>0</v>
      </c>
      <c r="Q203" s="31"/>
    </row>
    <row r="204" spans="1:17" ht="18" x14ac:dyDescent="0.25">
      <c r="A204" s="31"/>
      <c r="B204" s="31"/>
      <c r="C204" s="92"/>
      <c r="D204" s="31"/>
      <c r="E204" s="92"/>
      <c r="F204" s="31"/>
      <c r="G204" s="111">
        <f t="shared" si="12"/>
        <v>1.1368683772161603E-13</v>
      </c>
      <c r="H204" s="56">
        <f t="shared" si="12"/>
        <v>0</v>
      </c>
      <c r="I204" s="56"/>
      <c r="J204" s="56"/>
      <c r="K204" s="31"/>
      <c r="L204" s="56" t="str">
        <f>IF(D204&gt;0,D204," ")</f>
        <v xml:space="preserve"> </v>
      </c>
      <c r="M204" s="31"/>
      <c r="N204" s="84"/>
      <c r="O204" s="84"/>
      <c r="P204" s="110">
        <f t="shared" si="13"/>
        <v>0</v>
      </c>
      <c r="Q204" s="31"/>
    </row>
    <row r="205" spans="1:17" ht="18" x14ac:dyDescent="0.25">
      <c r="A205" s="31"/>
      <c r="B205" s="31"/>
      <c r="C205" s="92"/>
      <c r="D205" s="31"/>
      <c r="E205" s="92"/>
      <c r="F205" s="31"/>
      <c r="G205" s="111">
        <f t="shared" si="12"/>
        <v>1.1368683772161603E-13</v>
      </c>
      <c r="H205" s="56">
        <f t="shared" si="12"/>
        <v>0</v>
      </c>
      <c r="I205" s="56"/>
      <c r="J205" s="56"/>
      <c r="K205" s="31"/>
      <c r="L205" s="56" t="str">
        <f>IF(D205&gt;0,D205," ")</f>
        <v xml:space="preserve"> </v>
      </c>
      <c r="M205" s="31"/>
      <c r="N205" s="84"/>
      <c r="O205" s="84"/>
      <c r="P205" s="110">
        <f t="shared" si="13"/>
        <v>0</v>
      </c>
      <c r="Q205" s="31"/>
    </row>
    <row r="206" spans="1:17" ht="18" x14ac:dyDescent="0.25">
      <c r="A206" s="31"/>
      <c r="B206" s="31"/>
      <c r="C206" s="92"/>
      <c r="D206" s="31"/>
      <c r="E206" s="92"/>
      <c r="F206" s="31"/>
      <c r="G206" s="111">
        <f t="shared" si="12"/>
        <v>1.1368683772161603E-13</v>
      </c>
      <c r="H206" s="56">
        <f t="shared" si="12"/>
        <v>0</v>
      </c>
      <c r="I206" s="56"/>
      <c r="J206" s="56"/>
      <c r="K206" s="31"/>
      <c r="L206" s="56" t="str">
        <f>IF(D206&gt;0,D206," ")</f>
        <v xml:space="preserve"> </v>
      </c>
      <c r="M206" s="31"/>
      <c r="N206" s="84"/>
      <c r="O206" s="84"/>
      <c r="P206" s="110">
        <f t="shared" si="13"/>
        <v>0</v>
      </c>
      <c r="Q206" s="31"/>
    </row>
    <row r="207" spans="1:17" ht="18" x14ac:dyDescent="0.25">
      <c r="A207" s="31"/>
      <c r="B207" s="31"/>
      <c r="C207" s="92"/>
      <c r="D207" s="31"/>
      <c r="E207" s="92"/>
      <c r="F207" s="31"/>
      <c r="G207" s="111">
        <f t="shared" si="12"/>
        <v>1.1368683772161603E-13</v>
      </c>
      <c r="H207" s="56">
        <f t="shared" si="12"/>
        <v>0</v>
      </c>
      <c r="I207" s="56"/>
      <c r="J207" s="56"/>
      <c r="K207" s="31"/>
      <c r="L207" s="56" t="str">
        <f>IF(D207&gt;0,D207," ")</f>
        <v xml:space="preserve"> </v>
      </c>
      <c r="M207" s="31"/>
      <c r="N207" s="84"/>
      <c r="O207" s="84"/>
      <c r="P207" s="110">
        <f t="shared" si="13"/>
        <v>0</v>
      </c>
      <c r="Q207" s="31"/>
    </row>
    <row r="208" spans="1:17" ht="18" x14ac:dyDescent="0.25">
      <c r="A208" s="31"/>
      <c r="B208" s="31"/>
      <c r="C208" s="92"/>
      <c r="D208" s="31"/>
      <c r="E208" s="92"/>
      <c r="F208" s="31"/>
      <c r="G208" s="111">
        <f t="shared" si="12"/>
        <v>1.1368683772161603E-13</v>
      </c>
      <c r="H208" s="56">
        <f t="shared" si="12"/>
        <v>0</v>
      </c>
      <c r="I208" s="56"/>
      <c r="J208" s="56"/>
      <c r="K208" s="31"/>
      <c r="L208" s="56" t="str">
        <f>IF(D208&gt;0,D208," ")</f>
        <v xml:space="preserve"> </v>
      </c>
      <c r="M208" s="31"/>
      <c r="N208" s="84"/>
      <c r="O208" s="84"/>
      <c r="P208" s="110">
        <f t="shared" si="13"/>
        <v>0</v>
      </c>
      <c r="Q208" s="31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R299"/>
  <sheetViews>
    <sheetView zoomScale="140" zoomScaleNormal="140" workbookViewId="0">
      <selection activeCell="F17" sqref="F17"/>
    </sheetView>
  </sheetViews>
  <sheetFormatPr baseColWidth="10" defaultRowHeight="12.75" x14ac:dyDescent="0.2"/>
  <cols>
    <col min="1" max="1" width="7.42578125" style="144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51"/>
    </row>
    <row r="4" spans="1:18" x14ac:dyDescent="0.2">
      <c r="A4" s="151"/>
    </row>
    <row r="5" spans="1:18" ht="18.75" thickBot="1" x14ac:dyDescent="0.3">
      <c r="A5" s="152" t="s">
        <v>0</v>
      </c>
      <c r="B5" s="31"/>
      <c r="C5" s="32" t="s">
        <v>308</v>
      </c>
      <c r="D5" s="33"/>
      <c r="E5" s="32"/>
      <c r="F5" s="34"/>
      <c r="G5" s="4"/>
      <c r="H5" s="30"/>
      <c r="I5" s="170"/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651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30" customFormat="1" ht="15.75" x14ac:dyDescent="0.25">
      <c r="A9" s="435" t="s">
        <v>70</v>
      </c>
      <c r="B9" s="244"/>
      <c r="C9" s="245"/>
      <c r="D9" s="246"/>
      <c r="E9" s="245"/>
      <c r="F9" s="246"/>
      <c r="G9" s="255">
        <v>0</v>
      </c>
      <c r="H9" s="257">
        <v>0</v>
      </c>
      <c r="I9" s="246"/>
      <c r="J9" s="257" t="s">
        <v>23</v>
      </c>
      <c r="K9" s="345"/>
      <c r="L9" s="246"/>
      <c r="M9" s="246"/>
      <c r="N9" s="306"/>
      <c r="O9" s="306"/>
      <c r="P9" s="306">
        <f t="shared" ref="P9:P76" si="0">O9*G9</f>
        <v>0</v>
      </c>
      <c r="R9" s="284"/>
    </row>
    <row r="10" spans="1:18" s="130" customFormat="1" ht="15.75" x14ac:dyDescent="0.25">
      <c r="A10" s="248"/>
      <c r="B10" s="351">
        <v>29</v>
      </c>
      <c r="C10" s="984">
        <v>840</v>
      </c>
      <c r="D10" s="985">
        <v>56</v>
      </c>
      <c r="E10" s="248"/>
      <c r="F10" s="241"/>
      <c r="G10" s="245">
        <f>G9-E10+C10</f>
        <v>840</v>
      </c>
      <c r="H10" s="246">
        <f t="shared" ref="G10:H25" si="1">H9-F10+D10</f>
        <v>56</v>
      </c>
      <c r="I10" s="241"/>
      <c r="J10" s="294" t="s">
        <v>82</v>
      </c>
      <c r="K10" s="345"/>
      <c r="L10" s="246">
        <v>5.45</v>
      </c>
      <c r="M10" s="246">
        <f>L10*F10</f>
        <v>0</v>
      </c>
      <c r="N10" s="306"/>
      <c r="O10" s="306"/>
      <c r="P10" s="306">
        <f t="shared" si="0"/>
        <v>0</v>
      </c>
      <c r="R10" s="284"/>
    </row>
    <row r="11" spans="1:18" s="130" customFormat="1" ht="15.75" x14ac:dyDescent="0.25">
      <c r="A11" s="248"/>
      <c r="B11" s="351">
        <v>29</v>
      </c>
      <c r="C11" s="373">
        <v>90</v>
      </c>
      <c r="D11" s="372">
        <v>6</v>
      </c>
      <c r="E11" s="248"/>
      <c r="F11" s="241"/>
      <c r="G11" s="245">
        <f t="shared" si="1"/>
        <v>930</v>
      </c>
      <c r="H11" s="246">
        <f t="shared" si="1"/>
        <v>62</v>
      </c>
      <c r="I11" s="345"/>
      <c r="J11" s="241" t="s">
        <v>302</v>
      </c>
      <c r="L11" s="246">
        <v>5.45</v>
      </c>
      <c r="M11" s="246">
        <f t="shared" ref="M11:M50" si="2">L11*F11</f>
        <v>0</v>
      </c>
      <c r="N11" s="306"/>
      <c r="O11" s="306"/>
      <c r="P11" s="306">
        <f t="shared" si="0"/>
        <v>0</v>
      </c>
      <c r="R11" s="284"/>
    </row>
    <row r="12" spans="1:18" s="130" customFormat="1" ht="15.75" x14ac:dyDescent="0.25">
      <c r="A12" s="248"/>
      <c r="B12" s="351"/>
      <c r="C12" s="488"/>
      <c r="D12" s="241"/>
      <c r="E12" s="248"/>
      <c r="F12" s="241"/>
      <c r="G12" s="245">
        <f>G11-E12+C12</f>
        <v>930</v>
      </c>
      <c r="H12" s="246">
        <f t="shared" si="1"/>
        <v>62</v>
      </c>
      <c r="I12" s="241"/>
      <c r="J12" s="241"/>
      <c r="K12" s="345"/>
      <c r="L12" s="246">
        <v>5.45</v>
      </c>
      <c r="M12" s="246">
        <f t="shared" si="2"/>
        <v>0</v>
      </c>
      <c r="N12" s="306"/>
      <c r="O12" s="306"/>
      <c r="P12" s="306">
        <f t="shared" si="0"/>
        <v>0</v>
      </c>
      <c r="R12" s="284"/>
    </row>
    <row r="13" spans="1:18" s="130" customFormat="1" ht="15.75" x14ac:dyDescent="0.25">
      <c r="A13" s="248"/>
      <c r="B13" s="351"/>
      <c r="C13" s="240"/>
      <c r="D13" s="241"/>
      <c r="E13" s="248"/>
      <c r="F13" s="241"/>
      <c r="G13" s="245">
        <f t="shared" ref="G13:G20" si="3">G12-E13+C13</f>
        <v>930</v>
      </c>
      <c r="H13" s="246">
        <f t="shared" si="1"/>
        <v>62</v>
      </c>
      <c r="I13" s="241"/>
      <c r="J13" s="241"/>
      <c r="K13" s="345"/>
      <c r="L13" s="246">
        <v>5.45</v>
      </c>
      <c r="M13" s="246">
        <f t="shared" si="2"/>
        <v>0</v>
      </c>
      <c r="N13" s="306"/>
      <c r="O13" s="305"/>
      <c r="P13" s="306">
        <f t="shared" si="0"/>
        <v>0</v>
      </c>
      <c r="R13" s="284"/>
    </row>
    <row r="14" spans="1:18" s="130" customFormat="1" ht="15.75" x14ac:dyDescent="0.25">
      <c r="A14" s="248"/>
      <c r="B14" s="351"/>
      <c r="C14" s="240"/>
      <c r="D14" s="241"/>
      <c r="E14" s="248"/>
      <c r="F14" s="241"/>
      <c r="G14" s="245">
        <f t="shared" si="3"/>
        <v>930</v>
      </c>
      <c r="H14" s="246">
        <f t="shared" si="1"/>
        <v>62</v>
      </c>
      <c r="I14" s="241"/>
      <c r="J14" s="241"/>
      <c r="K14" s="345"/>
      <c r="L14" s="246">
        <v>5.45</v>
      </c>
      <c r="M14" s="246">
        <f t="shared" si="2"/>
        <v>0</v>
      </c>
      <c r="N14" s="306"/>
      <c r="O14" s="306"/>
      <c r="P14" s="306">
        <f t="shared" si="0"/>
        <v>0</v>
      </c>
      <c r="R14" s="284"/>
    </row>
    <row r="15" spans="1:18" s="130" customFormat="1" ht="15.75" x14ac:dyDescent="0.25">
      <c r="A15" s="248"/>
      <c r="B15" s="351"/>
      <c r="C15" s="240"/>
      <c r="D15" s="241"/>
      <c r="E15" s="248"/>
      <c r="F15" s="241"/>
      <c r="G15" s="245">
        <f t="shared" si="3"/>
        <v>930</v>
      </c>
      <c r="H15" s="246">
        <f t="shared" si="1"/>
        <v>62</v>
      </c>
      <c r="I15" s="241"/>
      <c r="J15" s="241"/>
      <c r="K15" s="246"/>
      <c r="L15" s="246">
        <v>5.45</v>
      </c>
      <c r="M15" s="246">
        <f t="shared" si="2"/>
        <v>0</v>
      </c>
      <c r="N15" s="306"/>
      <c r="O15" s="306"/>
      <c r="P15" s="306">
        <f t="shared" si="0"/>
        <v>0</v>
      </c>
      <c r="R15" s="284"/>
    </row>
    <row r="16" spans="1:18" s="130" customFormat="1" ht="15" x14ac:dyDescent="0.2">
      <c r="A16" s="248"/>
      <c r="B16" s="248"/>
      <c r="C16" s="240"/>
      <c r="D16" s="451"/>
      <c r="E16" s="248"/>
      <c r="F16" s="241"/>
      <c r="G16" s="245">
        <f t="shared" si="3"/>
        <v>930</v>
      </c>
      <c r="H16" s="246">
        <f t="shared" si="1"/>
        <v>62</v>
      </c>
      <c r="I16" s="241"/>
      <c r="J16" s="241"/>
      <c r="K16" s="246"/>
      <c r="L16" s="246">
        <v>5.45</v>
      </c>
      <c r="M16" s="246">
        <f t="shared" si="2"/>
        <v>0</v>
      </c>
      <c r="N16" s="306"/>
      <c r="O16" s="306"/>
      <c r="P16" s="306">
        <f t="shared" si="0"/>
        <v>0</v>
      </c>
      <c r="R16" s="284"/>
    </row>
    <row r="17" spans="1:16" s="130" customFormat="1" ht="15" x14ac:dyDescent="0.2">
      <c r="A17" s="248"/>
      <c r="B17" s="248"/>
      <c r="C17" s="240"/>
      <c r="D17" s="241"/>
      <c r="E17" s="248"/>
      <c r="F17" s="241"/>
      <c r="G17" s="245">
        <f t="shared" si="3"/>
        <v>930</v>
      </c>
      <c r="H17" s="246">
        <f t="shared" si="1"/>
        <v>62</v>
      </c>
      <c r="I17" s="241"/>
      <c r="J17" s="241"/>
      <c r="K17" s="246"/>
      <c r="L17" s="246">
        <v>5.45</v>
      </c>
      <c r="M17" s="246">
        <f t="shared" si="2"/>
        <v>0</v>
      </c>
      <c r="N17" s="306"/>
      <c r="O17" s="306"/>
      <c r="P17" s="306">
        <f t="shared" si="0"/>
        <v>0</v>
      </c>
    </row>
    <row r="18" spans="1:16" s="130" customFormat="1" ht="15" x14ac:dyDescent="0.2">
      <c r="A18" s="248"/>
      <c r="B18" s="248"/>
      <c r="C18" s="240"/>
      <c r="D18" s="241"/>
      <c r="E18" s="248"/>
      <c r="F18" s="241"/>
      <c r="G18" s="245">
        <f t="shared" si="3"/>
        <v>930</v>
      </c>
      <c r="H18" s="246">
        <f t="shared" si="1"/>
        <v>62</v>
      </c>
      <c r="I18" s="264"/>
      <c r="J18" s="241"/>
      <c r="K18" s="246"/>
      <c r="L18" s="246">
        <v>5.45</v>
      </c>
      <c r="M18" s="246">
        <f t="shared" si="2"/>
        <v>0</v>
      </c>
      <c r="N18" s="306"/>
      <c r="O18" s="306"/>
      <c r="P18" s="306">
        <f t="shared" si="0"/>
        <v>0</v>
      </c>
    </row>
    <row r="19" spans="1:16" s="130" customFormat="1" ht="15.75" x14ac:dyDescent="0.25">
      <c r="A19" s="248"/>
      <c r="B19" s="248"/>
      <c r="C19" s="240"/>
      <c r="D19" s="241"/>
      <c r="E19" s="248"/>
      <c r="F19" s="241"/>
      <c r="G19" s="245">
        <f t="shared" si="3"/>
        <v>930</v>
      </c>
      <c r="H19" s="246">
        <f t="shared" si="1"/>
        <v>62</v>
      </c>
      <c r="I19" s="264"/>
      <c r="J19" s="241"/>
      <c r="K19" s="246"/>
      <c r="L19" s="246">
        <v>5.45</v>
      </c>
      <c r="M19" s="246">
        <f t="shared" si="2"/>
        <v>0</v>
      </c>
      <c r="N19" s="306"/>
      <c r="O19" s="119"/>
      <c r="P19" s="306">
        <f t="shared" si="0"/>
        <v>0</v>
      </c>
    </row>
    <row r="20" spans="1:16" s="130" customFormat="1" ht="15" x14ac:dyDescent="0.2">
      <c r="A20" s="248"/>
      <c r="B20" s="248"/>
      <c r="C20" s="240"/>
      <c r="D20" s="241"/>
      <c r="E20" s="248"/>
      <c r="F20" s="241"/>
      <c r="G20" s="245">
        <f t="shared" si="3"/>
        <v>930</v>
      </c>
      <c r="H20" s="246">
        <f t="shared" si="1"/>
        <v>62</v>
      </c>
      <c r="I20" s="264"/>
      <c r="J20" s="241"/>
      <c r="K20" s="246"/>
      <c r="L20" s="246">
        <v>5.45</v>
      </c>
      <c r="M20" s="246">
        <f t="shared" si="2"/>
        <v>0</v>
      </c>
      <c r="N20" s="306"/>
      <c r="O20" s="306"/>
      <c r="P20" s="306">
        <f t="shared" si="0"/>
        <v>0</v>
      </c>
    </row>
    <row r="21" spans="1:16" s="130" customFormat="1" ht="15" x14ac:dyDescent="0.2">
      <c r="A21" s="248"/>
      <c r="B21" s="248"/>
      <c r="C21" s="240"/>
      <c r="D21" s="241"/>
      <c r="E21" s="248"/>
      <c r="F21" s="241"/>
      <c r="G21" s="245">
        <f t="shared" si="1"/>
        <v>930</v>
      </c>
      <c r="H21" s="246">
        <f t="shared" si="1"/>
        <v>62</v>
      </c>
      <c r="I21" s="264"/>
      <c r="J21" s="241"/>
      <c r="K21" s="246"/>
      <c r="L21" s="246">
        <v>5.45</v>
      </c>
      <c r="M21" s="246">
        <f t="shared" si="2"/>
        <v>0</v>
      </c>
      <c r="N21" s="306"/>
      <c r="O21" s="306"/>
      <c r="P21" s="306">
        <f t="shared" si="0"/>
        <v>0</v>
      </c>
    </row>
    <row r="22" spans="1:16" s="130" customFormat="1" ht="15" x14ac:dyDescent="0.2">
      <c r="A22" s="248"/>
      <c r="B22" s="248"/>
      <c r="C22" s="240"/>
      <c r="D22" s="241"/>
      <c r="E22" s="318"/>
      <c r="F22" s="241"/>
      <c r="G22" s="245">
        <f t="shared" si="1"/>
        <v>930</v>
      </c>
      <c r="H22" s="246">
        <f t="shared" si="1"/>
        <v>62</v>
      </c>
      <c r="I22" s="264"/>
      <c r="J22" s="241"/>
      <c r="K22" s="246"/>
      <c r="L22" s="246">
        <v>5.45</v>
      </c>
      <c r="M22" s="246">
        <f t="shared" si="2"/>
        <v>0</v>
      </c>
      <c r="N22" s="306"/>
      <c r="O22" s="306"/>
      <c r="P22" s="306">
        <f t="shared" si="0"/>
        <v>0</v>
      </c>
    </row>
    <row r="23" spans="1:16" s="130" customFormat="1" ht="15.75" x14ac:dyDescent="0.25">
      <c r="A23" s="248"/>
      <c r="B23" s="248"/>
      <c r="C23" s="240"/>
      <c r="D23" s="241"/>
      <c r="E23" s="316"/>
      <c r="F23" s="241"/>
      <c r="G23" s="245">
        <f t="shared" si="1"/>
        <v>930</v>
      </c>
      <c r="H23" s="246">
        <f t="shared" si="1"/>
        <v>62</v>
      </c>
      <c r="I23" s="264"/>
      <c r="J23" s="241"/>
      <c r="K23" s="246"/>
      <c r="L23" s="246">
        <v>5.45</v>
      </c>
      <c r="M23" s="246">
        <f t="shared" si="2"/>
        <v>0</v>
      </c>
      <c r="N23" s="118"/>
      <c r="O23" s="306"/>
      <c r="P23" s="306">
        <f t="shared" si="0"/>
        <v>0</v>
      </c>
    </row>
    <row r="24" spans="1:16" s="130" customFormat="1" ht="15" x14ac:dyDescent="0.2">
      <c r="A24" s="248"/>
      <c r="B24" s="248"/>
      <c r="C24" s="240"/>
      <c r="D24" s="241"/>
      <c r="E24" s="316"/>
      <c r="F24" s="241"/>
      <c r="G24" s="245">
        <f t="shared" si="1"/>
        <v>930</v>
      </c>
      <c r="H24" s="246">
        <f t="shared" si="1"/>
        <v>62</v>
      </c>
      <c r="I24" s="264"/>
      <c r="J24" s="241"/>
      <c r="K24" s="246"/>
      <c r="L24" s="246">
        <v>5.45</v>
      </c>
      <c r="M24" s="246">
        <f t="shared" si="2"/>
        <v>0</v>
      </c>
      <c r="N24" s="306"/>
      <c r="O24" s="306"/>
      <c r="P24" s="306">
        <f t="shared" si="0"/>
        <v>0</v>
      </c>
    </row>
    <row r="25" spans="1:16" s="130" customFormat="1" ht="15" x14ac:dyDescent="0.2">
      <c r="A25" s="244"/>
      <c r="B25" s="248"/>
      <c r="C25" s="240"/>
      <c r="D25" s="246"/>
      <c r="E25" s="258"/>
      <c r="F25" s="241"/>
      <c r="G25" s="245">
        <f t="shared" si="1"/>
        <v>930</v>
      </c>
      <c r="H25" s="246">
        <f t="shared" si="1"/>
        <v>62</v>
      </c>
      <c r="I25" s="264"/>
      <c r="J25" s="241"/>
      <c r="K25" s="246"/>
      <c r="L25" s="246">
        <v>5.45</v>
      </c>
      <c r="M25" s="246">
        <f t="shared" si="2"/>
        <v>0</v>
      </c>
      <c r="N25" s="306"/>
      <c r="O25" s="306"/>
      <c r="P25" s="306">
        <f t="shared" si="0"/>
        <v>0</v>
      </c>
    </row>
    <row r="26" spans="1:16" s="130" customFormat="1" ht="15" x14ac:dyDescent="0.2">
      <c r="A26" s="244"/>
      <c r="B26" s="248"/>
      <c r="C26" s="240"/>
      <c r="D26" s="246"/>
      <c r="E26" s="258"/>
      <c r="F26" s="241"/>
      <c r="G26" s="245">
        <f t="shared" ref="G26:H41" si="4">G25-E26+C26</f>
        <v>930</v>
      </c>
      <c r="H26" s="246">
        <f t="shared" si="4"/>
        <v>62</v>
      </c>
      <c r="I26" s="264"/>
      <c r="J26" s="241"/>
      <c r="K26" s="246"/>
      <c r="L26" s="246">
        <v>5.45</v>
      </c>
      <c r="M26" s="246">
        <f t="shared" si="2"/>
        <v>0</v>
      </c>
      <c r="N26" s="306"/>
      <c r="O26" s="306"/>
      <c r="P26" s="306">
        <f t="shared" si="0"/>
        <v>0</v>
      </c>
    </row>
    <row r="27" spans="1:16" s="130" customFormat="1" ht="15" x14ac:dyDescent="0.2">
      <c r="A27" s="244"/>
      <c r="B27" s="248"/>
      <c r="C27" s="240"/>
      <c r="D27" s="246"/>
      <c r="E27" s="258"/>
      <c r="F27" s="241"/>
      <c r="G27" s="245">
        <f t="shared" si="4"/>
        <v>930</v>
      </c>
      <c r="H27" s="246">
        <f t="shared" si="4"/>
        <v>62</v>
      </c>
      <c r="I27" s="264"/>
      <c r="J27" s="241"/>
      <c r="K27" s="246"/>
      <c r="L27" s="246">
        <v>5.45</v>
      </c>
      <c r="M27" s="246">
        <f t="shared" si="2"/>
        <v>0</v>
      </c>
      <c r="N27" s="306"/>
      <c r="O27" s="306"/>
      <c r="P27" s="306">
        <f t="shared" si="0"/>
        <v>0</v>
      </c>
    </row>
    <row r="28" spans="1:16" s="130" customFormat="1" ht="15" x14ac:dyDescent="0.2">
      <c r="A28" s="244"/>
      <c r="B28" s="248"/>
      <c r="C28" s="240"/>
      <c r="D28" s="246"/>
      <c r="E28" s="258"/>
      <c r="F28" s="241"/>
      <c r="G28" s="245">
        <f t="shared" si="4"/>
        <v>930</v>
      </c>
      <c r="H28" s="246">
        <f t="shared" si="4"/>
        <v>62</v>
      </c>
      <c r="I28" s="264"/>
      <c r="J28" s="241"/>
      <c r="K28" s="246"/>
      <c r="L28" s="246">
        <v>5.45</v>
      </c>
      <c r="M28" s="246">
        <f t="shared" si="2"/>
        <v>0</v>
      </c>
      <c r="N28" s="306"/>
      <c r="O28" s="306"/>
      <c r="P28" s="306">
        <f t="shared" si="0"/>
        <v>0</v>
      </c>
    </row>
    <row r="29" spans="1:16" s="130" customFormat="1" ht="15" x14ac:dyDescent="0.2">
      <c r="A29" s="244"/>
      <c r="B29" s="248"/>
      <c r="C29" s="240"/>
      <c r="D29" s="246"/>
      <c r="E29" s="258"/>
      <c r="F29" s="241"/>
      <c r="G29" s="245">
        <f t="shared" si="4"/>
        <v>930</v>
      </c>
      <c r="H29" s="246">
        <f t="shared" si="4"/>
        <v>62</v>
      </c>
      <c r="I29" s="264"/>
      <c r="J29" s="241"/>
      <c r="K29" s="246"/>
      <c r="L29" s="246">
        <v>5.45</v>
      </c>
      <c r="M29" s="246">
        <f t="shared" si="2"/>
        <v>0</v>
      </c>
      <c r="N29" s="306"/>
      <c r="O29" s="306"/>
      <c r="P29" s="306">
        <f t="shared" si="0"/>
        <v>0</v>
      </c>
    </row>
    <row r="30" spans="1:16" s="130" customFormat="1" ht="15" x14ac:dyDescent="0.2">
      <c r="A30" s="244"/>
      <c r="B30" s="248"/>
      <c r="C30" s="316"/>
      <c r="D30" s="246"/>
      <c r="E30" s="258"/>
      <c r="F30" s="241"/>
      <c r="G30" s="245">
        <f t="shared" si="4"/>
        <v>930</v>
      </c>
      <c r="H30" s="246">
        <f t="shared" si="4"/>
        <v>62</v>
      </c>
      <c r="I30" s="264"/>
      <c r="J30" s="241"/>
      <c r="K30" s="246"/>
      <c r="L30" s="246">
        <v>5.45</v>
      </c>
      <c r="M30" s="246">
        <f t="shared" si="2"/>
        <v>0</v>
      </c>
      <c r="N30" s="306"/>
      <c r="O30" s="306"/>
      <c r="P30" s="306">
        <f t="shared" si="0"/>
        <v>0</v>
      </c>
    </row>
    <row r="31" spans="1:16" s="130" customFormat="1" ht="15" x14ac:dyDescent="0.2">
      <c r="A31" s="244"/>
      <c r="B31" s="248"/>
      <c r="C31" s="245"/>
      <c r="D31" s="246"/>
      <c r="E31" s="258"/>
      <c r="F31" s="241"/>
      <c r="G31" s="245">
        <f t="shared" si="4"/>
        <v>930</v>
      </c>
      <c r="H31" s="246">
        <f t="shared" si="4"/>
        <v>62</v>
      </c>
      <c r="I31" s="264"/>
      <c r="J31" s="241"/>
      <c r="K31" s="246"/>
      <c r="L31" s="246">
        <v>5.45</v>
      </c>
      <c r="M31" s="246">
        <f t="shared" si="2"/>
        <v>0</v>
      </c>
      <c r="N31" s="306"/>
      <c r="O31" s="306"/>
      <c r="P31" s="306">
        <f t="shared" si="0"/>
        <v>0</v>
      </c>
    </row>
    <row r="32" spans="1:16" ht="15" x14ac:dyDescent="0.2">
      <c r="A32" s="146"/>
      <c r="B32" s="157"/>
      <c r="C32" s="80"/>
      <c r="D32" s="57"/>
      <c r="E32" s="155"/>
      <c r="F32" s="81"/>
      <c r="G32" s="80">
        <f t="shared" si="4"/>
        <v>930</v>
      </c>
      <c r="H32" s="57">
        <f t="shared" si="4"/>
        <v>62</v>
      </c>
      <c r="I32" s="192"/>
      <c r="J32" s="81"/>
      <c r="K32" s="57"/>
      <c r="L32" s="57">
        <v>5.45</v>
      </c>
      <c r="M32" s="57">
        <f t="shared" si="2"/>
        <v>0</v>
      </c>
      <c r="N32" s="79"/>
      <c r="O32" s="79"/>
      <c r="P32" s="79">
        <f t="shared" si="0"/>
        <v>0</v>
      </c>
    </row>
    <row r="33" spans="1:16" ht="15" x14ac:dyDescent="0.2">
      <c r="A33" s="146"/>
      <c r="B33" s="157"/>
      <c r="C33" s="80"/>
      <c r="D33" s="57"/>
      <c r="E33" s="155"/>
      <c r="F33" s="81"/>
      <c r="G33" s="80">
        <f t="shared" si="4"/>
        <v>930</v>
      </c>
      <c r="H33" s="57">
        <f t="shared" si="4"/>
        <v>62</v>
      </c>
      <c r="I33" s="192"/>
      <c r="J33" s="81"/>
      <c r="K33" s="57"/>
      <c r="L33" s="57">
        <v>5.45</v>
      </c>
      <c r="M33" s="57">
        <f t="shared" si="2"/>
        <v>0</v>
      </c>
      <c r="N33" s="79"/>
      <c r="O33" s="79"/>
      <c r="P33" s="79">
        <f t="shared" si="0"/>
        <v>0</v>
      </c>
    </row>
    <row r="34" spans="1:16" ht="15" x14ac:dyDescent="0.2">
      <c r="A34" s="146"/>
      <c r="B34" s="157"/>
      <c r="C34" s="80"/>
      <c r="D34" s="57"/>
      <c r="E34" s="155"/>
      <c r="F34" s="81"/>
      <c r="G34" s="80">
        <f t="shared" si="4"/>
        <v>930</v>
      </c>
      <c r="H34" s="57">
        <f t="shared" si="4"/>
        <v>62</v>
      </c>
      <c r="I34" s="81"/>
      <c r="J34" s="81"/>
      <c r="K34" s="57"/>
      <c r="L34" s="57">
        <v>5.45</v>
      </c>
      <c r="M34" s="57">
        <f t="shared" si="2"/>
        <v>0</v>
      </c>
      <c r="N34" s="79"/>
      <c r="O34" s="79"/>
      <c r="P34" s="79">
        <f t="shared" si="0"/>
        <v>0</v>
      </c>
    </row>
    <row r="35" spans="1:16" ht="15" x14ac:dyDescent="0.2">
      <c r="A35" s="146"/>
      <c r="B35" s="157"/>
      <c r="C35" s="80"/>
      <c r="D35" s="57"/>
      <c r="E35" s="155"/>
      <c r="F35" s="81"/>
      <c r="G35" s="80">
        <f t="shared" si="4"/>
        <v>930</v>
      </c>
      <c r="H35" s="57">
        <f t="shared" si="4"/>
        <v>62</v>
      </c>
      <c r="I35" s="81"/>
      <c r="J35" s="81"/>
      <c r="K35" s="57"/>
      <c r="L35" s="57">
        <v>5.45</v>
      </c>
      <c r="M35" s="57">
        <f t="shared" si="2"/>
        <v>0</v>
      </c>
      <c r="N35" s="79"/>
      <c r="O35" s="79"/>
      <c r="P35" s="79">
        <f t="shared" si="0"/>
        <v>0</v>
      </c>
    </row>
    <row r="36" spans="1:16" ht="15" x14ac:dyDescent="0.2">
      <c r="A36" s="146"/>
      <c r="B36" s="157"/>
      <c r="C36" s="80"/>
      <c r="D36" s="57"/>
      <c r="E36" s="155"/>
      <c r="F36" s="81"/>
      <c r="G36" s="80">
        <f t="shared" si="4"/>
        <v>930</v>
      </c>
      <c r="H36" s="57">
        <f t="shared" si="4"/>
        <v>62</v>
      </c>
      <c r="I36" s="81"/>
      <c r="J36" s="81"/>
      <c r="K36" s="57"/>
      <c r="L36" s="57">
        <v>5.45</v>
      </c>
      <c r="M36" s="57">
        <f t="shared" si="2"/>
        <v>0</v>
      </c>
      <c r="N36" s="79"/>
      <c r="O36" s="79"/>
      <c r="P36" s="79"/>
    </row>
    <row r="37" spans="1:16" ht="15" x14ac:dyDescent="0.2">
      <c r="A37" s="146"/>
      <c r="B37" s="81"/>
      <c r="C37" s="80"/>
      <c r="D37" s="57"/>
      <c r="E37" s="80"/>
      <c r="F37" s="81"/>
      <c r="G37" s="80">
        <f t="shared" si="4"/>
        <v>930</v>
      </c>
      <c r="H37" s="57">
        <f t="shared" si="4"/>
        <v>62</v>
      </c>
      <c r="I37" s="81"/>
      <c r="J37" s="81"/>
      <c r="K37" s="57"/>
      <c r="L37" s="57">
        <v>5.45</v>
      </c>
      <c r="M37" s="57">
        <f t="shared" si="2"/>
        <v>0</v>
      </c>
      <c r="N37" s="79"/>
      <c r="O37" s="79"/>
      <c r="P37" s="79">
        <f t="shared" si="0"/>
        <v>0</v>
      </c>
    </row>
    <row r="38" spans="1:16" ht="15" x14ac:dyDescent="0.2">
      <c r="A38" s="146"/>
      <c r="B38" s="81"/>
      <c r="C38" s="80"/>
      <c r="D38" s="57"/>
      <c r="E38" s="80"/>
      <c r="F38" s="81"/>
      <c r="G38" s="80">
        <f t="shared" si="4"/>
        <v>930</v>
      </c>
      <c r="H38" s="57">
        <f t="shared" si="4"/>
        <v>62</v>
      </c>
      <c r="I38" s="81"/>
      <c r="J38" s="81"/>
      <c r="K38" s="57"/>
      <c r="L38" s="57">
        <v>5.45</v>
      </c>
      <c r="M38" s="57">
        <f t="shared" si="2"/>
        <v>0</v>
      </c>
      <c r="N38" s="79"/>
      <c r="O38" s="79"/>
      <c r="P38" s="79">
        <f t="shared" si="0"/>
        <v>0</v>
      </c>
    </row>
    <row r="39" spans="1:16" ht="15" x14ac:dyDescent="0.2">
      <c r="A39" s="146"/>
      <c r="B39" s="81"/>
      <c r="C39" s="80"/>
      <c r="D39" s="57"/>
      <c r="E39" s="80"/>
      <c r="F39" s="81"/>
      <c r="G39" s="80">
        <f t="shared" si="4"/>
        <v>930</v>
      </c>
      <c r="H39" s="57">
        <f t="shared" si="4"/>
        <v>62</v>
      </c>
      <c r="I39" s="81"/>
      <c r="J39" s="81"/>
      <c r="K39" s="57"/>
      <c r="L39" s="57">
        <v>5.45</v>
      </c>
      <c r="M39" s="57">
        <f t="shared" si="2"/>
        <v>0</v>
      </c>
      <c r="N39" s="79"/>
      <c r="O39" s="79"/>
      <c r="P39" s="79">
        <f t="shared" si="0"/>
        <v>0</v>
      </c>
    </row>
    <row r="40" spans="1:16" ht="15" x14ac:dyDescent="0.2">
      <c r="A40" s="146"/>
      <c r="B40" s="81"/>
      <c r="C40" s="80"/>
      <c r="D40" s="57"/>
      <c r="E40" s="80"/>
      <c r="F40" s="81"/>
      <c r="G40" s="80">
        <f t="shared" si="4"/>
        <v>930</v>
      </c>
      <c r="H40" s="57">
        <f t="shared" si="4"/>
        <v>62</v>
      </c>
      <c r="I40" s="81"/>
      <c r="J40" s="81"/>
      <c r="K40" s="57"/>
      <c r="L40" s="57">
        <v>5.45</v>
      </c>
      <c r="M40" s="57">
        <f t="shared" si="2"/>
        <v>0</v>
      </c>
      <c r="N40" s="79"/>
      <c r="O40" s="79"/>
      <c r="P40" s="79">
        <f t="shared" si="0"/>
        <v>0</v>
      </c>
    </row>
    <row r="41" spans="1:16" ht="15" x14ac:dyDescent="0.2">
      <c r="A41" s="146"/>
      <c r="B41" s="81"/>
      <c r="C41" s="80"/>
      <c r="D41" s="57"/>
      <c r="E41" s="80"/>
      <c r="F41" s="81"/>
      <c r="G41" s="80">
        <f t="shared" si="4"/>
        <v>930</v>
      </c>
      <c r="H41" s="57">
        <f t="shared" si="4"/>
        <v>62</v>
      </c>
      <c r="I41" s="81"/>
      <c r="J41" s="81"/>
      <c r="K41" s="57"/>
      <c r="L41" s="57">
        <v>5.45</v>
      </c>
      <c r="M41" s="57">
        <f t="shared" si="2"/>
        <v>0</v>
      </c>
      <c r="N41" s="79"/>
      <c r="O41" s="79"/>
      <c r="P41" s="79">
        <f t="shared" si="0"/>
        <v>0</v>
      </c>
    </row>
    <row r="42" spans="1:16" ht="15" x14ac:dyDescent="0.2">
      <c r="A42" s="146"/>
      <c r="B42" s="81"/>
      <c r="C42" s="80"/>
      <c r="D42" s="57"/>
      <c r="E42" s="80"/>
      <c r="F42" s="81"/>
      <c r="G42" s="80">
        <f t="shared" ref="G42:H57" si="5">G41-E42+C42</f>
        <v>930</v>
      </c>
      <c r="H42" s="57">
        <f t="shared" si="5"/>
        <v>62</v>
      </c>
      <c r="I42" s="81"/>
      <c r="J42" s="81"/>
      <c r="K42" s="57"/>
      <c r="L42" s="57">
        <v>5.45</v>
      </c>
      <c r="M42" s="57">
        <f t="shared" si="2"/>
        <v>0</v>
      </c>
      <c r="N42" s="79"/>
      <c r="O42" s="79"/>
      <c r="P42" s="79"/>
    </row>
    <row r="43" spans="1:16" ht="15" x14ac:dyDescent="0.2">
      <c r="A43" s="146"/>
      <c r="B43" s="81"/>
      <c r="C43" s="80"/>
      <c r="D43" s="57"/>
      <c r="E43" s="80"/>
      <c r="F43" s="81"/>
      <c r="G43" s="80">
        <f t="shared" si="5"/>
        <v>930</v>
      </c>
      <c r="H43" s="57">
        <f t="shared" si="5"/>
        <v>62</v>
      </c>
      <c r="I43" s="81"/>
      <c r="J43" s="81"/>
      <c r="K43" s="57"/>
      <c r="L43" s="57">
        <v>5.45</v>
      </c>
      <c r="M43" s="57">
        <f t="shared" si="2"/>
        <v>0</v>
      </c>
      <c r="N43" s="79"/>
      <c r="O43" s="79"/>
      <c r="P43" s="79">
        <f t="shared" si="0"/>
        <v>0</v>
      </c>
    </row>
    <row r="44" spans="1:16" ht="15" x14ac:dyDescent="0.2">
      <c r="A44" s="146"/>
      <c r="B44" s="81"/>
      <c r="C44" s="80"/>
      <c r="D44" s="57"/>
      <c r="E44" s="80"/>
      <c r="F44" s="81"/>
      <c r="G44" s="80">
        <f t="shared" si="5"/>
        <v>930</v>
      </c>
      <c r="H44" s="57">
        <f t="shared" si="5"/>
        <v>62</v>
      </c>
      <c r="I44" s="81"/>
      <c r="J44" s="81"/>
      <c r="K44" s="57"/>
      <c r="L44" s="57">
        <v>5.45</v>
      </c>
      <c r="M44" s="57">
        <f t="shared" si="2"/>
        <v>0</v>
      </c>
      <c r="N44" s="79"/>
      <c r="O44" s="79"/>
      <c r="P44" s="79">
        <f t="shared" si="0"/>
        <v>0</v>
      </c>
    </row>
    <row r="45" spans="1:16" ht="15" x14ac:dyDescent="0.2">
      <c r="A45" s="146"/>
      <c r="B45" s="81"/>
      <c r="C45" s="80"/>
      <c r="D45" s="57"/>
      <c r="E45" s="80"/>
      <c r="F45" s="81"/>
      <c r="G45" s="80">
        <f t="shared" si="5"/>
        <v>930</v>
      </c>
      <c r="H45" s="57">
        <f t="shared" si="5"/>
        <v>62</v>
      </c>
      <c r="I45" s="81"/>
      <c r="J45" s="81"/>
      <c r="K45" s="57"/>
      <c r="L45" s="57">
        <v>5.45</v>
      </c>
      <c r="M45" s="57">
        <f t="shared" si="2"/>
        <v>0</v>
      </c>
      <c r="N45" s="79"/>
      <c r="O45" s="79"/>
      <c r="P45" s="79">
        <f t="shared" si="0"/>
        <v>0</v>
      </c>
    </row>
    <row r="46" spans="1:16" ht="15" x14ac:dyDescent="0.2">
      <c r="A46" s="146"/>
      <c r="B46" s="81"/>
      <c r="C46" s="80"/>
      <c r="D46" s="57"/>
      <c r="E46" s="80"/>
      <c r="F46" s="81"/>
      <c r="G46" s="80">
        <f t="shared" si="5"/>
        <v>930</v>
      </c>
      <c r="H46" s="57">
        <f t="shared" si="5"/>
        <v>62</v>
      </c>
      <c r="I46" s="81"/>
      <c r="J46" s="81"/>
      <c r="K46" s="57"/>
      <c r="L46" s="57">
        <v>5.45</v>
      </c>
      <c r="M46" s="57">
        <f t="shared" si="2"/>
        <v>0</v>
      </c>
      <c r="N46" s="79"/>
      <c r="O46" s="79"/>
      <c r="P46" s="79">
        <f t="shared" si="0"/>
        <v>0</v>
      </c>
    </row>
    <row r="47" spans="1:16" ht="15" x14ac:dyDescent="0.2">
      <c r="A47" s="146"/>
      <c r="B47" s="81"/>
      <c r="C47" s="80"/>
      <c r="D47" s="57"/>
      <c r="E47" s="80"/>
      <c r="F47" s="81"/>
      <c r="G47" s="80">
        <f t="shared" si="5"/>
        <v>930</v>
      </c>
      <c r="H47" s="57">
        <f t="shared" si="5"/>
        <v>62</v>
      </c>
      <c r="I47" s="81"/>
      <c r="J47" s="81"/>
      <c r="K47" s="57"/>
      <c r="L47" s="57">
        <v>5.45</v>
      </c>
      <c r="M47" s="57">
        <f t="shared" si="2"/>
        <v>0</v>
      </c>
      <c r="N47" s="79"/>
      <c r="O47" s="79"/>
      <c r="P47" s="79">
        <f t="shared" si="0"/>
        <v>0</v>
      </c>
    </row>
    <row r="48" spans="1:16" ht="15" x14ac:dyDescent="0.2">
      <c r="A48" s="146"/>
      <c r="B48" s="81"/>
      <c r="C48" s="80"/>
      <c r="D48" s="57"/>
      <c r="E48" s="80"/>
      <c r="F48" s="81"/>
      <c r="G48" s="80">
        <f t="shared" si="5"/>
        <v>930</v>
      </c>
      <c r="H48" s="57">
        <f t="shared" si="5"/>
        <v>62</v>
      </c>
      <c r="I48" s="81"/>
      <c r="J48" s="81"/>
      <c r="K48" s="57"/>
      <c r="L48" s="57">
        <v>5.45</v>
      </c>
      <c r="M48" s="57">
        <f t="shared" si="2"/>
        <v>0</v>
      </c>
      <c r="N48" s="79"/>
      <c r="O48" s="79"/>
      <c r="P48" s="79">
        <f t="shared" si="0"/>
        <v>0</v>
      </c>
    </row>
    <row r="49" spans="1:16" ht="15" x14ac:dyDescent="0.2">
      <c r="A49" s="146"/>
      <c r="B49" s="81"/>
      <c r="C49" s="80"/>
      <c r="D49" s="57"/>
      <c r="E49" s="80"/>
      <c r="F49" s="81"/>
      <c r="G49" s="80">
        <f t="shared" si="5"/>
        <v>930</v>
      </c>
      <c r="H49" s="57">
        <f t="shared" si="5"/>
        <v>62</v>
      </c>
      <c r="I49" s="81"/>
      <c r="J49" s="81"/>
      <c r="K49" s="57"/>
      <c r="L49" s="57">
        <v>5.45</v>
      </c>
      <c r="M49" s="57">
        <f t="shared" si="2"/>
        <v>0</v>
      </c>
      <c r="N49" s="79"/>
      <c r="O49" s="79"/>
      <c r="P49" s="79">
        <f t="shared" si="0"/>
        <v>0</v>
      </c>
    </row>
    <row r="50" spans="1:16" ht="15" x14ac:dyDescent="0.2">
      <c r="A50" s="146"/>
      <c r="B50" s="81"/>
      <c r="C50" s="80"/>
      <c r="D50" s="57"/>
      <c r="E50" s="80"/>
      <c r="F50" s="81"/>
      <c r="G50" s="80">
        <f t="shared" si="5"/>
        <v>930</v>
      </c>
      <c r="H50" s="57">
        <f t="shared" si="5"/>
        <v>62</v>
      </c>
      <c r="I50" s="81"/>
      <c r="J50" s="81"/>
      <c r="K50" s="57"/>
      <c r="L50" s="57">
        <v>5.45</v>
      </c>
      <c r="M50" s="57">
        <f t="shared" si="2"/>
        <v>0</v>
      </c>
      <c r="N50" s="79"/>
      <c r="O50" s="79"/>
      <c r="P50" s="79">
        <f t="shared" si="0"/>
        <v>0</v>
      </c>
    </row>
    <row r="51" spans="1:16" ht="15" x14ac:dyDescent="0.2">
      <c r="A51" s="146"/>
      <c r="B51" s="81"/>
      <c r="C51" s="80"/>
      <c r="D51" s="57"/>
      <c r="E51" s="80"/>
      <c r="F51" s="81"/>
      <c r="G51" s="80">
        <f t="shared" si="5"/>
        <v>930</v>
      </c>
      <c r="H51" s="57">
        <f t="shared" si="5"/>
        <v>62</v>
      </c>
      <c r="I51" s="81"/>
      <c r="J51" s="81"/>
      <c r="K51" s="57"/>
      <c r="L51" s="57"/>
      <c r="M51" s="57"/>
      <c r="N51" s="79"/>
      <c r="O51" s="79"/>
      <c r="P51" s="79">
        <f t="shared" si="0"/>
        <v>0</v>
      </c>
    </row>
    <row r="52" spans="1:16" ht="15" x14ac:dyDescent="0.2">
      <c r="A52" s="146"/>
      <c r="B52" s="81"/>
      <c r="C52" s="80"/>
      <c r="D52" s="57"/>
      <c r="E52" s="80"/>
      <c r="F52" s="81"/>
      <c r="G52" s="80">
        <f t="shared" si="5"/>
        <v>930</v>
      </c>
      <c r="H52" s="57">
        <f t="shared" si="5"/>
        <v>62</v>
      </c>
      <c r="I52" s="81"/>
      <c r="J52" s="81"/>
      <c r="K52" s="57"/>
      <c r="L52" s="57"/>
      <c r="M52" s="57"/>
      <c r="N52" s="79"/>
      <c r="O52" s="79"/>
      <c r="P52" s="79">
        <f t="shared" si="0"/>
        <v>0</v>
      </c>
    </row>
    <row r="53" spans="1:16" ht="15" x14ac:dyDescent="0.2">
      <c r="A53" s="146"/>
      <c r="B53" s="81"/>
      <c r="C53" s="80"/>
      <c r="D53" s="57"/>
      <c r="E53" s="80"/>
      <c r="F53" s="81"/>
      <c r="G53" s="80">
        <f t="shared" si="5"/>
        <v>930</v>
      </c>
      <c r="H53" s="57">
        <f t="shared" si="5"/>
        <v>62</v>
      </c>
      <c r="I53" s="81"/>
      <c r="J53" s="81"/>
      <c r="K53" s="57"/>
      <c r="L53" s="57"/>
      <c r="M53" s="57"/>
      <c r="N53" s="79"/>
      <c r="O53" s="79"/>
      <c r="P53" s="79">
        <f t="shared" si="0"/>
        <v>0</v>
      </c>
    </row>
    <row r="54" spans="1:16" ht="15" x14ac:dyDescent="0.2">
      <c r="A54" s="146"/>
      <c r="B54" s="81"/>
      <c r="C54" s="80"/>
      <c r="D54" s="57"/>
      <c r="E54" s="80"/>
      <c r="F54" s="81"/>
      <c r="G54" s="80">
        <f t="shared" si="5"/>
        <v>930</v>
      </c>
      <c r="H54" s="57">
        <f t="shared" si="5"/>
        <v>62</v>
      </c>
      <c r="I54" s="81"/>
      <c r="J54" s="81"/>
      <c r="K54" s="57"/>
      <c r="L54" s="57"/>
      <c r="M54" s="57"/>
      <c r="N54" s="79"/>
      <c r="O54" s="79"/>
      <c r="P54" s="79">
        <f t="shared" si="0"/>
        <v>0</v>
      </c>
    </row>
    <row r="55" spans="1:16" ht="15" x14ac:dyDescent="0.2">
      <c r="A55" s="146"/>
      <c r="B55" s="81"/>
      <c r="C55" s="80"/>
      <c r="D55" s="57"/>
      <c r="E55" s="80"/>
      <c r="F55" s="81"/>
      <c r="G55" s="80">
        <f t="shared" si="5"/>
        <v>930</v>
      </c>
      <c r="H55" s="57">
        <f t="shared" si="5"/>
        <v>62</v>
      </c>
      <c r="I55" s="81"/>
      <c r="J55" s="81"/>
      <c r="K55" s="57"/>
      <c r="L55" s="57"/>
      <c r="M55" s="57"/>
      <c r="N55" s="79"/>
      <c r="O55" s="79"/>
      <c r="P55" s="79">
        <f t="shared" si="0"/>
        <v>0</v>
      </c>
    </row>
    <row r="56" spans="1:16" ht="15" x14ac:dyDescent="0.2">
      <c r="A56" s="146"/>
      <c r="B56" s="81"/>
      <c r="C56" s="80"/>
      <c r="D56" s="57"/>
      <c r="E56" s="80"/>
      <c r="F56" s="81"/>
      <c r="G56" s="80">
        <f t="shared" si="5"/>
        <v>930</v>
      </c>
      <c r="H56" s="57">
        <f t="shared" si="5"/>
        <v>62</v>
      </c>
      <c r="I56" s="81"/>
      <c r="J56" s="81"/>
      <c r="K56" s="57"/>
      <c r="L56" s="57"/>
      <c r="M56" s="57"/>
      <c r="N56" s="79"/>
      <c r="O56" s="79"/>
      <c r="P56" s="79">
        <f t="shared" si="0"/>
        <v>0</v>
      </c>
    </row>
    <row r="57" spans="1:16" ht="15" x14ac:dyDescent="0.2">
      <c r="A57" s="146"/>
      <c r="B57" s="81"/>
      <c r="C57" s="80"/>
      <c r="D57" s="57"/>
      <c r="E57" s="80"/>
      <c r="F57" s="81"/>
      <c r="G57" s="80">
        <f t="shared" si="5"/>
        <v>930</v>
      </c>
      <c r="H57" s="57">
        <f t="shared" si="5"/>
        <v>62</v>
      </c>
      <c r="I57" s="81"/>
      <c r="J57" s="81"/>
      <c r="K57" s="57"/>
      <c r="L57" s="57"/>
      <c r="M57" s="57"/>
      <c r="N57" s="79"/>
      <c r="O57" s="79"/>
      <c r="P57" s="79">
        <f t="shared" si="0"/>
        <v>0</v>
      </c>
    </row>
    <row r="58" spans="1:16" ht="15" x14ac:dyDescent="0.2">
      <c r="A58" s="146"/>
      <c r="B58" s="81"/>
      <c r="C58" s="80"/>
      <c r="D58" s="57"/>
      <c r="E58" s="80"/>
      <c r="F58" s="81"/>
      <c r="G58" s="80">
        <f t="shared" ref="G58:H73" si="6">G57-E58+C58</f>
        <v>930</v>
      </c>
      <c r="H58" s="57">
        <f t="shared" si="6"/>
        <v>62</v>
      </c>
      <c r="I58" s="81"/>
      <c r="J58" s="81"/>
      <c r="K58" s="57"/>
      <c r="L58" s="57"/>
      <c r="M58" s="57"/>
      <c r="N58" s="79"/>
      <c r="O58" s="79"/>
      <c r="P58" s="79">
        <f t="shared" si="0"/>
        <v>0</v>
      </c>
    </row>
    <row r="59" spans="1:16" ht="15" x14ac:dyDescent="0.2">
      <c r="A59" s="146"/>
      <c r="B59" s="57"/>
      <c r="C59" s="80"/>
      <c r="D59" s="57"/>
      <c r="E59" s="80"/>
      <c r="F59" s="57"/>
      <c r="G59" s="80">
        <f t="shared" si="6"/>
        <v>930</v>
      </c>
      <c r="H59" s="57">
        <f t="shared" si="6"/>
        <v>62</v>
      </c>
      <c r="I59" s="57"/>
      <c r="J59" s="57"/>
      <c r="K59" s="57"/>
      <c r="L59" s="57"/>
      <c r="M59" s="57"/>
      <c r="N59" s="79"/>
      <c r="O59" s="79"/>
      <c r="P59" s="79">
        <f t="shared" si="0"/>
        <v>0</v>
      </c>
    </row>
    <row r="60" spans="1:16" ht="15" x14ac:dyDescent="0.2">
      <c r="A60" s="146"/>
      <c r="B60" s="57"/>
      <c r="C60" s="80"/>
      <c r="D60" s="57"/>
      <c r="E60" s="80"/>
      <c r="F60" s="57"/>
      <c r="G60" s="80">
        <f t="shared" si="6"/>
        <v>930</v>
      </c>
      <c r="H60" s="57">
        <f t="shared" si="6"/>
        <v>62</v>
      </c>
      <c r="I60" s="57"/>
      <c r="J60" s="57"/>
      <c r="K60" s="57"/>
      <c r="L60" s="57"/>
      <c r="M60" s="57"/>
      <c r="N60" s="79"/>
      <c r="O60" s="79"/>
      <c r="P60" s="79">
        <f t="shared" si="0"/>
        <v>0</v>
      </c>
    </row>
    <row r="61" spans="1:16" ht="15" x14ac:dyDescent="0.2">
      <c r="A61" s="146"/>
      <c r="B61" s="57"/>
      <c r="C61" s="80"/>
      <c r="D61" s="57"/>
      <c r="E61" s="80"/>
      <c r="F61" s="57"/>
      <c r="G61" s="80">
        <f t="shared" si="6"/>
        <v>930</v>
      </c>
      <c r="H61" s="57">
        <f t="shared" si="6"/>
        <v>62</v>
      </c>
      <c r="I61" s="57"/>
      <c r="J61" s="57"/>
      <c r="K61" s="57"/>
      <c r="L61" s="57"/>
      <c r="M61" s="57"/>
      <c r="N61" s="79"/>
      <c r="O61" s="79"/>
      <c r="P61" s="79"/>
    </row>
    <row r="62" spans="1:16" ht="15" x14ac:dyDescent="0.2">
      <c r="A62" s="146"/>
      <c r="B62" s="57"/>
      <c r="C62" s="80"/>
      <c r="D62" s="57"/>
      <c r="E62" s="80"/>
      <c r="F62" s="57"/>
      <c r="G62" s="80">
        <f t="shared" si="6"/>
        <v>930</v>
      </c>
      <c r="H62" s="57">
        <f t="shared" si="6"/>
        <v>62</v>
      </c>
      <c r="I62" s="57"/>
      <c r="J62" s="57"/>
      <c r="K62" s="57"/>
      <c r="L62" s="57"/>
      <c r="M62" s="57"/>
      <c r="N62" s="79"/>
      <c r="O62" s="79"/>
      <c r="P62" s="79">
        <f t="shared" si="0"/>
        <v>0</v>
      </c>
    </row>
    <row r="63" spans="1:16" ht="15" x14ac:dyDescent="0.2">
      <c r="A63" s="146"/>
      <c r="B63" s="57"/>
      <c r="C63" s="80"/>
      <c r="D63" s="57"/>
      <c r="E63" s="80"/>
      <c r="F63" s="57"/>
      <c r="G63" s="80">
        <f t="shared" si="6"/>
        <v>930</v>
      </c>
      <c r="H63" s="57">
        <f t="shared" si="6"/>
        <v>62</v>
      </c>
      <c r="I63" s="57"/>
      <c r="J63" s="57"/>
      <c r="K63" s="57"/>
      <c r="L63" s="57"/>
      <c r="M63" s="57"/>
      <c r="N63" s="79"/>
      <c r="O63" s="79"/>
      <c r="P63" s="79">
        <f t="shared" si="0"/>
        <v>0</v>
      </c>
    </row>
    <row r="64" spans="1:16" ht="15" x14ac:dyDescent="0.2">
      <c r="A64" s="146"/>
      <c r="B64" s="57"/>
      <c r="C64" s="80"/>
      <c r="D64" s="57"/>
      <c r="E64" s="80"/>
      <c r="F64" s="57"/>
      <c r="G64" s="80">
        <f t="shared" si="6"/>
        <v>930</v>
      </c>
      <c r="H64" s="57">
        <f t="shared" si="6"/>
        <v>62</v>
      </c>
      <c r="I64" s="57"/>
      <c r="J64" s="57"/>
      <c r="K64" s="57"/>
      <c r="L64" s="57"/>
      <c r="M64" s="57"/>
      <c r="N64" s="79"/>
      <c r="O64" s="79"/>
      <c r="P64" s="79">
        <f t="shared" si="0"/>
        <v>0</v>
      </c>
    </row>
    <row r="65" spans="1:16" ht="15" x14ac:dyDescent="0.2">
      <c r="A65" s="146"/>
      <c r="B65" s="57"/>
      <c r="C65" s="80"/>
      <c r="D65" s="57"/>
      <c r="E65" s="80"/>
      <c r="F65" s="57"/>
      <c r="G65" s="80">
        <f t="shared" si="6"/>
        <v>930</v>
      </c>
      <c r="H65" s="57">
        <f t="shared" si="6"/>
        <v>62</v>
      </c>
      <c r="I65" s="57"/>
      <c r="J65" s="57"/>
      <c r="K65" s="57"/>
      <c r="L65" s="57"/>
      <c r="M65" s="57"/>
      <c r="N65" s="79"/>
      <c r="O65" s="79"/>
      <c r="P65" s="79">
        <f t="shared" si="0"/>
        <v>0</v>
      </c>
    </row>
    <row r="66" spans="1:16" ht="15" x14ac:dyDescent="0.2">
      <c r="A66" s="146"/>
      <c r="B66" s="57"/>
      <c r="C66" s="80"/>
      <c r="D66" s="57"/>
      <c r="E66" s="80"/>
      <c r="F66" s="57"/>
      <c r="G66" s="80">
        <f t="shared" si="6"/>
        <v>930</v>
      </c>
      <c r="H66" s="57">
        <f t="shared" si="6"/>
        <v>62</v>
      </c>
      <c r="I66" s="57"/>
      <c r="J66" s="57"/>
      <c r="K66" s="57"/>
      <c r="L66" s="57" t="str">
        <f t="shared" ref="L66:L129" si="7">IF(D66&gt;0,D66," ")</f>
        <v xml:space="preserve"> </v>
      </c>
      <c r="M66" s="57"/>
      <c r="N66" s="79"/>
      <c r="O66" s="79"/>
      <c r="P66" s="79">
        <f t="shared" si="0"/>
        <v>0</v>
      </c>
    </row>
    <row r="67" spans="1:16" ht="15" x14ac:dyDescent="0.2">
      <c r="A67" s="146"/>
      <c r="B67" s="57"/>
      <c r="C67" s="80"/>
      <c r="D67" s="57"/>
      <c r="E67" s="80"/>
      <c r="F67" s="57"/>
      <c r="G67" s="80">
        <f t="shared" si="6"/>
        <v>930</v>
      </c>
      <c r="H67" s="57">
        <f t="shared" si="6"/>
        <v>62</v>
      </c>
      <c r="I67" s="57"/>
      <c r="J67" s="57"/>
      <c r="K67" s="57"/>
      <c r="L67" s="57" t="str">
        <f t="shared" si="7"/>
        <v xml:space="preserve"> </v>
      </c>
      <c r="M67" s="57"/>
      <c r="N67" s="79"/>
      <c r="O67" s="79"/>
      <c r="P67" s="79">
        <f t="shared" si="0"/>
        <v>0</v>
      </c>
    </row>
    <row r="68" spans="1:16" ht="15" x14ac:dyDescent="0.2">
      <c r="A68" s="146"/>
      <c r="B68" s="57"/>
      <c r="C68" s="80"/>
      <c r="D68" s="57"/>
      <c r="E68" s="80"/>
      <c r="F68" s="57"/>
      <c r="G68" s="80">
        <f t="shared" si="6"/>
        <v>930</v>
      </c>
      <c r="H68" s="57">
        <f t="shared" si="6"/>
        <v>62</v>
      </c>
      <c r="I68" s="57"/>
      <c r="J68" s="57"/>
      <c r="K68" s="57"/>
      <c r="L68" s="57" t="str">
        <f t="shared" si="7"/>
        <v xml:space="preserve"> </v>
      </c>
      <c r="M68" s="57"/>
      <c r="N68" s="79"/>
      <c r="O68" s="79"/>
      <c r="P68" s="79">
        <f t="shared" si="0"/>
        <v>0</v>
      </c>
    </row>
    <row r="69" spans="1:16" ht="15" x14ac:dyDescent="0.2">
      <c r="A69" s="146"/>
      <c r="B69" s="57"/>
      <c r="C69" s="80"/>
      <c r="D69" s="57"/>
      <c r="E69" s="80"/>
      <c r="F69" s="57"/>
      <c r="G69" s="80">
        <f t="shared" si="6"/>
        <v>930</v>
      </c>
      <c r="H69" s="57">
        <f t="shared" si="6"/>
        <v>62</v>
      </c>
      <c r="I69" s="57"/>
      <c r="J69" s="57"/>
      <c r="K69" s="57"/>
      <c r="L69" s="57" t="str">
        <f t="shared" si="7"/>
        <v xml:space="preserve"> </v>
      </c>
      <c r="M69" s="57"/>
      <c r="N69" s="79"/>
      <c r="O69" s="79"/>
      <c r="P69" s="79">
        <f t="shared" si="0"/>
        <v>0</v>
      </c>
    </row>
    <row r="70" spans="1:16" ht="15" x14ac:dyDescent="0.2">
      <c r="A70" s="146"/>
      <c r="B70" s="57"/>
      <c r="C70" s="80"/>
      <c r="D70" s="57"/>
      <c r="E70" s="80"/>
      <c r="F70" s="57"/>
      <c r="G70" s="80">
        <f t="shared" si="6"/>
        <v>930</v>
      </c>
      <c r="H70" s="57">
        <f t="shared" si="6"/>
        <v>62</v>
      </c>
      <c r="I70" s="57"/>
      <c r="J70" s="57"/>
      <c r="K70" s="57"/>
      <c r="L70" s="57" t="str">
        <f t="shared" si="7"/>
        <v xml:space="preserve"> </v>
      </c>
      <c r="M70" s="57"/>
      <c r="N70" s="79"/>
      <c r="O70" s="79"/>
      <c r="P70" s="79">
        <f t="shared" si="0"/>
        <v>0</v>
      </c>
    </row>
    <row r="71" spans="1:16" ht="15" x14ac:dyDescent="0.2">
      <c r="A71" s="146"/>
      <c r="B71" s="57"/>
      <c r="C71" s="80"/>
      <c r="D71" s="57"/>
      <c r="E71" s="80"/>
      <c r="F71" s="57"/>
      <c r="G71" s="80">
        <f t="shared" si="6"/>
        <v>930</v>
      </c>
      <c r="H71" s="57">
        <f t="shared" si="6"/>
        <v>62</v>
      </c>
      <c r="I71" s="57"/>
      <c r="J71" s="57"/>
      <c r="K71" s="57"/>
      <c r="L71" s="57" t="str">
        <f t="shared" si="7"/>
        <v xml:space="preserve"> </v>
      </c>
      <c r="M71" s="57"/>
      <c r="N71" s="79"/>
      <c r="O71" s="79"/>
      <c r="P71" s="79">
        <f t="shared" si="0"/>
        <v>0</v>
      </c>
    </row>
    <row r="72" spans="1:16" ht="15" x14ac:dyDescent="0.2">
      <c r="A72" s="146"/>
      <c r="B72" s="57"/>
      <c r="C72" s="80"/>
      <c r="D72" s="57"/>
      <c r="E72" s="80"/>
      <c r="F72" s="57"/>
      <c r="G72" s="80">
        <f t="shared" si="6"/>
        <v>930</v>
      </c>
      <c r="H72" s="57">
        <f t="shared" si="6"/>
        <v>62</v>
      </c>
      <c r="I72" s="57"/>
      <c r="J72" s="57"/>
      <c r="K72" s="57"/>
      <c r="L72" s="57" t="str">
        <f t="shared" si="7"/>
        <v xml:space="preserve"> </v>
      </c>
      <c r="M72" s="57"/>
      <c r="N72" s="79"/>
      <c r="O72" s="79"/>
      <c r="P72" s="79">
        <f t="shared" si="0"/>
        <v>0</v>
      </c>
    </row>
    <row r="73" spans="1:16" ht="15" x14ac:dyDescent="0.2">
      <c r="A73" s="146"/>
      <c r="B73" s="57"/>
      <c r="C73" s="80"/>
      <c r="D73" s="57"/>
      <c r="E73" s="80"/>
      <c r="F73" s="57"/>
      <c r="G73" s="80">
        <f t="shared" si="6"/>
        <v>930</v>
      </c>
      <c r="H73" s="57">
        <f t="shared" si="6"/>
        <v>62</v>
      </c>
      <c r="I73" s="57"/>
      <c r="J73" s="57"/>
      <c r="K73" s="57"/>
      <c r="L73" s="57" t="str">
        <f t="shared" si="7"/>
        <v xml:space="preserve"> </v>
      </c>
      <c r="M73" s="57"/>
      <c r="N73" s="79"/>
      <c r="O73" s="79"/>
      <c r="P73" s="79">
        <f t="shared" si="0"/>
        <v>0</v>
      </c>
    </row>
    <row r="74" spans="1:16" ht="15" x14ac:dyDescent="0.2">
      <c r="A74" s="146"/>
      <c r="B74" s="57"/>
      <c r="C74" s="80"/>
      <c r="D74" s="57"/>
      <c r="E74" s="80"/>
      <c r="F74" s="57"/>
      <c r="G74" s="80">
        <f t="shared" ref="G74:H89" si="8">G73-E74+C74</f>
        <v>930</v>
      </c>
      <c r="H74" s="57">
        <f t="shared" si="8"/>
        <v>62</v>
      </c>
      <c r="I74" s="57"/>
      <c r="J74" s="57"/>
      <c r="K74" s="57"/>
      <c r="L74" s="57" t="str">
        <f t="shared" si="7"/>
        <v xml:space="preserve"> </v>
      </c>
      <c r="M74" s="57"/>
      <c r="N74" s="79"/>
      <c r="O74" s="79"/>
      <c r="P74" s="79">
        <f t="shared" si="0"/>
        <v>0</v>
      </c>
    </row>
    <row r="75" spans="1:16" ht="15" x14ac:dyDescent="0.2">
      <c r="A75" s="146"/>
      <c r="B75" s="57"/>
      <c r="C75" s="80"/>
      <c r="D75" s="57"/>
      <c r="E75" s="80"/>
      <c r="F75" s="57"/>
      <c r="G75" s="80">
        <f t="shared" si="8"/>
        <v>930</v>
      </c>
      <c r="H75" s="57">
        <f t="shared" si="8"/>
        <v>62</v>
      </c>
      <c r="I75" s="57"/>
      <c r="J75" s="57"/>
      <c r="K75" s="57"/>
      <c r="L75" s="57" t="str">
        <f t="shared" si="7"/>
        <v xml:space="preserve"> </v>
      </c>
      <c r="M75" s="57"/>
      <c r="N75" s="79"/>
      <c r="O75" s="79"/>
      <c r="P75" s="79">
        <f t="shared" si="0"/>
        <v>0</v>
      </c>
    </row>
    <row r="76" spans="1:16" ht="15" x14ac:dyDescent="0.2">
      <c r="A76" s="146"/>
      <c r="B76" s="57"/>
      <c r="C76" s="80"/>
      <c r="D76" s="57"/>
      <c r="E76" s="80"/>
      <c r="F76" s="57"/>
      <c r="G76" s="80">
        <f t="shared" si="8"/>
        <v>930</v>
      </c>
      <c r="H76" s="57">
        <f t="shared" si="8"/>
        <v>62</v>
      </c>
      <c r="I76" s="57"/>
      <c r="J76" s="57"/>
      <c r="K76" s="57"/>
      <c r="L76" s="57" t="str">
        <f t="shared" si="7"/>
        <v xml:space="preserve"> </v>
      </c>
      <c r="M76" s="57"/>
      <c r="N76" s="79"/>
      <c r="O76" s="79"/>
      <c r="P76" s="79">
        <f t="shared" si="0"/>
        <v>0</v>
      </c>
    </row>
    <row r="77" spans="1:16" ht="15" x14ac:dyDescent="0.2">
      <c r="A77" s="146"/>
      <c r="B77" s="57"/>
      <c r="C77" s="80"/>
      <c r="D77" s="57"/>
      <c r="E77" s="80"/>
      <c r="F77" s="57"/>
      <c r="G77" s="80">
        <f t="shared" si="8"/>
        <v>930</v>
      </c>
      <c r="H77" s="57">
        <f t="shared" si="8"/>
        <v>62</v>
      </c>
      <c r="I77" s="57"/>
      <c r="J77" s="57"/>
      <c r="K77" s="57"/>
      <c r="L77" s="57" t="str">
        <f t="shared" si="7"/>
        <v xml:space="preserve"> </v>
      </c>
      <c r="M77" s="57"/>
      <c r="N77" s="79"/>
      <c r="O77" s="79"/>
      <c r="P77" s="79">
        <f t="shared" ref="P77:P140" si="9">O77*G77</f>
        <v>0</v>
      </c>
    </row>
    <row r="78" spans="1:16" ht="15" x14ac:dyDescent="0.2">
      <c r="A78" s="146"/>
      <c r="B78" s="57"/>
      <c r="C78" s="80"/>
      <c r="D78" s="57"/>
      <c r="E78" s="80"/>
      <c r="F78" s="57"/>
      <c r="G78" s="80">
        <f t="shared" si="8"/>
        <v>930</v>
      </c>
      <c r="H78" s="57">
        <f t="shared" si="8"/>
        <v>62</v>
      </c>
      <c r="I78" s="57"/>
      <c r="J78" s="57"/>
      <c r="K78" s="57"/>
      <c r="L78" s="57" t="str">
        <f t="shared" si="7"/>
        <v xml:space="preserve"> </v>
      </c>
      <c r="M78" s="57"/>
      <c r="N78" s="79"/>
      <c r="O78" s="79"/>
      <c r="P78" s="79">
        <f t="shared" si="9"/>
        <v>0</v>
      </c>
    </row>
    <row r="79" spans="1:16" ht="15" x14ac:dyDescent="0.2">
      <c r="A79" s="146"/>
      <c r="B79" s="57"/>
      <c r="C79" s="80"/>
      <c r="D79" s="57"/>
      <c r="E79" s="80"/>
      <c r="F79" s="57"/>
      <c r="G79" s="80">
        <f t="shared" si="8"/>
        <v>930</v>
      </c>
      <c r="H79" s="57">
        <f t="shared" si="8"/>
        <v>62</v>
      </c>
      <c r="I79" s="57"/>
      <c r="J79" s="57"/>
      <c r="K79" s="57"/>
      <c r="L79" s="57" t="str">
        <f t="shared" si="7"/>
        <v xml:space="preserve"> </v>
      </c>
      <c r="M79" s="57"/>
      <c r="N79" s="79"/>
      <c r="O79" s="79"/>
      <c r="P79" s="79">
        <f t="shared" si="9"/>
        <v>0</v>
      </c>
    </row>
    <row r="80" spans="1:16" ht="15" x14ac:dyDescent="0.2">
      <c r="A80" s="146"/>
      <c r="B80" s="57"/>
      <c r="C80" s="80"/>
      <c r="D80" s="57"/>
      <c r="E80" s="80"/>
      <c r="F80" s="57"/>
      <c r="G80" s="80">
        <f t="shared" si="8"/>
        <v>930</v>
      </c>
      <c r="H80" s="57">
        <f t="shared" si="8"/>
        <v>62</v>
      </c>
      <c r="I80" s="57"/>
      <c r="J80" s="57"/>
      <c r="K80" s="57"/>
      <c r="L80" s="57" t="str">
        <f t="shared" si="7"/>
        <v xml:space="preserve"> </v>
      </c>
      <c r="M80" s="57"/>
      <c r="N80" s="79"/>
      <c r="O80" s="79"/>
      <c r="P80" s="79">
        <f t="shared" si="9"/>
        <v>0</v>
      </c>
    </row>
    <row r="81" spans="1:16" ht="15" x14ac:dyDescent="0.2">
      <c r="A81" s="146"/>
      <c r="B81" s="57"/>
      <c r="C81" s="80"/>
      <c r="D81" s="57"/>
      <c r="E81" s="80"/>
      <c r="F81" s="57"/>
      <c r="G81" s="80">
        <f t="shared" si="8"/>
        <v>930</v>
      </c>
      <c r="H81" s="57">
        <f t="shared" si="8"/>
        <v>62</v>
      </c>
      <c r="I81" s="57"/>
      <c r="J81" s="57"/>
      <c r="K81" s="57"/>
      <c r="L81" s="57" t="str">
        <f t="shared" si="7"/>
        <v xml:space="preserve"> </v>
      </c>
      <c r="M81" s="57"/>
      <c r="N81" s="79"/>
      <c r="O81" s="79"/>
      <c r="P81" s="79">
        <f t="shared" si="9"/>
        <v>0</v>
      </c>
    </row>
    <row r="82" spans="1:16" ht="15" x14ac:dyDescent="0.2">
      <c r="A82" s="146"/>
      <c r="B82" s="57"/>
      <c r="C82" s="80"/>
      <c r="D82" s="57"/>
      <c r="E82" s="80"/>
      <c r="F82" s="57"/>
      <c r="G82" s="80">
        <f t="shared" si="8"/>
        <v>930</v>
      </c>
      <c r="H82" s="57">
        <f t="shared" si="8"/>
        <v>62</v>
      </c>
      <c r="I82" s="57"/>
      <c r="J82" s="57"/>
      <c r="K82" s="57"/>
      <c r="L82" s="57" t="str">
        <f t="shared" si="7"/>
        <v xml:space="preserve"> </v>
      </c>
      <c r="M82" s="57"/>
      <c r="N82" s="79"/>
      <c r="O82" s="79"/>
      <c r="P82" s="79">
        <f t="shared" si="9"/>
        <v>0</v>
      </c>
    </row>
    <row r="83" spans="1:16" ht="15" x14ac:dyDescent="0.2">
      <c r="A83" s="146"/>
      <c r="B83" s="57"/>
      <c r="C83" s="80"/>
      <c r="D83" s="57"/>
      <c r="E83" s="80"/>
      <c r="F83" s="57"/>
      <c r="G83" s="80">
        <f t="shared" si="8"/>
        <v>930</v>
      </c>
      <c r="H83" s="57">
        <f t="shared" si="8"/>
        <v>62</v>
      </c>
      <c r="I83" s="57"/>
      <c r="J83" s="57"/>
      <c r="K83" s="57"/>
      <c r="L83" s="57" t="str">
        <f t="shared" si="7"/>
        <v xml:space="preserve"> </v>
      </c>
      <c r="M83" s="57"/>
      <c r="N83" s="79"/>
      <c r="O83" s="79"/>
      <c r="P83" s="79">
        <f t="shared" si="9"/>
        <v>0</v>
      </c>
    </row>
    <row r="84" spans="1:16" ht="15" x14ac:dyDescent="0.2">
      <c r="A84" s="146"/>
      <c r="B84" s="57"/>
      <c r="C84" s="80"/>
      <c r="D84" s="57"/>
      <c r="E84" s="80"/>
      <c r="F84" s="57"/>
      <c r="G84" s="80">
        <f t="shared" si="8"/>
        <v>930</v>
      </c>
      <c r="H84" s="57">
        <f t="shared" si="8"/>
        <v>62</v>
      </c>
      <c r="I84" s="57"/>
      <c r="J84" s="57"/>
      <c r="K84" s="57"/>
      <c r="L84" s="57" t="str">
        <f t="shared" si="7"/>
        <v xml:space="preserve"> </v>
      </c>
      <c r="M84" s="57"/>
      <c r="N84" s="79"/>
      <c r="O84" s="79"/>
      <c r="P84" s="79">
        <f t="shared" si="9"/>
        <v>0</v>
      </c>
    </row>
    <row r="85" spans="1:16" ht="15" x14ac:dyDescent="0.2">
      <c r="A85" s="146"/>
      <c r="B85" s="57"/>
      <c r="C85" s="80"/>
      <c r="D85" s="57"/>
      <c r="E85" s="80"/>
      <c r="F85" s="57"/>
      <c r="G85" s="80">
        <f t="shared" si="8"/>
        <v>930</v>
      </c>
      <c r="H85" s="57">
        <f t="shared" si="8"/>
        <v>62</v>
      </c>
      <c r="I85" s="57"/>
      <c r="J85" s="57"/>
      <c r="K85" s="57"/>
      <c r="L85" s="57" t="str">
        <f t="shared" si="7"/>
        <v xml:space="preserve"> </v>
      </c>
      <c r="M85" s="57"/>
      <c r="N85" s="79"/>
      <c r="O85" s="79"/>
      <c r="P85" s="79">
        <f t="shared" si="9"/>
        <v>0</v>
      </c>
    </row>
    <row r="86" spans="1:16" ht="15" x14ac:dyDescent="0.2">
      <c r="A86" s="146"/>
      <c r="B86" s="57"/>
      <c r="C86" s="80"/>
      <c r="D86" s="57"/>
      <c r="E86" s="80"/>
      <c r="F86" s="57"/>
      <c r="G86" s="80">
        <f t="shared" si="8"/>
        <v>930</v>
      </c>
      <c r="H86" s="57">
        <f t="shared" si="8"/>
        <v>62</v>
      </c>
      <c r="I86" s="57"/>
      <c r="J86" s="57"/>
      <c r="K86" s="57"/>
      <c r="L86" s="57" t="str">
        <f t="shared" si="7"/>
        <v xml:space="preserve"> </v>
      </c>
      <c r="M86" s="57"/>
      <c r="N86" s="79"/>
      <c r="O86" s="79"/>
      <c r="P86" s="79">
        <f t="shared" si="9"/>
        <v>0</v>
      </c>
    </row>
    <row r="87" spans="1:16" ht="15" x14ac:dyDescent="0.2">
      <c r="A87" s="146"/>
      <c r="B87" s="57"/>
      <c r="C87" s="80"/>
      <c r="D87" s="57"/>
      <c r="E87" s="80"/>
      <c r="F87" s="57"/>
      <c r="G87" s="80">
        <f t="shared" si="8"/>
        <v>930</v>
      </c>
      <c r="H87" s="57">
        <f t="shared" si="8"/>
        <v>62</v>
      </c>
      <c r="I87" s="57"/>
      <c r="J87" s="57"/>
      <c r="K87" s="57"/>
      <c r="L87" s="57" t="str">
        <f t="shared" si="7"/>
        <v xml:space="preserve"> </v>
      </c>
      <c r="M87" s="57"/>
      <c r="N87" s="79"/>
      <c r="O87" s="79"/>
      <c r="P87" s="79">
        <f t="shared" si="9"/>
        <v>0</v>
      </c>
    </row>
    <row r="88" spans="1:16" ht="15" x14ac:dyDescent="0.2">
      <c r="A88" s="146"/>
      <c r="B88" s="57"/>
      <c r="C88" s="80"/>
      <c r="D88" s="57"/>
      <c r="E88" s="80"/>
      <c r="F88" s="57"/>
      <c r="G88" s="80">
        <f t="shared" si="8"/>
        <v>930</v>
      </c>
      <c r="H88" s="57">
        <f t="shared" si="8"/>
        <v>62</v>
      </c>
      <c r="I88" s="57"/>
      <c r="J88" s="57"/>
      <c r="K88" s="57"/>
      <c r="L88" s="57" t="str">
        <f t="shared" si="7"/>
        <v xml:space="preserve"> </v>
      </c>
      <c r="M88" s="57"/>
      <c r="N88" s="79"/>
      <c r="O88" s="79"/>
      <c r="P88" s="79">
        <f t="shared" si="9"/>
        <v>0</v>
      </c>
    </row>
    <row r="89" spans="1:16" ht="15" x14ac:dyDescent="0.2">
      <c r="A89" s="146"/>
      <c r="B89" s="57"/>
      <c r="C89" s="80"/>
      <c r="D89" s="57"/>
      <c r="E89" s="80"/>
      <c r="F89" s="57"/>
      <c r="G89" s="80">
        <f t="shared" si="8"/>
        <v>930</v>
      </c>
      <c r="H89" s="57">
        <f t="shared" si="8"/>
        <v>62</v>
      </c>
      <c r="I89" s="57"/>
      <c r="J89" s="57"/>
      <c r="K89" s="57"/>
      <c r="L89" s="57" t="str">
        <f t="shared" si="7"/>
        <v xml:space="preserve"> </v>
      </c>
      <c r="M89" s="57"/>
      <c r="N89" s="79"/>
      <c r="O89" s="79"/>
      <c r="P89" s="79">
        <f t="shared" si="9"/>
        <v>0</v>
      </c>
    </row>
    <row r="90" spans="1:16" ht="15" x14ac:dyDescent="0.2">
      <c r="A90" s="146"/>
      <c r="B90" s="57"/>
      <c r="C90" s="80"/>
      <c r="D90" s="57"/>
      <c r="E90" s="80"/>
      <c r="F90" s="57"/>
      <c r="G90" s="80">
        <f t="shared" ref="G90:H105" si="10">G89-E90+C90</f>
        <v>930</v>
      </c>
      <c r="H90" s="57">
        <f t="shared" si="10"/>
        <v>62</v>
      </c>
      <c r="I90" s="57"/>
      <c r="J90" s="57"/>
      <c r="K90" s="57"/>
      <c r="L90" s="57" t="str">
        <f t="shared" si="7"/>
        <v xml:space="preserve"> </v>
      </c>
      <c r="M90" s="57"/>
      <c r="N90" s="79"/>
      <c r="O90" s="79"/>
      <c r="P90" s="79">
        <f t="shared" si="9"/>
        <v>0</v>
      </c>
    </row>
    <row r="91" spans="1:16" ht="15" x14ac:dyDescent="0.2">
      <c r="A91" s="146"/>
      <c r="B91" s="57"/>
      <c r="C91" s="80"/>
      <c r="D91" s="57"/>
      <c r="E91" s="80"/>
      <c r="F91" s="57"/>
      <c r="G91" s="80">
        <f t="shared" si="10"/>
        <v>930</v>
      </c>
      <c r="H91" s="57">
        <f t="shared" si="10"/>
        <v>62</v>
      </c>
      <c r="I91" s="57"/>
      <c r="J91" s="57"/>
      <c r="K91" s="57"/>
      <c r="L91" s="57" t="str">
        <f t="shared" si="7"/>
        <v xml:space="preserve"> </v>
      </c>
      <c r="M91" s="57"/>
      <c r="N91" s="79"/>
      <c r="O91" s="79"/>
      <c r="P91" s="79">
        <f t="shared" si="9"/>
        <v>0</v>
      </c>
    </row>
    <row r="92" spans="1:16" ht="15" x14ac:dyDescent="0.2">
      <c r="A92" s="146"/>
      <c r="B92" s="57"/>
      <c r="C92" s="80"/>
      <c r="D92" s="57"/>
      <c r="E92" s="80"/>
      <c r="F92" s="57"/>
      <c r="G92" s="80">
        <f t="shared" si="10"/>
        <v>930</v>
      </c>
      <c r="H92" s="57">
        <f t="shared" si="10"/>
        <v>62</v>
      </c>
      <c r="I92" s="57"/>
      <c r="J92" s="57"/>
      <c r="K92" s="57"/>
      <c r="L92" s="57" t="str">
        <f t="shared" si="7"/>
        <v xml:space="preserve"> </v>
      </c>
      <c r="M92" s="57"/>
      <c r="N92" s="79"/>
      <c r="O92" s="79"/>
      <c r="P92" s="79">
        <f t="shared" si="9"/>
        <v>0</v>
      </c>
    </row>
    <row r="93" spans="1:16" ht="15" x14ac:dyDescent="0.2">
      <c r="A93" s="146"/>
      <c r="B93" s="57"/>
      <c r="C93" s="80"/>
      <c r="D93" s="57"/>
      <c r="E93" s="80"/>
      <c r="F93" s="57"/>
      <c r="G93" s="80">
        <f t="shared" si="10"/>
        <v>930</v>
      </c>
      <c r="H93" s="57">
        <f t="shared" si="10"/>
        <v>62</v>
      </c>
      <c r="I93" s="57"/>
      <c r="J93" s="57"/>
      <c r="K93" s="57"/>
      <c r="L93" s="57" t="str">
        <f t="shared" si="7"/>
        <v xml:space="preserve"> </v>
      </c>
      <c r="M93" s="57"/>
      <c r="N93" s="79"/>
      <c r="O93" s="79"/>
      <c r="P93" s="79">
        <f t="shared" si="9"/>
        <v>0</v>
      </c>
    </row>
    <row r="94" spans="1:16" ht="15" x14ac:dyDescent="0.2">
      <c r="A94" s="146"/>
      <c r="B94" s="57"/>
      <c r="C94" s="80"/>
      <c r="D94" s="57"/>
      <c r="E94" s="80"/>
      <c r="F94" s="57"/>
      <c r="G94" s="80">
        <f t="shared" si="10"/>
        <v>930</v>
      </c>
      <c r="H94" s="57">
        <f t="shared" si="10"/>
        <v>62</v>
      </c>
      <c r="I94" s="57"/>
      <c r="J94" s="57"/>
      <c r="K94" s="57"/>
      <c r="L94" s="57" t="str">
        <f t="shared" si="7"/>
        <v xml:space="preserve"> </v>
      </c>
      <c r="M94" s="57"/>
      <c r="N94" s="79"/>
      <c r="O94" s="79"/>
      <c r="P94" s="79">
        <f t="shared" si="9"/>
        <v>0</v>
      </c>
    </row>
    <row r="95" spans="1:16" ht="15" x14ac:dyDescent="0.2">
      <c r="A95" s="146"/>
      <c r="B95" s="57"/>
      <c r="C95" s="80"/>
      <c r="D95" s="57"/>
      <c r="E95" s="80"/>
      <c r="F95" s="57"/>
      <c r="G95" s="80">
        <f t="shared" si="10"/>
        <v>930</v>
      </c>
      <c r="H95" s="57">
        <f t="shared" si="10"/>
        <v>62</v>
      </c>
      <c r="I95" s="57"/>
      <c r="J95" s="57"/>
      <c r="K95" s="57"/>
      <c r="L95" s="57" t="str">
        <f t="shared" si="7"/>
        <v xml:space="preserve"> </v>
      </c>
      <c r="M95" s="57"/>
      <c r="N95" s="79"/>
      <c r="O95" s="79"/>
      <c r="P95" s="79">
        <f t="shared" si="9"/>
        <v>0</v>
      </c>
    </row>
    <row r="96" spans="1:16" ht="15" x14ac:dyDescent="0.2">
      <c r="A96" s="146"/>
      <c r="B96" s="57"/>
      <c r="C96" s="80"/>
      <c r="D96" s="57"/>
      <c r="E96" s="80"/>
      <c r="F96" s="57"/>
      <c r="G96" s="80">
        <f t="shared" si="10"/>
        <v>930</v>
      </c>
      <c r="H96" s="57">
        <f t="shared" si="10"/>
        <v>62</v>
      </c>
      <c r="I96" s="57"/>
      <c r="J96" s="57"/>
      <c r="K96" s="57"/>
      <c r="L96" s="57" t="str">
        <f t="shared" si="7"/>
        <v xml:space="preserve"> </v>
      </c>
      <c r="M96" s="57"/>
      <c r="N96" s="79"/>
      <c r="O96" s="79"/>
      <c r="P96" s="79">
        <f t="shared" si="9"/>
        <v>0</v>
      </c>
    </row>
    <row r="97" spans="1:16" ht="15" x14ac:dyDescent="0.2">
      <c r="A97" s="146"/>
      <c r="B97" s="57"/>
      <c r="C97" s="80"/>
      <c r="D97" s="57"/>
      <c r="E97" s="80"/>
      <c r="F97" s="57"/>
      <c r="G97" s="80">
        <f t="shared" si="10"/>
        <v>930</v>
      </c>
      <c r="H97" s="57">
        <f t="shared" si="10"/>
        <v>62</v>
      </c>
      <c r="I97" s="57"/>
      <c r="J97" s="57"/>
      <c r="K97" s="57"/>
      <c r="L97" s="57" t="str">
        <f t="shared" si="7"/>
        <v xml:space="preserve"> </v>
      </c>
      <c r="M97" s="57"/>
      <c r="N97" s="79"/>
      <c r="O97" s="79"/>
      <c r="P97" s="79">
        <f t="shared" si="9"/>
        <v>0</v>
      </c>
    </row>
    <row r="98" spans="1:16" ht="15" x14ac:dyDescent="0.2">
      <c r="A98" s="146"/>
      <c r="B98" s="57"/>
      <c r="C98" s="80"/>
      <c r="D98" s="57"/>
      <c r="E98" s="80"/>
      <c r="F98" s="57"/>
      <c r="G98" s="80">
        <f t="shared" si="10"/>
        <v>930</v>
      </c>
      <c r="H98" s="57">
        <f t="shared" si="10"/>
        <v>62</v>
      </c>
      <c r="I98" s="57"/>
      <c r="J98" s="57"/>
      <c r="K98" s="57"/>
      <c r="L98" s="57" t="str">
        <f t="shared" si="7"/>
        <v xml:space="preserve"> </v>
      </c>
      <c r="M98" s="57"/>
      <c r="N98" s="79"/>
      <c r="O98" s="79"/>
      <c r="P98" s="79">
        <f t="shared" si="9"/>
        <v>0</v>
      </c>
    </row>
    <row r="99" spans="1:16" ht="15" x14ac:dyDescent="0.2">
      <c r="A99" s="146"/>
      <c r="B99" s="57"/>
      <c r="C99" s="80"/>
      <c r="D99" s="57"/>
      <c r="E99" s="80"/>
      <c r="F99" s="57"/>
      <c r="G99" s="80">
        <f t="shared" si="10"/>
        <v>930</v>
      </c>
      <c r="H99" s="57">
        <f t="shared" si="10"/>
        <v>62</v>
      </c>
      <c r="I99" s="57"/>
      <c r="J99" s="57"/>
      <c r="K99" s="57"/>
      <c r="L99" s="57" t="str">
        <f t="shared" si="7"/>
        <v xml:space="preserve"> </v>
      </c>
      <c r="M99" s="57"/>
      <c r="N99" s="79"/>
      <c r="O99" s="79"/>
      <c r="P99" s="79">
        <f t="shared" si="9"/>
        <v>0</v>
      </c>
    </row>
    <row r="100" spans="1:16" ht="15" x14ac:dyDescent="0.2">
      <c r="A100" s="146"/>
      <c r="B100" s="57"/>
      <c r="C100" s="80"/>
      <c r="D100" s="57"/>
      <c r="E100" s="80"/>
      <c r="F100" s="57"/>
      <c r="G100" s="80">
        <f t="shared" si="10"/>
        <v>930</v>
      </c>
      <c r="H100" s="57">
        <f t="shared" si="10"/>
        <v>62</v>
      </c>
      <c r="I100" s="57"/>
      <c r="J100" s="57"/>
      <c r="K100" s="57"/>
      <c r="L100" s="57" t="str">
        <f t="shared" si="7"/>
        <v xml:space="preserve"> </v>
      </c>
      <c r="M100" s="57"/>
      <c r="N100" s="79"/>
      <c r="O100" s="79"/>
      <c r="P100" s="79">
        <f t="shared" si="9"/>
        <v>0</v>
      </c>
    </row>
    <row r="101" spans="1:16" ht="15" x14ac:dyDescent="0.2">
      <c r="A101" s="146"/>
      <c r="B101" s="57"/>
      <c r="C101" s="80"/>
      <c r="D101" s="57"/>
      <c r="E101" s="80"/>
      <c r="F101" s="57"/>
      <c r="G101" s="80">
        <f t="shared" si="10"/>
        <v>930</v>
      </c>
      <c r="H101" s="57">
        <f t="shared" si="10"/>
        <v>62</v>
      </c>
      <c r="I101" s="57"/>
      <c r="J101" s="57"/>
      <c r="K101" s="57"/>
      <c r="L101" s="57" t="str">
        <f t="shared" si="7"/>
        <v xml:space="preserve"> </v>
      </c>
      <c r="M101" s="57"/>
      <c r="N101" s="79"/>
      <c r="O101" s="79"/>
      <c r="P101" s="79">
        <f t="shared" si="9"/>
        <v>0</v>
      </c>
    </row>
    <row r="102" spans="1:16" ht="15" x14ac:dyDescent="0.2">
      <c r="A102" s="146"/>
      <c r="B102" s="57"/>
      <c r="C102" s="80"/>
      <c r="D102" s="57"/>
      <c r="E102" s="80"/>
      <c r="F102" s="57"/>
      <c r="G102" s="80">
        <f t="shared" si="10"/>
        <v>930</v>
      </c>
      <c r="H102" s="57">
        <f t="shared" si="10"/>
        <v>62</v>
      </c>
      <c r="I102" s="57"/>
      <c r="J102" s="57"/>
      <c r="K102" s="57"/>
      <c r="L102" s="57" t="str">
        <f t="shared" si="7"/>
        <v xml:space="preserve"> </v>
      </c>
      <c r="M102" s="57"/>
      <c r="N102" s="79"/>
      <c r="O102" s="79"/>
      <c r="P102" s="79">
        <f t="shared" si="9"/>
        <v>0</v>
      </c>
    </row>
    <row r="103" spans="1:16" ht="15" x14ac:dyDescent="0.2">
      <c r="A103" s="146"/>
      <c r="B103" s="57"/>
      <c r="C103" s="80"/>
      <c r="D103" s="57"/>
      <c r="E103" s="80"/>
      <c r="F103" s="57"/>
      <c r="G103" s="80">
        <f t="shared" si="10"/>
        <v>930</v>
      </c>
      <c r="H103" s="57">
        <f t="shared" si="10"/>
        <v>62</v>
      </c>
      <c r="I103" s="57"/>
      <c r="J103" s="57"/>
      <c r="K103" s="57"/>
      <c r="L103" s="57" t="str">
        <f t="shared" si="7"/>
        <v xml:space="preserve"> </v>
      </c>
      <c r="M103" s="57"/>
      <c r="N103" s="79"/>
      <c r="O103" s="79"/>
      <c r="P103" s="79">
        <f t="shared" si="9"/>
        <v>0</v>
      </c>
    </row>
    <row r="104" spans="1:16" ht="15" x14ac:dyDescent="0.2">
      <c r="A104" s="146"/>
      <c r="B104" s="57"/>
      <c r="C104" s="80"/>
      <c r="D104" s="57"/>
      <c r="E104" s="80"/>
      <c r="F104" s="57"/>
      <c r="G104" s="80">
        <f t="shared" si="10"/>
        <v>930</v>
      </c>
      <c r="H104" s="57">
        <f t="shared" si="10"/>
        <v>62</v>
      </c>
      <c r="I104" s="57"/>
      <c r="J104" s="57"/>
      <c r="K104" s="57"/>
      <c r="L104" s="57" t="str">
        <f t="shared" si="7"/>
        <v xml:space="preserve"> </v>
      </c>
      <c r="M104" s="57"/>
      <c r="N104" s="79"/>
      <c r="O104" s="79"/>
      <c r="P104" s="79">
        <f t="shared" si="9"/>
        <v>0</v>
      </c>
    </row>
    <row r="105" spans="1:16" ht="15" x14ac:dyDescent="0.2">
      <c r="A105" s="146"/>
      <c r="B105" s="57"/>
      <c r="C105" s="80"/>
      <c r="D105" s="57"/>
      <c r="E105" s="80"/>
      <c r="F105" s="57"/>
      <c r="G105" s="80">
        <f t="shared" si="10"/>
        <v>930</v>
      </c>
      <c r="H105" s="57">
        <f t="shared" si="10"/>
        <v>62</v>
      </c>
      <c r="I105" s="57"/>
      <c r="J105" s="57"/>
      <c r="K105" s="57"/>
      <c r="L105" s="57" t="str">
        <f t="shared" si="7"/>
        <v xml:space="preserve"> </v>
      </c>
      <c r="M105" s="57"/>
      <c r="N105" s="79"/>
      <c r="O105" s="79"/>
      <c r="P105" s="79">
        <f t="shared" si="9"/>
        <v>0</v>
      </c>
    </row>
    <row r="106" spans="1:16" ht="15" x14ac:dyDescent="0.2">
      <c r="A106" s="146"/>
      <c r="B106" s="57"/>
      <c r="C106" s="80"/>
      <c r="D106" s="57"/>
      <c r="E106" s="80"/>
      <c r="F106" s="57"/>
      <c r="G106" s="80">
        <f t="shared" ref="G106:H121" si="11">G105-E106+C106</f>
        <v>930</v>
      </c>
      <c r="H106" s="57">
        <f t="shared" si="11"/>
        <v>62</v>
      </c>
      <c r="I106" s="57"/>
      <c r="J106" s="57"/>
      <c r="K106" s="57"/>
      <c r="L106" s="57" t="str">
        <f t="shared" si="7"/>
        <v xml:space="preserve"> </v>
      </c>
      <c r="M106" s="57"/>
      <c r="N106" s="79"/>
      <c r="O106" s="79"/>
      <c r="P106" s="79">
        <f t="shared" si="9"/>
        <v>0</v>
      </c>
    </row>
    <row r="107" spans="1:16" ht="15" x14ac:dyDescent="0.2">
      <c r="A107" s="146"/>
      <c r="B107" s="57"/>
      <c r="C107" s="80"/>
      <c r="D107" s="57"/>
      <c r="E107" s="80"/>
      <c r="F107" s="57"/>
      <c r="G107" s="80">
        <f t="shared" si="11"/>
        <v>930</v>
      </c>
      <c r="H107" s="57">
        <f t="shared" si="11"/>
        <v>62</v>
      </c>
      <c r="I107" s="57"/>
      <c r="J107" s="57"/>
      <c r="K107" s="57"/>
      <c r="L107" s="57" t="str">
        <f t="shared" si="7"/>
        <v xml:space="preserve"> </v>
      </c>
      <c r="M107" s="57"/>
      <c r="N107" s="79"/>
      <c r="O107" s="79"/>
      <c r="P107" s="79">
        <f t="shared" si="9"/>
        <v>0</v>
      </c>
    </row>
    <row r="108" spans="1:16" ht="15" x14ac:dyDescent="0.2">
      <c r="A108" s="146"/>
      <c r="B108" s="57"/>
      <c r="C108" s="80"/>
      <c r="D108" s="57"/>
      <c r="E108" s="80"/>
      <c r="F108" s="57"/>
      <c r="G108" s="80">
        <f t="shared" si="11"/>
        <v>930</v>
      </c>
      <c r="H108" s="57">
        <f t="shared" si="11"/>
        <v>62</v>
      </c>
      <c r="I108" s="57"/>
      <c r="J108" s="57"/>
      <c r="K108" s="57"/>
      <c r="L108" s="57" t="str">
        <f t="shared" si="7"/>
        <v xml:space="preserve"> </v>
      </c>
      <c r="M108" s="57"/>
      <c r="N108" s="79"/>
      <c r="O108" s="79"/>
      <c r="P108" s="79">
        <f t="shared" si="9"/>
        <v>0</v>
      </c>
    </row>
    <row r="109" spans="1:16" ht="15" x14ac:dyDescent="0.2">
      <c r="A109" s="146"/>
      <c r="B109" s="57"/>
      <c r="C109" s="80"/>
      <c r="D109" s="57"/>
      <c r="E109" s="80"/>
      <c r="F109" s="57"/>
      <c r="G109" s="80">
        <f t="shared" si="11"/>
        <v>930</v>
      </c>
      <c r="H109" s="57">
        <f t="shared" si="11"/>
        <v>62</v>
      </c>
      <c r="I109" s="57"/>
      <c r="J109" s="57"/>
      <c r="K109" s="57"/>
      <c r="L109" s="57" t="str">
        <f t="shared" si="7"/>
        <v xml:space="preserve"> </v>
      </c>
      <c r="M109" s="57"/>
      <c r="N109" s="79"/>
      <c r="O109" s="79"/>
      <c r="P109" s="79">
        <f t="shared" si="9"/>
        <v>0</v>
      </c>
    </row>
    <row r="110" spans="1:16" ht="15" x14ac:dyDescent="0.2">
      <c r="A110" s="146"/>
      <c r="B110" s="57"/>
      <c r="C110" s="80"/>
      <c r="D110" s="57"/>
      <c r="E110" s="80"/>
      <c r="F110" s="57"/>
      <c r="G110" s="80">
        <f t="shared" si="11"/>
        <v>930</v>
      </c>
      <c r="H110" s="57">
        <f t="shared" si="11"/>
        <v>62</v>
      </c>
      <c r="I110" s="57"/>
      <c r="J110" s="57"/>
      <c r="K110" s="57"/>
      <c r="L110" s="57" t="str">
        <f t="shared" si="7"/>
        <v xml:space="preserve"> </v>
      </c>
      <c r="M110" s="57"/>
      <c r="N110" s="79"/>
      <c r="O110" s="79"/>
      <c r="P110" s="79">
        <f t="shared" si="9"/>
        <v>0</v>
      </c>
    </row>
    <row r="111" spans="1:16" ht="15" x14ac:dyDescent="0.2">
      <c r="A111" s="153"/>
      <c r="B111" s="73"/>
      <c r="C111" s="74"/>
      <c r="D111" s="73"/>
      <c r="E111" s="74"/>
      <c r="F111" s="73"/>
      <c r="G111" s="80">
        <f t="shared" si="11"/>
        <v>930</v>
      </c>
      <c r="H111" s="57">
        <f t="shared" si="11"/>
        <v>62</v>
      </c>
      <c r="I111" s="57"/>
      <c r="J111" s="57"/>
      <c r="K111" s="73"/>
      <c r="L111" s="57" t="str">
        <f t="shared" si="7"/>
        <v xml:space="preserve"> </v>
      </c>
      <c r="M111" s="73"/>
      <c r="N111" s="78"/>
      <c r="O111" s="78"/>
      <c r="P111" s="79">
        <f t="shared" si="9"/>
        <v>0</v>
      </c>
    </row>
    <row r="112" spans="1:16" ht="15" x14ac:dyDescent="0.2">
      <c r="A112" s="153"/>
      <c r="B112" s="73"/>
      <c r="C112" s="74"/>
      <c r="D112" s="73"/>
      <c r="E112" s="74"/>
      <c r="F112" s="73"/>
      <c r="G112" s="80">
        <f t="shared" si="11"/>
        <v>930</v>
      </c>
      <c r="H112" s="57">
        <f t="shared" si="11"/>
        <v>62</v>
      </c>
      <c r="I112" s="57"/>
      <c r="J112" s="57"/>
      <c r="K112" s="73"/>
      <c r="L112" s="57" t="str">
        <f t="shared" si="7"/>
        <v xml:space="preserve"> </v>
      </c>
      <c r="M112" s="73"/>
      <c r="N112" s="78"/>
      <c r="O112" s="78"/>
      <c r="P112" s="79">
        <f t="shared" si="9"/>
        <v>0</v>
      </c>
    </row>
    <row r="113" spans="1:16" ht="15" x14ac:dyDescent="0.2">
      <c r="A113" s="153"/>
      <c r="B113" s="73"/>
      <c r="C113" s="74"/>
      <c r="D113" s="73"/>
      <c r="E113" s="74"/>
      <c r="F113" s="73"/>
      <c r="G113" s="80">
        <f t="shared" si="11"/>
        <v>930</v>
      </c>
      <c r="H113" s="57">
        <f t="shared" si="11"/>
        <v>62</v>
      </c>
      <c r="I113" s="57"/>
      <c r="J113" s="57"/>
      <c r="K113" s="73"/>
      <c r="L113" s="57" t="str">
        <f t="shared" si="7"/>
        <v xml:space="preserve"> </v>
      </c>
      <c r="M113" s="73"/>
      <c r="N113" s="78"/>
      <c r="O113" s="78"/>
      <c r="P113" s="79">
        <f t="shared" si="9"/>
        <v>0</v>
      </c>
    </row>
    <row r="114" spans="1:16" ht="15" x14ac:dyDescent="0.2">
      <c r="A114" s="153"/>
      <c r="B114" s="73"/>
      <c r="C114" s="74"/>
      <c r="D114" s="73"/>
      <c r="E114" s="74"/>
      <c r="F114" s="73"/>
      <c r="G114" s="80">
        <f t="shared" si="11"/>
        <v>930</v>
      </c>
      <c r="H114" s="57">
        <f t="shared" si="11"/>
        <v>62</v>
      </c>
      <c r="I114" s="57"/>
      <c r="J114" s="57"/>
      <c r="K114" s="73"/>
      <c r="L114" s="57" t="str">
        <f t="shared" si="7"/>
        <v xml:space="preserve"> </v>
      </c>
      <c r="M114" s="73"/>
      <c r="N114" s="78"/>
      <c r="O114" s="78"/>
      <c r="P114" s="79">
        <f t="shared" si="9"/>
        <v>0</v>
      </c>
    </row>
    <row r="115" spans="1:16" ht="15" x14ac:dyDescent="0.2">
      <c r="A115" s="153"/>
      <c r="B115" s="73"/>
      <c r="C115" s="74"/>
      <c r="D115" s="73"/>
      <c r="E115" s="74"/>
      <c r="F115" s="73"/>
      <c r="G115" s="80">
        <f t="shared" si="11"/>
        <v>930</v>
      </c>
      <c r="H115" s="57">
        <f t="shared" si="11"/>
        <v>62</v>
      </c>
      <c r="I115" s="57"/>
      <c r="J115" s="57"/>
      <c r="K115" s="73"/>
      <c r="L115" s="57" t="str">
        <f t="shared" si="7"/>
        <v xml:space="preserve"> </v>
      </c>
      <c r="M115" s="73"/>
      <c r="N115" s="78"/>
      <c r="O115" s="78"/>
      <c r="P115" s="79">
        <f t="shared" si="9"/>
        <v>0</v>
      </c>
    </row>
    <row r="116" spans="1:16" ht="15" x14ac:dyDescent="0.2">
      <c r="A116" s="153"/>
      <c r="B116" s="73"/>
      <c r="C116" s="74"/>
      <c r="D116" s="73"/>
      <c r="E116" s="74"/>
      <c r="F116" s="73"/>
      <c r="G116" s="80">
        <f t="shared" si="11"/>
        <v>930</v>
      </c>
      <c r="H116" s="57">
        <f t="shared" si="11"/>
        <v>62</v>
      </c>
      <c r="I116" s="57"/>
      <c r="J116" s="57"/>
      <c r="K116" s="73"/>
      <c r="L116" s="57" t="str">
        <f t="shared" si="7"/>
        <v xml:space="preserve"> </v>
      </c>
      <c r="M116" s="73"/>
      <c r="N116" s="78"/>
      <c r="O116" s="78"/>
      <c r="P116" s="79">
        <f t="shared" si="9"/>
        <v>0</v>
      </c>
    </row>
    <row r="117" spans="1:16" ht="15" x14ac:dyDescent="0.2">
      <c r="A117" s="153"/>
      <c r="B117" s="73"/>
      <c r="C117" s="80"/>
      <c r="D117" s="73"/>
      <c r="E117" s="74"/>
      <c r="F117" s="73"/>
      <c r="G117" s="80">
        <f t="shared" si="11"/>
        <v>930</v>
      </c>
      <c r="H117" s="57">
        <f t="shared" si="11"/>
        <v>62</v>
      </c>
      <c r="I117" s="57"/>
      <c r="J117" s="57"/>
      <c r="K117" s="73"/>
      <c r="L117" s="57" t="str">
        <f t="shared" si="7"/>
        <v xml:space="preserve"> </v>
      </c>
      <c r="M117" s="73"/>
      <c r="N117" s="78"/>
      <c r="O117" s="78"/>
      <c r="P117" s="79">
        <f t="shared" si="9"/>
        <v>0</v>
      </c>
    </row>
    <row r="118" spans="1:16" ht="15" x14ac:dyDescent="0.2">
      <c r="A118" s="153"/>
      <c r="B118" s="73"/>
      <c r="C118" s="74"/>
      <c r="D118" s="73"/>
      <c r="E118" s="74"/>
      <c r="F118" s="73"/>
      <c r="G118" s="80">
        <f t="shared" si="11"/>
        <v>930</v>
      </c>
      <c r="H118" s="57">
        <f t="shared" si="11"/>
        <v>62</v>
      </c>
      <c r="I118" s="57"/>
      <c r="J118" s="57"/>
      <c r="K118" s="73"/>
      <c r="L118" s="57" t="str">
        <f t="shared" si="7"/>
        <v xml:space="preserve"> </v>
      </c>
      <c r="M118" s="73"/>
      <c r="N118" s="78"/>
      <c r="O118" s="78"/>
      <c r="P118" s="79">
        <f t="shared" si="9"/>
        <v>0</v>
      </c>
    </row>
    <row r="119" spans="1:16" ht="15" x14ac:dyDescent="0.2">
      <c r="A119" s="153"/>
      <c r="B119" s="73"/>
      <c r="C119" s="74"/>
      <c r="D119" s="73"/>
      <c r="E119" s="74"/>
      <c r="F119" s="73"/>
      <c r="G119" s="80">
        <f t="shared" si="11"/>
        <v>930</v>
      </c>
      <c r="H119" s="57">
        <f t="shared" si="11"/>
        <v>62</v>
      </c>
      <c r="I119" s="57"/>
      <c r="J119" s="57"/>
      <c r="K119" s="73"/>
      <c r="L119" s="57" t="str">
        <f t="shared" si="7"/>
        <v xml:space="preserve"> </v>
      </c>
      <c r="M119" s="73"/>
      <c r="N119" s="78"/>
      <c r="O119" s="78"/>
      <c r="P119" s="79">
        <f t="shared" si="9"/>
        <v>0</v>
      </c>
    </row>
    <row r="120" spans="1:16" ht="15" x14ac:dyDescent="0.2">
      <c r="A120" s="153"/>
      <c r="B120" s="73"/>
      <c r="C120" s="74"/>
      <c r="D120" s="73"/>
      <c r="E120" s="74"/>
      <c r="F120" s="73"/>
      <c r="G120" s="80">
        <f t="shared" si="11"/>
        <v>930</v>
      </c>
      <c r="H120" s="57">
        <f t="shared" si="11"/>
        <v>62</v>
      </c>
      <c r="I120" s="57"/>
      <c r="J120" s="57"/>
      <c r="K120" s="73"/>
      <c r="L120" s="57" t="str">
        <f t="shared" si="7"/>
        <v xml:space="preserve"> </v>
      </c>
      <c r="M120" s="73"/>
      <c r="N120" s="78"/>
      <c r="O120" s="78"/>
      <c r="P120" s="79">
        <f t="shared" si="9"/>
        <v>0</v>
      </c>
    </row>
    <row r="121" spans="1:16" ht="15" x14ac:dyDescent="0.2">
      <c r="A121" s="153"/>
      <c r="B121" s="73"/>
      <c r="C121" s="74"/>
      <c r="D121" s="73"/>
      <c r="E121" s="74"/>
      <c r="F121" s="73"/>
      <c r="G121" s="80">
        <f t="shared" si="11"/>
        <v>930</v>
      </c>
      <c r="H121" s="57">
        <f t="shared" si="11"/>
        <v>62</v>
      </c>
      <c r="I121" s="57"/>
      <c r="J121" s="57"/>
      <c r="K121" s="73"/>
      <c r="L121" s="57" t="str">
        <f t="shared" si="7"/>
        <v xml:space="preserve"> </v>
      </c>
      <c r="M121" s="73"/>
      <c r="N121" s="78"/>
      <c r="O121" s="78"/>
      <c r="P121" s="79">
        <f t="shared" si="9"/>
        <v>0</v>
      </c>
    </row>
    <row r="122" spans="1:16" ht="15" x14ac:dyDescent="0.2">
      <c r="A122" s="153"/>
      <c r="B122" s="73"/>
      <c r="C122" s="74"/>
      <c r="D122" s="73"/>
      <c r="E122" s="74"/>
      <c r="F122" s="73"/>
      <c r="G122" s="80">
        <f t="shared" ref="G122:H137" si="12">G121-E122+C122</f>
        <v>930</v>
      </c>
      <c r="H122" s="57">
        <f t="shared" si="12"/>
        <v>62</v>
      </c>
      <c r="I122" s="57"/>
      <c r="J122" s="57"/>
      <c r="K122" s="73"/>
      <c r="L122" s="57" t="str">
        <f t="shared" si="7"/>
        <v xml:space="preserve"> </v>
      </c>
      <c r="M122" s="73"/>
      <c r="N122" s="78"/>
      <c r="O122" s="78"/>
      <c r="P122" s="79">
        <f t="shared" si="9"/>
        <v>0</v>
      </c>
    </row>
    <row r="123" spans="1:16" ht="15" x14ac:dyDescent="0.2">
      <c r="A123" s="153"/>
      <c r="B123" s="73"/>
      <c r="C123" s="74"/>
      <c r="D123" s="73"/>
      <c r="E123" s="74"/>
      <c r="F123" s="73"/>
      <c r="G123" s="80">
        <f t="shared" si="12"/>
        <v>930</v>
      </c>
      <c r="H123" s="57">
        <f t="shared" si="12"/>
        <v>62</v>
      </c>
      <c r="I123" s="57"/>
      <c r="J123" s="57"/>
      <c r="K123" s="73"/>
      <c r="L123" s="57" t="str">
        <f t="shared" si="7"/>
        <v xml:space="preserve"> </v>
      </c>
      <c r="M123" s="73"/>
      <c r="N123" s="78"/>
      <c r="O123" s="78"/>
      <c r="P123" s="79">
        <f t="shared" si="9"/>
        <v>0</v>
      </c>
    </row>
    <row r="124" spans="1:16" ht="15" x14ac:dyDescent="0.2">
      <c r="A124" s="153"/>
      <c r="B124" s="73"/>
      <c r="C124" s="74"/>
      <c r="D124" s="73"/>
      <c r="E124" s="74"/>
      <c r="F124" s="73"/>
      <c r="G124" s="80">
        <f t="shared" si="12"/>
        <v>930</v>
      </c>
      <c r="H124" s="57">
        <f t="shared" si="12"/>
        <v>62</v>
      </c>
      <c r="I124" s="57"/>
      <c r="J124" s="57"/>
      <c r="K124" s="73"/>
      <c r="L124" s="57" t="str">
        <f t="shared" si="7"/>
        <v xml:space="preserve"> </v>
      </c>
      <c r="M124" s="73"/>
      <c r="N124" s="78"/>
      <c r="O124" s="78"/>
      <c r="P124" s="79">
        <f t="shared" si="9"/>
        <v>0</v>
      </c>
    </row>
    <row r="125" spans="1:16" ht="15" x14ac:dyDescent="0.2">
      <c r="A125" s="153"/>
      <c r="B125" s="73"/>
      <c r="C125" s="74"/>
      <c r="D125" s="73"/>
      <c r="E125" s="74"/>
      <c r="F125" s="73"/>
      <c r="G125" s="80">
        <f t="shared" si="12"/>
        <v>930</v>
      </c>
      <c r="H125" s="57">
        <f t="shared" si="12"/>
        <v>62</v>
      </c>
      <c r="I125" s="57"/>
      <c r="J125" s="57"/>
      <c r="K125" s="73"/>
      <c r="L125" s="57" t="str">
        <f t="shared" si="7"/>
        <v xml:space="preserve"> </v>
      </c>
      <c r="M125" s="73"/>
      <c r="N125" s="78"/>
      <c r="O125" s="78"/>
      <c r="P125" s="79">
        <f t="shared" si="9"/>
        <v>0</v>
      </c>
    </row>
    <row r="126" spans="1:16" ht="15" x14ac:dyDescent="0.2">
      <c r="A126" s="153"/>
      <c r="B126" s="73"/>
      <c r="C126" s="74"/>
      <c r="D126" s="73"/>
      <c r="E126" s="74"/>
      <c r="F126" s="73"/>
      <c r="G126" s="80">
        <f t="shared" si="12"/>
        <v>930</v>
      </c>
      <c r="H126" s="57">
        <f t="shared" si="12"/>
        <v>62</v>
      </c>
      <c r="I126" s="57"/>
      <c r="J126" s="57"/>
      <c r="K126" s="73"/>
      <c r="L126" s="57" t="str">
        <f t="shared" si="7"/>
        <v xml:space="preserve"> </v>
      </c>
      <c r="M126" s="73"/>
      <c r="N126" s="78"/>
      <c r="O126" s="78"/>
      <c r="P126" s="79">
        <f t="shared" si="9"/>
        <v>0</v>
      </c>
    </row>
    <row r="127" spans="1:16" ht="15" x14ac:dyDescent="0.2">
      <c r="A127" s="153"/>
      <c r="B127" s="73"/>
      <c r="C127" s="83"/>
      <c r="D127" s="73"/>
      <c r="E127" s="74"/>
      <c r="F127" s="73"/>
      <c r="G127" s="80">
        <f t="shared" si="12"/>
        <v>930</v>
      </c>
      <c r="H127" s="57">
        <f t="shared" si="12"/>
        <v>62</v>
      </c>
      <c r="I127" s="57"/>
      <c r="J127" s="57"/>
      <c r="K127" s="73"/>
      <c r="L127" s="57" t="str">
        <f t="shared" si="7"/>
        <v xml:space="preserve"> </v>
      </c>
      <c r="M127" s="73"/>
      <c r="N127" s="78"/>
      <c r="O127" s="78"/>
      <c r="P127" s="79">
        <f t="shared" si="9"/>
        <v>0</v>
      </c>
    </row>
    <row r="128" spans="1:16" ht="15" x14ac:dyDescent="0.2">
      <c r="A128" s="153"/>
      <c r="B128" s="73"/>
      <c r="C128" s="74"/>
      <c r="D128" s="73"/>
      <c r="E128" s="74"/>
      <c r="F128" s="73"/>
      <c r="G128" s="80">
        <f t="shared" si="12"/>
        <v>930</v>
      </c>
      <c r="H128" s="57">
        <f t="shared" si="12"/>
        <v>62</v>
      </c>
      <c r="I128" s="57"/>
      <c r="J128" s="57"/>
      <c r="K128" s="73"/>
      <c r="L128" s="57" t="str">
        <f t="shared" si="7"/>
        <v xml:space="preserve"> </v>
      </c>
      <c r="M128" s="73"/>
      <c r="N128" s="78"/>
      <c r="O128" s="78"/>
      <c r="P128" s="79">
        <f t="shared" si="9"/>
        <v>0</v>
      </c>
    </row>
    <row r="129" spans="1:16" ht="15" x14ac:dyDescent="0.2">
      <c r="A129" s="153"/>
      <c r="B129" s="73"/>
      <c r="C129" s="74"/>
      <c r="D129" s="73"/>
      <c r="E129" s="74"/>
      <c r="F129" s="73"/>
      <c r="G129" s="80">
        <f t="shared" si="12"/>
        <v>930</v>
      </c>
      <c r="H129" s="57">
        <f t="shared" si="12"/>
        <v>62</v>
      </c>
      <c r="I129" s="57"/>
      <c r="J129" s="57"/>
      <c r="K129" s="73"/>
      <c r="L129" s="57" t="str">
        <f t="shared" si="7"/>
        <v xml:space="preserve"> </v>
      </c>
      <c r="M129" s="73"/>
      <c r="N129" s="78"/>
      <c r="O129" s="78"/>
      <c r="P129" s="79">
        <f t="shared" si="9"/>
        <v>0</v>
      </c>
    </row>
    <row r="130" spans="1:16" ht="15" x14ac:dyDescent="0.2">
      <c r="A130" s="153"/>
      <c r="B130" s="73"/>
      <c r="C130" s="74"/>
      <c r="D130" s="73"/>
      <c r="E130" s="74"/>
      <c r="F130" s="73"/>
      <c r="G130" s="80">
        <f t="shared" si="12"/>
        <v>930</v>
      </c>
      <c r="H130" s="57">
        <f t="shared" si="12"/>
        <v>62</v>
      </c>
      <c r="I130" s="57"/>
      <c r="J130" s="57"/>
      <c r="K130" s="73"/>
      <c r="L130" s="57" t="str">
        <f t="shared" ref="L130:L193" si="13">IF(D130&gt;0,D130," ")</f>
        <v xml:space="preserve"> </v>
      </c>
      <c r="M130" s="73"/>
      <c r="N130" s="78"/>
      <c r="O130" s="78"/>
      <c r="P130" s="79">
        <f t="shared" si="9"/>
        <v>0</v>
      </c>
    </row>
    <row r="131" spans="1:16" ht="15" x14ac:dyDescent="0.2">
      <c r="A131" s="153"/>
      <c r="B131" s="73"/>
      <c r="C131" s="74"/>
      <c r="D131" s="73"/>
      <c r="E131" s="74"/>
      <c r="F131" s="73"/>
      <c r="G131" s="80">
        <f t="shared" si="12"/>
        <v>930</v>
      </c>
      <c r="H131" s="57">
        <f t="shared" si="12"/>
        <v>62</v>
      </c>
      <c r="I131" s="57"/>
      <c r="J131" s="57"/>
      <c r="K131" s="73"/>
      <c r="L131" s="57" t="str">
        <f t="shared" si="13"/>
        <v xml:space="preserve"> </v>
      </c>
      <c r="M131" s="73"/>
      <c r="N131" s="78"/>
      <c r="O131" s="78"/>
      <c r="P131" s="79">
        <f t="shared" si="9"/>
        <v>0</v>
      </c>
    </row>
    <row r="132" spans="1:16" ht="15" x14ac:dyDescent="0.2">
      <c r="A132" s="153"/>
      <c r="B132" s="73"/>
      <c r="C132" s="74"/>
      <c r="D132" s="73"/>
      <c r="E132" s="74"/>
      <c r="F132" s="73"/>
      <c r="G132" s="80">
        <f t="shared" si="12"/>
        <v>930</v>
      </c>
      <c r="H132" s="57">
        <f t="shared" si="12"/>
        <v>62</v>
      </c>
      <c r="I132" s="57"/>
      <c r="J132" s="57"/>
      <c r="K132" s="73"/>
      <c r="L132" s="57" t="str">
        <f t="shared" si="13"/>
        <v xml:space="preserve"> </v>
      </c>
      <c r="M132" s="73"/>
      <c r="N132" s="78"/>
      <c r="O132" s="78"/>
      <c r="P132" s="79">
        <f t="shared" si="9"/>
        <v>0</v>
      </c>
    </row>
    <row r="133" spans="1:16" ht="15" x14ac:dyDescent="0.2">
      <c r="A133" s="153"/>
      <c r="B133" s="73"/>
      <c r="C133" s="74"/>
      <c r="D133" s="73"/>
      <c r="E133" s="74"/>
      <c r="F133" s="73"/>
      <c r="G133" s="80">
        <f t="shared" si="12"/>
        <v>930</v>
      </c>
      <c r="H133" s="57">
        <f t="shared" si="12"/>
        <v>62</v>
      </c>
      <c r="I133" s="57"/>
      <c r="J133" s="57"/>
      <c r="K133" s="73"/>
      <c r="L133" s="57" t="str">
        <f t="shared" si="13"/>
        <v xml:space="preserve"> </v>
      </c>
      <c r="M133" s="73"/>
      <c r="N133" s="78"/>
      <c r="O133" s="78"/>
      <c r="P133" s="79">
        <f t="shared" si="9"/>
        <v>0</v>
      </c>
    </row>
    <row r="134" spans="1:16" ht="15" x14ac:dyDescent="0.2">
      <c r="A134" s="153"/>
      <c r="B134" s="73"/>
      <c r="C134" s="74"/>
      <c r="D134" s="73"/>
      <c r="E134" s="74"/>
      <c r="F134" s="73"/>
      <c r="G134" s="80">
        <f t="shared" si="12"/>
        <v>930</v>
      </c>
      <c r="H134" s="57">
        <f t="shared" si="12"/>
        <v>62</v>
      </c>
      <c r="I134" s="57"/>
      <c r="J134" s="57"/>
      <c r="K134" s="73"/>
      <c r="L134" s="57" t="str">
        <f t="shared" si="13"/>
        <v xml:space="preserve"> </v>
      </c>
      <c r="M134" s="73"/>
      <c r="N134" s="78"/>
      <c r="O134" s="78"/>
      <c r="P134" s="79">
        <f t="shared" si="9"/>
        <v>0</v>
      </c>
    </row>
    <row r="135" spans="1:16" ht="15" x14ac:dyDescent="0.2">
      <c r="A135" s="153"/>
      <c r="B135" s="73"/>
      <c r="C135" s="74"/>
      <c r="D135" s="73"/>
      <c r="E135" s="74"/>
      <c r="F135" s="73"/>
      <c r="G135" s="80">
        <f t="shared" si="12"/>
        <v>930</v>
      </c>
      <c r="H135" s="57">
        <f t="shared" si="12"/>
        <v>62</v>
      </c>
      <c r="I135" s="57"/>
      <c r="J135" s="57"/>
      <c r="K135" s="73"/>
      <c r="L135" s="57" t="str">
        <f t="shared" si="13"/>
        <v xml:space="preserve"> </v>
      </c>
      <c r="M135" s="73"/>
      <c r="N135" s="78"/>
      <c r="O135" s="78"/>
      <c r="P135" s="79">
        <f t="shared" si="9"/>
        <v>0</v>
      </c>
    </row>
    <row r="136" spans="1:16" ht="15" x14ac:dyDescent="0.2">
      <c r="A136" s="153"/>
      <c r="B136" s="73"/>
      <c r="C136" s="74"/>
      <c r="D136" s="73"/>
      <c r="E136" s="74"/>
      <c r="F136" s="73"/>
      <c r="G136" s="80">
        <f t="shared" si="12"/>
        <v>930</v>
      </c>
      <c r="H136" s="57">
        <f t="shared" si="12"/>
        <v>62</v>
      </c>
      <c r="I136" s="57"/>
      <c r="J136" s="57"/>
      <c r="K136" s="73"/>
      <c r="L136" s="57" t="str">
        <f t="shared" si="13"/>
        <v xml:space="preserve"> </v>
      </c>
      <c r="M136" s="73"/>
      <c r="N136" s="78"/>
      <c r="O136" s="78"/>
      <c r="P136" s="79">
        <f t="shared" si="9"/>
        <v>0</v>
      </c>
    </row>
    <row r="137" spans="1:16" ht="15" x14ac:dyDescent="0.2">
      <c r="A137" s="153"/>
      <c r="B137" s="73"/>
      <c r="C137" s="74"/>
      <c r="D137" s="73"/>
      <c r="E137" s="74"/>
      <c r="F137" s="73"/>
      <c r="G137" s="80">
        <f t="shared" si="12"/>
        <v>930</v>
      </c>
      <c r="H137" s="57">
        <f t="shared" si="12"/>
        <v>62</v>
      </c>
      <c r="I137" s="57"/>
      <c r="J137" s="57"/>
      <c r="K137" s="73"/>
      <c r="L137" s="57" t="str">
        <f t="shared" si="13"/>
        <v xml:space="preserve"> </v>
      </c>
      <c r="M137" s="73"/>
      <c r="N137" s="78"/>
      <c r="O137" s="78"/>
      <c r="P137" s="79">
        <f t="shared" si="9"/>
        <v>0</v>
      </c>
    </row>
    <row r="138" spans="1:16" ht="15" x14ac:dyDescent="0.2">
      <c r="A138" s="153"/>
      <c r="B138" s="73"/>
      <c r="C138" s="74"/>
      <c r="D138" s="73"/>
      <c r="E138" s="74"/>
      <c r="F138" s="73"/>
      <c r="G138" s="80">
        <f t="shared" ref="G138:H153" si="14">G137-E138+C138</f>
        <v>930</v>
      </c>
      <c r="H138" s="57">
        <f t="shared" si="14"/>
        <v>62</v>
      </c>
      <c r="I138" s="57"/>
      <c r="J138" s="57"/>
      <c r="K138" s="73"/>
      <c r="L138" s="57" t="str">
        <f t="shared" si="13"/>
        <v xml:space="preserve"> </v>
      </c>
      <c r="M138" s="73"/>
      <c r="N138" s="78"/>
      <c r="O138" s="78"/>
      <c r="P138" s="79">
        <f t="shared" si="9"/>
        <v>0</v>
      </c>
    </row>
    <row r="139" spans="1:16" ht="15" x14ac:dyDescent="0.2">
      <c r="A139" s="153"/>
      <c r="B139" s="73"/>
      <c r="C139" s="74"/>
      <c r="D139" s="73"/>
      <c r="E139" s="74"/>
      <c r="F139" s="73"/>
      <c r="G139" s="80">
        <f t="shared" si="14"/>
        <v>930</v>
      </c>
      <c r="H139" s="57">
        <f t="shared" si="14"/>
        <v>62</v>
      </c>
      <c r="I139" s="57"/>
      <c r="J139" s="57"/>
      <c r="K139" s="73"/>
      <c r="L139" s="57" t="str">
        <f t="shared" si="13"/>
        <v xml:space="preserve"> </v>
      </c>
      <c r="M139" s="73"/>
      <c r="N139" s="78"/>
      <c r="O139" s="78"/>
      <c r="P139" s="79">
        <f t="shared" si="9"/>
        <v>0</v>
      </c>
    </row>
    <row r="140" spans="1:16" ht="15" x14ac:dyDescent="0.2">
      <c r="A140" s="153"/>
      <c r="B140" s="73"/>
      <c r="C140" s="74"/>
      <c r="D140" s="73"/>
      <c r="E140" s="74"/>
      <c r="F140" s="73"/>
      <c r="G140" s="80">
        <f t="shared" si="14"/>
        <v>930</v>
      </c>
      <c r="H140" s="57">
        <f t="shared" si="14"/>
        <v>62</v>
      </c>
      <c r="I140" s="57"/>
      <c r="J140" s="57"/>
      <c r="K140" s="73"/>
      <c r="L140" s="57" t="str">
        <f t="shared" si="13"/>
        <v xml:space="preserve"> </v>
      </c>
      <c r="M140" s="73"/>
      <c r="N140" s="78"/>
      <c r="O140" s="78"/>
      <c r="P140" s="79">
        <f t="shared" si="9"/>
        <v>0</v>
      </c>
    </row>
    <row r="141" spans="1:16" ht="15" x14ac:dyDescent="0.2">
      <c r="A141" s="153"/>
      <c r="B141" s="73"/>
      <c r="C141" s="74"/>
      <c r="D141" s="73"/>
      <c r="E141" s="74"/>
      <c r="F141" s="73"/>
      <c r="G141" s="80">
        <f t="shared" si="14"/>
        <v>930</v>
      </c>
      <c r="H141" s="57">
        <f t="shared" si="14"/>
        <v>62</v>
      </c>
      <c r="I141" s="57"/>
      <c r="J141" s="57"/>
      <c r="K141" s="73"/>
      <c r="L141" s="57" t="str">
        <f t="shared" si="13"/>
        <v xml:space="preserve"> </v>
      </c>
      <c r="M141" s="73"/>
      <c r="N141" s="78"/>
      <c r="O141" s="78"/>
      <c r="P141" s="79">
        <f t="shared" ref="P141:P205" si="15">O141*G141</f>
        <v>0</v>
      </c>
    </row>
    <row r="142" spans="1:16" ht="15" x14ac:dyDescent="0.2">
      <c r="A142" s="153"/>
      <c r="B142" s="73"/>
      <c r="C142" s="74"/>
      <c r="D142" s="73"/>
      <c r="E142" s="74"/>
      <c r="F142" s="73"/>
      <c r="G142" s="80">
        <f t="shared" si="14"/>
        <v>930</v>
      </c>
      <c r="H142" s="57">
        <f t="shared" si="14"/>
        <v>62</v>
      </c>
      <c r="I142" s="57"/>
      <c r="J142" s="57"/>
      <c r="K142" s="73"/>
      <c r="L142" s="57" t="str">
        <f t="shared" si="13"/>
        <v xml:space="preserve"> </v>
      </c>
      <c r="M142" s="73"/>
      <c r="N142" s="78"/>
      <c r="O142" s="78"/>
      <c r="P142" s="79">
        <f t="shared" si="15"/>
        <v>0</v>
      </c>
    </row>
    <row r="143" spans="1:16" ht="15" x14ac:dyDescent="0.2">
      <c r="A143" s="153"/>
      <c r="B143" s="73"/>
      <c r="C143" s="74"/>
      <c r="D143" s="73"/>
      <c r="E143" s="74"/>
      <c r="F143" s="73"/>
      <c r="G143" s="80">
        <f t="shared" si="14"/>
        <v>930</v>
      </c>
      <c r="H143" s="57">
        <f t="shared" si="14"/>
        <v>62</v>
      </c>
      <c r="I143" s="57"/>
      <c r="J143" s="57"/>
      <c r="K143" s="73"/>
      <c r="L143" s="57" t="str">
        <f t="shared" si="13"/>
        <v xml:space="preserve"> </v>
      </c>
      <c r="M143" s="73"/>
      <c r="N143" s="78"/>
      <c r="O143" s="78"/>
      <c r="P143" s="79">
        <f t="shared" si="15"/>
        <v>0</v>
      </c>
    </row>
    <row r="144" spans="1:16" ht="15" x14ac:dyDescent="0.2">
      <c r="A144" s="153"/>
      <c r="B144" s="73"/>
      <c r="C144" s="74"/>
      <c r="D144" s="73"/>
      <c r="E144" s="74"/>
      <c r="F144" s="73"/>
      <c r="G144" s="80">
        <f t="shared" si="14"/>
        <v>930</v>
      </c>
      <c r="H144" s="57">
        <f t="shared" si="14"/>
        <v>62</v>
      </c>
      <c r="I144" s="57"/>
      <c r="J144" s="57"/>
      <c r="K144" s="73"/>
      <c r="L144" s="57" t="str">
        <f t="shared" si="13"/>
        <v xml:space="preserve"> </v>
      </c>
      <c r="M144" s="73"/>
      <c r="N144" s="78"/>
      <c r="O144" s="78"/>
      <c r="P144" s="79">
        <f t="shared" si="15"/>
        <v>0</v>
      </c>
    </row>
    <row r="145" spans="1:16" ht="15" x14ac:dyDescent="0.2">
      <c r="A145" s="153"/>
      <c r="B145" s="73"/>
      <c r="C145" s="74"/>
      <c r="D145" s="73"/>
      <c r="E145" s="74"/>
      <c r="F145" s="73"/>
      <c r="G145" s="80">
        <f t="shared" si="14"/>
        <v>930</v>
      </c>
      <c r="H145" s="57">
        <f t="shared" si="14"/>
        <v>62</v>
      </c>
      <c r="I145" s="57"/>
      <c r="J145" s="57"/>
      <c r="K145" s="73"/>
      <c r="L145" s="57" t="str">
        <f t="shared" si="13"/>
        <v xml:space="preserve"> </v>
      </c>
      <c r="M145" s="73"/>
      <c r="N145" s="78"/>
      <c r="O145" s="78"/>
      <c r="P145" s="79">
        <f t="shared" si="15"/>
        <v>0</v>
      </c>
    </row>
    <row r="146" spans="1:16" ht="15" x14ac:dyDescent="0.2">
      <c r="A146" s="153"/>
      <c r="B146" s="73"/>
      <c r="C146" s="83"/>
      <c r="D146" s="73"/>
      <c r="E146" s="74"/>
      <c r="F146" s="73"/>
      <c r="G146" s="80">
        <f t="shared" si="14"/>
        <v>930</v>
      </c>
      <c r="H146" s="57">
        <f t="shared" si="14"/>
        <v>62</v>
      </c>
      <c r="I146" s="57"/>
      <c r="J146" s="57"/>
      <c r="K146" s="73"/>
      <c r="L146" s="57"/>
      <c r="M146" s="73"/>
      <c r="N146" s="78"/>
      <c r="O146" s="78"/>
      <c r="P146" s="79">
        <f t="shared" si="15"/>
        <v>0</v>
      </c>
    </row>
    <row r="147" spans="1:16" ht="15" x14ac:dyDescent="0.2">
      <c r="A147" s="153"/>
      <c r="B147" s="73"/>
      <c r="C147" s="74"/>
      <c r="D147" s="73"/>
      <c r="E147" s="74"/>
      <c r="F147" s="73"/>
      <c r="G147" s="80">
        <f t="shared" si="14"/>
        <v>930</v>
      </c>
      <c r="H147" s="57">
        <f t="shared" si="14"/>
        <v>62</v>
      </c>
      <c r="I147" s="57"/>
      <c r="J147" s="57"/>
      <c r="K147" s="73"/>
      <c r="L147" s="57" t="str">
        <f t="shared" si="13"/>
        <v xml:space="preserve"> </v>
      </c>
      <c r="M147" s="73"/>
      <c r="N147" s="78"/>
      <c r="O147" s="78"/>
      <c r="P147" s="79">
        <f t="shared" si="15"/>
        <v>0</v>
      </c>
    </row>
    <row r="148" spans="1:16" ht="15" x14ac:dyDescent="0.2">
      <c r="A148" s="153"/>
      <c r="B148" s="73"/>
      <c r="C148" s="74"/>
      <c r="D148" s="73"/>
      <c r="E148" s="74"/>
      <c r="F148" s="73"/>
      <c r="G148" s="80">
        <f t="shared" si="14"/>
        <v>930</v>
      </c>
      <c r="H148" s="57">
        <f t="shared" si="14"/>
        <v>62</v>
      </c>
      <c r="I148" s="57"/>
      <c r="J148" s="57"/>
      <c r="K148" s="73"/>
      <c r="L148" s="57" t="str">
        <f t="shared" si="13"/>
        <v xml:space="preserve"> </v>
      </c>
      <c r="M148" s="73"/>
      <c r="N148" s="78"/>
      <c r="O148" s="78"/>
      <c r="P148" s="79">
        <f t="shared" si="15"/>
        <v>0</v>
      </c>
    </row>
    <row r="149" spans="1:16" ht="15" x14ac:dyDescent="0.2">
      <c r="A149" s="153"/>
      <c r="B149" s="73"/>
      <c r="C149" s="74"/>
      <c r="D149" s="73"/>
      <c r="E149" s="74"/>
      <c r="F149" s="73"/>
      <c r="G149" s="80">
        <f t="shared" si="14"/>
        <v>930</v>
      </c>
      <c r="H149" s="57">
        <f t="shared" si="14"/>
        <v>62</v>
      </c>
      <c r="I149" s="57"/>
      <c r="J149" s="57"/>
      <c r="K149" s="73"/>
      <c r="L149" s="57" t="str">
        <f t="shared" si="13"/>
        <v xml:space="preserve"> </v>
      </c>
      <c r="M149" s="73"/>
      <c r="N149" s="78"/>
      <c r="O149" s="78"/>
      <c r="P149" s="79">
        <f t="shared" si="15"/>
        <v>0</v>
      </c>
    </row>
    <row r="150" spans="1:16" ht="15" x14ac:dyDescent="0.2">
      <c r="A150" s="153"/>
      <c r="B150" s="73"/>
      <c r="C150" s="74"/>
      <c r="D150" s="73"/>
      <c r="E150" s="74"/>
      <c r="F150" s="73"/>
      <c r="G150" s="80">
        <f t="shared" si="14"/>
        <v>930</v>
      </c>
      <c r="H150" s="57">
        <f t="shared" si="14"/>
        <v>62</v>
      </c>
      <c r="I150" s="57"/>
      <c r="J150" s="57"/>
      <c r="K150" s="73"/>
      <c r="L150" s="57" t="str">
        <f t="shared" si="13"/>
        <v xml:space="preserve"> </v>
      </c>
      <c r="M150" s="73"/>
      <c r="N150" s="78"/>
      <c r="O150" s="78"/>
      <c r="P150" s="79">
        <f t="shared" si="15"/>
        <v>0</v>
      </c>
    </row>
    <row r="151" spans="1:16" ht="15" x14ac:dyDescent="0.2">
      <c r="A151" s="153"/>
      <c r="B151" s="73"/>
      <c r="C151" s="74"/>
      <c r="D151" s="73"/>
      <c r="E151" s="74"/>
      <c r="F151" s="73"/>
      <c r="G151" s="80">
        <f t="shared" si="14"/>
        <v>930</v>
      </c>
      <c r="H151" s="57">
        <f t="shared" si="14"/>
        <v>62</v>
      </c>
      <c r="I151" s="57"/>
      <c r="J151" s="57"/>
      <c r="K151" s="73"/>
      <c r="L151" s="57" t="str">
        <f t="shared" si="13"/>
        <v xml:space="preserve"> </v>
      </c>
      <c r="M151" s="73"/>
      <c r="N151" s="78"/>
      <c r="O151" s="78"/>
      <c r="P151" s="79">
        <f t="shared" si="15"/>
        <v>0</v>
      </c>
    </row>
    <row r="152" spans="1:16" ht="15" x14ac:dyDescent="0.2">
      <c r="A152" s="153"/>
      <c r="B152" s="73"/>
      <c r="C152" s="74"/>
      <c r="D152" s="73"/>
      <c r="E152" s="74"/>
      <c r="F152" s="73"/>
      <c r="G152" s="80">
        <f t="shared" si="14"/>
        <v>930</v>
      </c>
      <c r="H152" s="57">
        <f t="shared" si="14"/>
        <v>62</v>
      </c>
      <c r="I152" s="57"/>
      <c r="J152" s="57"/>
      <c r="K152" s="73"/>
      <c r="L152" s="57" t="str">
        <f t="shared" si="13"/>
        <v xml:space="preserve"> </v>
      </c>
      <c r="M152" s="73"/>
      <c r="N152" s="78"/>
      <c r="O152" s="78"/>
      <c r="P152" s="79">
        <f t="shared" si="15"/>
        <v>0</v>
      </c>
    </row>
    <row r="153" spans="1:16" ht="15" x14ac:dyDescent="0.2">
      <c r="A153" s="153"/>
      <c r="B153" s="73"/>
      <c r="C153" s="74"/>
      <c r="D153" s="73"/>
      <c r="E153" s="74"/>
      <c r="F153" s="73"/>
      <c r="G153" s="80">
        <f t="shared" si="14"/>
        <v>930</v>
      </c>
      <c r="H153" s="57">
        <f t="shared" si="14"/>
        <v>62</v>
      </c>
      <c r="I153" s="57"/>
      <c r="J153" s="57"/>
      <c r="K153" s="73"/>
      <c r="L153" s="57" t="str">
        <f t="shared" si="13"/>
        <v xml:space="preserve"> </v>
      </c>
      <c r="M153" s="73"/>
      <c r="N153" s="78"/>
      <c r="O153" s="78"/>
      <c r="P153" s="79">
        <f t="shared" si="15"/>
        <v>0</v>
      </c>
    </row>
    <row r="154" spans="1:16" ht="15" x14ac:dyDescent="0.2">
      <c r="A154" s="153"/>
      <c r="B154" s="73"/>
      <c r="C154" s="74"/>
      <c r="D154" s="73"/>
      <c r="E154" s="74"/>
      <c r="F154" s="73"/>
      <c r="G154" s="80">
        <f t="shared" ref="G154:H169" si="16">G153-E154+C154</f>
        <v>930</v>
      </c>
      <c r="H154" s="57">
        <f t="shared" si="16"/>
        <v>62</v>
      </c>
      <c r="I154" s="57"/>
      <c r="J154" s="57"/>
      <c r="K154" s="73"/>
      <c r="L154" s="57" t="str">
        <f t="shared" si="13"/>
        <v xml:space="preserve"> </v>
      </c>
      <c r="M154" s="73"/>
      <c r="N154" s="78"/>
      <c r="O154" s="78"/>
      <c r="P154" s="79">
        <f t="shared" si="15"/>
        <v>0</v>
      </c>
    </row>
    <row r="155" spans="1:16" ht="15" x14ac:dyDescent="0.2">
      <c r="A155" s="153"/>
      <c r="B155" s="73"/>
      <c r="C155" s="74"/>
      <c r="D155" s="73"/>
      <c r="E155" s="74"/>
      <c r="F155" s="73"/>
      <c r="G155" s="80">
        <f t="shared" si="16"/>
        <v>930</v>
      </c>
      <c r="H155" s="57">
        <f t="shared" si="16"/>
        <v>62</v>
      </c>
      <c r="I155" s="57"/>
      <c r="J155" s="57"/>
      <c r="K155" s="73"/>
      <c r="L155" s="57" t="str">
        <f t="shared" si="13"/>
        <v xml:space="preserve"> </v>
      </c>
      <c r="M155" s="73"/>
      <c r="N155" s="78"/>
      <c r="O155" s="78"/>
      <c r="P155" s="79">
        <f t="shared" si="15"/>
        <v>0</v>
      </c>
    </row>
    <row r="156" spans="1:16" ht="15" x14ac:dyDescent="0.2">
      <c r="A156" s="153"/>
      <c r="B156" s="73"/>
      <c r="C156" s="74"/>
      <c r="D156" s="73"/>
      <c r="E156" s="74"/>
      <c r="F156" s="73"/>
      <c r="G156" s="80">
        <f t="shared" si="16"/>
        <v>930</v>
      </c>
      <c r="H156" s="57">
        <f t="shared" si="16"/>
        <v>62</v>
      </c>
      <c r="I156" s="57"/>
      <c r="J156" s="57"/>
      <c r="K156" s="73"/>
      <c r="L156" s="57" t="str">
        <f t="shared" si="13"/>
        <v xml:space="preserve"> </v>
      </c>
      <c r="M156" s="73"/>
      <c r="N156" s="78"/>
      <c r="O156" s="78"/>
      <c r="P156" s="79">
        <f t="shared" si="15"/>
        <v>0</v>
      </c>
    </row>
    <row r="157" spans="1:16" ht="15" x14ac:dyDescent="0.2">
      <c r="A157" s="153"/>
      <c r="B157" s="73"/>
      <c r="C157" s="74"/>
      <c r="D157" s="73"/>
      <c r="E157" s="74"/>
      <c r="F157" s="73"/>
      <c r="G157" s="80">
        <f t="shared" si="16"/>
        <v>930</v>
      </c>
      <c r="H157" s="57">
        <f t="shared" si="16"/>
        <v>62</v>
      </c>
      <c r="I157" s="57"/>
      <c r="J157" s="57"/>
      <c r="K157" s="73"/>
      <c r="L157" s="57" t="str">
        <f t="shared" si="13"/>
        <v xml:space="preserve"> </v>
      </c>
      <c r="M157" s="73"/>
      <c r="N157" s="78"/>
      <c r="O157" s="78"/>
      <c r="P157" s="79">
        <f t="shared" si="15"/>
        <v>0</v>
      </c>
    </row>
    <row r="158" spans="1:16" ht="15" x14ac:dyDescent="0.2">
      <c r="A158" s="153"/>
      <c r="B158" s="73"/>
      <c r="C158" s="74"/>
      <c r="D158" s="73"/>
      <c r="E158" s="74"/>
      <c r="F158" s="73"/>
      <c r="G158" s="80">
        <f t="shared" si="16"/>
        <v>930</v>
      </c>
      <c r="H158" s="57">
        <f t="shared" si="16"/>
        <v>62</v>
      </c>
      <c r="I158" s="57"/>
      <c r="J158" s="57"/>
      <c r="K158" s="73"/>
      <c r="L158" s="57" t="str">
        <f t="shared" si="13"/>
        <v xml:space="preserve"> </v>
      </c>
      <c r="M158" s="73"/>
      <c r="N158" s="78"/>
      <c r="O158" s="78"/>
      <c r="P158" s="79">
        <f t="shared" si="15"/>
        <v>0</v>
      </c>
    </row>
    <row r="159" spans="1:16" ht="15" x14ac:dyDescent="0.2">
      <c r="A159" s="153"/>
      <c r="B159" s="73"/>
      <c r="C159" s="74"/>
      <c r="D159" s="73"/>
      <c r="E159" s="74"/>
      <c r="F159" s="73"/>
      <c r="G159" s="80">
        <f t="shared" si="16"/>
        <v>930</v>
      </c>
      <c r="H159" s="57">
        <f t="shared" si="16"/>
        <v>62</v>
      </c>
      <c r="I159" s="57"/>
      <c r="J159" s="57"/>
      <c r="K159" s="73"/>
      <c r="L159" s="57" t="str">
        <f t="shared" si="13"/>
        <v xml:space="preserve"> </v>
      </c>
      <c r="M159" s="73"/>
      <c r="N159" s="78"/>
      <c r="O159" s="78"/>
      <c r="P159" s="79">
        <f t="shared" si="15"/>
        <v>0</v>
      </c>
    </row>
    <row r="160" spans="1:16" ht="15" x14ac:dyDescent="0.2">
      <c r="A160" s="153"/>
      <c r="B160" s="73"/>
      <c r="C160" s="74"/>
      <c r="D160" s="73"/>
      <c r="E160" s="74"/>
      <c r="F160" s="73"/>
      <c r="G160" s="80">
        <f t="shared" si="16"/>
        <v>930</v>
      </c>
      <c r="H160" s="57">
        <f t="shared" si="16"/>
        <v>62</v>
      </c>
      <c r="I160" s="57"/>
      <c r="J160" s="57"/>
      <c r="K160" s="73"/>
      <c r="L160" s="57" t="str">
        <f t="shared" si="13"/>
        <v xml:space="preserve"> </v>
      </c>
      <c r="M160" s="73"/>
      <c r="N160" s="78"/>
      <c r="O160" s="78"/>
      <c r="P160" s="79">
        <f t="shared" si="15"/>
        <v>0</v>
      </c>
    </row>
    <row r="161" spans="1:16" ht="15" x14ac:dyDescent="0.2">
      <c r="A161" s="153"/>
      <c r="B161" s="73"/>
      <c r="C161" s="74"/>
      <c r="D161" s="73"/>
      <c r="E161" s="74"/>
      <c r="F161" s="73"/>
      <c r="G161" s="80">
        <f t="shared" si="16"/>
        <v>930</v>
      </c>
      <c r="H161" s="57">
        <f t="shared" si="16"/>
        <v>62</v>
      </c>
      <c r="I161" s="57"/>
      <c r="J161" s="57"/>
      <c r="K161" s="73"/>
      <c r="L161" s="57" t="str">
        <f t="shared" si="13"/>
        <v xml:space="preserve"> </v>
      </c>
      <c r="M161" s="73"/>
      <c r="N161" s="78"/>
      <c r="O161" s="78"/>
      <c r="P161" s="79">
        <f t="shared" si="15"/>
        <v>0</v>
      </c>
    </row>
    <row r="162" spans="1:16" ht="15" x14ac:dyDescent="0.2">
      <c r="A162" s="153"/>
      <c r="B162" s="73"/>
      <c r="C162" s="74"/>
      <c r="D162" s="73"/>
      <c r="E162" s="74"/>
      <c r="F162" s="73"/>
      <c r="G162" s="80">
        <f t="shared" si="16"/>
        <v>930</v>
      </c>
      <c r="H162" s="57">
        <f t="shared" si="16"/>
        <v>62</v>
      </c>
      <c r="I162" s="57"/>
      <c r="J162" s="57"/>
      <c r="K162" s="73"/>
      <c r="L162" s="57" t="str">
        <f t="shared" si="13"/>
        <v xml:space="preserve"> </v>
      </c>
      <c r="M162" s="73"/>
      <c r="N162" s="78"/>
      <c r="O162" s="78"/>
      <c r="P162" s="79">
        <f t="shared" si="15"/>
        <v>0</v>
      </c>
    </row>
    <row r="163" spans="1:16" ht="15" x14ac:dyDescent="0.2">
      <c r="A163" s="153"/>
      <c r="B163" s="73"/>
      <c r="C163" s="74"/>
      <c r="D163" s="73"/>
      <c r="E163" s="74"/>
      <c r="F163" s="73"/>
      <c r="G163" s="80">
        <f t="shared" si="16"/>
        <v>930</v>
      </c>
      <c r="H163" s="57">
        <f t="shared" si="16"/>
        <v>62</v>
      </c>
      <c r="I163" s="57"/>
      <c r="J163" s="57"/>
      <c r="K163" s="73"/>
      <c r="L163" s="57" t="str">
        <f t="shared" si="13"/>
        <v xml:space="preserve"> </v>
      </c>
      <c r="M163" s="73"/>
      <c r="N163" s="78"/>
      <c r="O163" s="78"/>
      <c r="P163" s="79">
        <f t="shared" si="15"/>
        <v>0</v>
      </c>
    </row>
    <row r="164" spans="1:16" ht="15" x14ac:dyDescent="0.2">
      <c r="A164" s="153"/>
      <c r="B164" s="73"/>
      <c r="C164" s="74"/>
      <c r="D164" s="73"/>
      <c r="E164" s="74"/>
      <c r="F164" s="73"/>
      <c r="G164" s="80">
        <f t="shared" si="16"/>
        <v>930</v>
      </c>
      <c r="H164" s="57">
        <f t="shared" si="16"/>
        <v>62</v>
      </c>
      <c r="I164" s="57"/>
      <c r="J164" s="57"/>
      <c r="K164" s="73"/>
      <c r="L164" s="57" t="str">
        <f t="shared" si="13"/>
        <v xml:space="preserve"> </v>
      </c>
      <c r="M164" s="73"/>
      <c r="N164" s="78"/>
      <c r="O164" s="78"/>
      <c r="P164" s="79">
        <f t="shared" si="15"/>
        <v>0</v>
      </c>
    </row>
    <row r="165" spans="1:16" ht="15" x14ac:dyDescent="0.2">
      <c r="A165" s="153"/>
      <c r="B165" s="73"/>
      <c r="C165" s="74"/>
      <c r="D165" s="73"/>
      <c r="E165" s="74"/>
      <c r="F165" s="73"/>
      <c r="G165" s="80">
        <f t="shared" si="16"/>
        <v>930</v>
      </c>
      <c r="H165" s="57">
        <f t="shared" si="16"/>
        <v>62</v>
      </c>
      <c r="I165" s="57"/>
      <c r="J165" s="57"/>
      <c r="K165" s="73"/>
      <c r="L165" s="57" t="str">
        <f t="shared" si="13"/>
        <v xml:space="preserve"> </v>
      </c>
      <c r="M165" s="73"/>
      <c r="N165" s="78"/>
      <c r="O165" s="78"/>
      <c r="P165" s="79">
        <f t="shared" si="15"/>
        <v>0</v>
      </c>
    </row>
    <row r="166" spans="1:16" ht="15" x14ac:dyDescent="0.2">
      <c r="A166" s="153"/>
      <c r="B166" s="73"/>
      <c r="C166" s="83"/>
      <c r="D166" s="73"/>
      <c r="E166" s="74"/>
      <c r="F166" s="73"/>
      <c r="G166" s="80">
        <f t="shared" si="16"/>
        <v>930</v>
      </c>
      <c r="H166" s="57">
        <f t="shared" si="16"/>
        <v>62</v>
      </c>
      <c r="I166" s="57"/>
      <c r="J166" s="57"/>
      <c r="K166" s="73"/>
      <c r="L166" s="57" t="str">
        <f t="shared" si="13"/>
        <v xml:space="preserve"> </v>
      </c>
      <c r="M166" s="73"/>
      <c r="N166" s="78"/>
      <c r="O166" s="78"/>
      <c r="P166" s="79">
        <f t="shared" si="15"/>
        <v>0</v>
      </c>
    </row>
    <row r="167" spans="1:16" ht="15" x14ac:dyDescent="0.2">
      <c r="A167" s="153"/>
      <c r="B167" s="73"/>
      <c r="C167" s="74"/>
      <c r="D167" s="73"/>
      <c r="E167" s="74"/>
      <c r="F167" s="73"/>
      <c r="G167" s="80">
        <f t="shared" si="16"/>
        <v>930</v>
      </c>
      <c r="H167" s="57">
        <f t="shared" si="16"/>
        <v>62</v>
      </c>
      <c r="I167" s="57"/>
      <c r="J167" s="57"/>
      <c r="K167" s="73"/>
      <c r="L167" s="57" t="str">
        <f t="shared" si="13"/>
        <v xml:space="preserve"> </v>
      </c>
      <c r="M167" s="73"/>
      <c r="N167" s="78"/>
      <c r="O167" s="78"/>
      <c r="P167" s="79">
        <f t="shared" si="15"/>
        <v>0</v>
      </c>
    </row>
    <row r="168" spans="1:16" ht="15" x14ac:dyDescent="0.2">
      <c r="A168" s="153"/>
      <c r="B168" s="73"/>
      <c r="C168" s="74"/>
      <c r="D168" s="73"/>
      <c r="E168" s="74"/>
      <c r="F168" s="73"/>
      <c r="G168" s="80">
        <f t="shared" si="16"/>
        <v>930</v>
      </c>
      <c r="H168" s="57">
        <f t="shared" si="16"/>
        <v>62</v>
      </c>
      <c r="I168" s="57"/>
      <c r="J168" s="57"/>
      <c r="K168" s="73"/>
      <c r="L168" s="57" t="str">
        <f t="shared" si="13"/>
        <v xml:space="preserve"> </v>
      </c>
      <c r="M168" s="73"/>
      <c r="N168" s="78"/>
      <c r="O168" s="78"/>
      <c r="P168" s="79">
        <f t="shared" si="15"/>
        <v>0</v>
      </c>
    </row>
    <row r="169" spans="1:16" ht="15" x14ac:dyDescent="0.2">
      <c r="A169" s="153"/>
      <c r="B169" s="73"/>
      <c r="C169" s="74"/>
      <c r="D169" s="73"/>
      <c r="E169" s="74"/>
      <c r="F169" s="73"/>
      <c r="G169" s="80">
        <f t="shared" si="16"/>
        <v>930</v>
      </c>
      <c r="H169" s="57">
        <f t="shared" si="16"/>
        <v>62</v>
      </c>
      <c r="I169" s="57"/>
      <c r="J169" s="57"/>
      <c r="K169" s="73"/>
      <c r="L169" s="57" t="str">
        <f t="shared" si="13"/>
        <v xml:space="preserve"> </v>
      </c>
      <c r="M169" s="73"/>
      <c r="N169" s="78"/>
      <c r="O169" s="78"/>
      <c r="P169" s="79">
        <f t="shared" si="15"/>
        <v>0</v>
      </c>
    </row>
    <row r="170" spans="1:16" ht="15" x14ac:dyDescent="0.2">
      <c r="A170" s="153"/>
      <c r="B170" s="73"/>
      <c r="C170" s="74"/>
      <c r="D170" s="73"/>
      <c r="E170" s="74"/>
      <c r="F170" s="73"/>
      <c r="G170" s="80">
        <f t="shared" ref="G170:H185" si="17">G169-E170+C170</f>
        <v>930</v>
      </c>
      <c r="H170" s="57">
        <f t="shared" si="17"/>
        <v>62</v>
      </c>
      <c r="I170" s="57"/>
      <c r="J170" s="57"/>
      <c r="K170" s="73"/>
      <c r="L170" s="57" t="str">
        <f t="shared" si="13"/>
        <v xml:space="preserve"> </v>
      </c>
      <c r="M170" s="73"/>
      <c r="N170" s="78"/>
      <c r="O170" s="78"/>
      <c r="P170" s="79">
        <f t="shared" si="15"/>
        <v>0</v>
      </c>
    </row>
    <row r="171" spans="1:16" ht="15" x14ac:dyDescent="0.2">
      <c r="A171" s="153"/>
      <c r="B171" s="73"/>
      <c r="C171" s="74"/>
      <c r="D171" s="73"/>
      <c r="E171" s="74"/>
      <c r="F171" s="73"/>
      <c r="G171" s="80">
        <f t="shared" si="17"/>
        <v>930</v>
      </c>
      <c r="H171" s="57">
        <f t="shared" si="17"/>
        <v>62</v>
      </c>
      <c r="I171" s="57"/>
      <c r="J171" s="57"/>
      <c r="K171" s="73"/>
      <c r="L171" s="57" t="str">
        <f t="shared" si="13"/>
        <v xml:space="preserve"> </v>
      </c>
      <c r="M171" s="73"/>
      <c r="N171" s="78"/>
      <c r="O171" s="78"/>
      <c r="P171" s="79">
        <f t="shared" si="15"/>
        <v>0</v>
      </c>
    </row>
    <row r="172" spans="1:16" ht="15" x14ac:dyDescent="0.2">
      <c r="A172" s="153"/>
      <c r="B172" s="73"/>
      <c r="C172" s="74"/>
      <c r="D172" s="73"/>
      <c r="E172" s="74"/>
      <c r="F172" s="73"/>
      <c r="G172" s="80">
        <f t="shared" si="17"/>
        <v>930</v>
      </c>
      <c r="H172" s="57">
        <f t="shared" si="17"/>
        <v>62</v>
      </c>
      <c r="I172" s="57"/>
      <c r="J172" s="57"/>
      <c r="K172" s="73"/>
      <c r="L172" s="57" t="str">
        <f t="shared" si="13"/>
        <v xml:space="preserve"> </v>
      </c>
      <c r="M172" s="73"/>
      <c r="N172" s="78"/>
      <c r="O172" s="78"/>
      <c r="P172" s="79">
        <f t="shared" si="15"/>
        <v>0</v>
      </c>
    </row>
    <row r="173" spans="1:16" ht="15" x14ac:dyDescent="0.2">
      <c r="A173" s="153"/>
      <c r="B173" s="73"/>
      <c r="C173" s="74"/>
      <c r="D173" s="73"/>
      <c r="E173" s="74"/>
      <c r="F173" s="73"/>
      <c r="G173" s="80">
        <f t="shared" si="17"/>
        <v>930</v>
      </c>
      <c r="H173" s="57">
        <f t="shared" si="17"/>
        <v>62</v>
      </c>
      <c r="I173" s="57"/>
      <c r="J173" s="57"/>
      <c r="K173" s="73"/>
      <c r="L173" s="57" t="str">
        <f t="shared" si="13"/>
        <v xml:space="preserve"> </v>
      </c>
      <c r="M173" s="73"/>
      <c r="N173" s="78"/>
      <c r="O173" s="78"/>
      <c r="P173" s="79">
        <f t="shared" si="15"/>
        <v>0</v>
      </c>
    </row>
    <row r="174" spans="1:16" ht="15" x14ac:dyDescent="0.2">
      <c r="A174" s="153"/>
      <c r="B174" s="73"/>
      <c r="C174" s="74"/>
      <c r="D174" s="73"/>
      <c r="E174" s="74"/>
      <c r="F174" s="73"/>
      <c r="G174" s="80">
        <f t="shared" si="17"/>
        <v>930</v>
      </c>
      <c r="H174" s="57">
        <f t="shared" si="17"/>
        <v>62</v>
      </c>
      <c r="I174" s="57"/>
      <c r="J174" s="57"/>
      <c r="K174" s="73"/>
      <c r="L174" s="57" t="str">
        <f t="shared" si="13"/>
        <v xml:space="preserve"> </v>
      </c>
      <c r="M174" s="73"/>
      <c r="N174" s="78"/>
      <c r="O174" s="78"/>
      <c r="P174" s="79">
        <f t="shared" si="15"/>
        <v>0</v>
      </c>
    </row>
    <row r="175" spans="1:16" ht="15" x14ac:dyDescent="0.2">
      <c r="A175" s="153"/>
      <c r="B175" s="73"/>
      <c r="C175" s="74"/>
      <c r="D175" s="73"/>
      <c r="E175" s="74"/>
      <c r="F175" s="73"/>
      <c r="G175" s="80">
        <f t="shared" si="17"/>
        <v>930</v>
      </c>
      <c r="H175" s="57">
        <f t="shared" si="17"/>
        <v>62</v>
      </c>
      <c r="I175" s="57"/>
      <c r="J175" s="57"/>
      <c r="K175" s="73"/>
      <c r="L175" s="57" t="str">
        <f t="shared" si="13"/>
        <v xml:space="preserve"> </v>
      </c>
      <c r="M175" s="73"/>
      <c r="N175" s="78"/>
      <c r="O175" s="78"/>
      <c r="P175" s="79">
        <f t="shared" si="15"/>
        <v>0</v>
      </c>
    </row>
    <row r="176" spans="1:16" ht="15" x14ac:dyDescent="0.2">
      <c r="A176" s="153"/>
      <c r="B176" s="73"/>
      <c r="C176" s="74"/>
      <c r="D176" s="73"/>
      <c r="E176" s="74"/>
      <c r="F176" s="73"/>
      <c r="G176" s="80">
        <f t="shared" si="17"/>
        <v>930</v>
      </c>
      <c r="H176" s="57">
        <f t="shared" si="17"/>
        <v>62</v>
      </c>
      <c r="I176" s="57"/>
      <c r="J176" s="57"/>
      <c r="K176" s="73"/>
      <c r="L176" s="57" t="str">
        <f t="shared" si="13"/>
        <v xml:space="preserve"> </v>
      </c>
      <c r="M176" s="73"/>
      <c r="N176" s="78"/>
      <c r="O176" s="78"/>
      <c r="P176" s="79">
        <f t="shared" si="15"/>
        <v>0</v>
      </c>
    </row>
    <row r="177" spans="1:16" ht="15" x14ac:dyDescent="0.2">
      <c r="A177" s="153"/>
      <c r="B177" s="73"/>
      <c r="C177" s="74"/>
      <c r="D177" s="73"/>
      <c r="E177" s="74"/>
      <c r="F177" s="73"/>
      <c r="G177" s="80">
        <f t="shared" si="17"/>
        <v>930</v>
      </c>
      <c r="H177" s="57">
        <f t="shared" si="17"/>
        <v>62</v>
      </c>
      <c r="I177" s="57"/>
      <c r="J177" s="57"/>
      <c r="K177" s="73"/>
      <c r="L177" s="57" t="str">
        <f t="shared" si="13"/>
        <v xml:space="preserve"> </v>
      </c>
      <c r="M177" s="73"/>
      <c r="N177" s="78"/>
      <c r="O177" s="78"/>
      <c r="P177" s="79">
        <f t="shared" si="15"/>
        <v>0</v>
      </c>
    </row>
    <row r="178" spans="1:16" ht="15" x14ac:dyDescent="0.2">
      <c r="A178" s="153"/>
      <c r="B178" s="73"/>
      <c r="C178" s="74"/>
      <c r="D178" s="73"/>
      <c r="E178" s="74"/>
      <c r="F178" s="73"/>
      <c r="G178" s="80">
        <f t="shared" si="17"/>
        <v>930</v>
      </c>
      <c r="H178" s="57">
        <f t="shared" si="17"/>
        <v>62</v>
      </c>
      <c r="I178" s="57"/>
      <c r="J178" s="57"/>
      <c r="K178" s="73"/>
      <c r="L178" s="57" t="str">
        <f t="shared" si="13"/>
        <v xml:space="preserve"> </v>
      </c>
      <c r="M178" s="73"/>
      <c r="N178" s="78"/>
      <c r="O178" s="78"/>
      <c r="P178" s="79">
        <f t="shared" si="15"/>
        <v>0</v>
      </c>
    </row>
    <row r="179" spans="1:16" ht="15" x14ac:dyDescent="0.2">
      <c r="A179" s="153"/>
      <c r="B179" s="73"/>
      <c r="C179" s="74"/>
      <c r="D179" s="73"/>
      <c r="E179" s="74"/>
      <c r="F179" s="73"/>
      <c r="G179" s="80">
        <f t="shared" si="17"/>
        <v>930</v>
      </c>
      <c r="H179" s="57">
        <f t="shared" si="17"/>
        <v>62</v>
      </c>
      <c r="I179" s="57"/>
      <c r="J179" s="57"/>
      <c r="K179" s="73"/>
      <c r="L179" s="57" t="str">
        <f t="shared" si="13"/>
        <v xml:space="preserve"> </v>
      </c>
      <c r="M179" s="73"/>
      <c r="N179" s="78"/>
      <c r="O179" s="78"/>
      <c r="P179" s="79">
        <f t="shared" si="15"/>
        <v>0</v>
      </c>
    </row>
    <row r="180" spans="1:16" ht="15" x14ac:dyDescent="0.2">
      <c r="A180" s="153"/>
      <c r="B180" s="73"/>
      <c r="C180" s="74"/>
      <c r="D180" s="73"/>
      <c r="E180" s="74"/>
      <c r="F180" s="73"/>
      <c r="G180" s="80">
        <f t="shared" si="17"/>
        <v>930</v>
      </c>
      <c r="H180" s="57">
        <f t="shared" si="17"/>
        <v>62</v>
      </c>
      <c r="I180" s="57"/>
      <c r="J180" s="57"/>
      <c r="K180" s="73"/>
      <c r="L180" s="57" t="str">
        <f t="shared" si="13"/>
        <v xml:space="preserve"> </v>
      </c>
      <c r="M180" s="73"/>
      <c r="N180" s="78"/>
      <c r="O180" s="78"/>
      <c r="P180" s="79">
        <f t="shared" si="15"/>
        <v>0</v>
      </c>
    </row>
    <row r="181" spans="1:16" ht="15" x14ac:dyDescent="0.2">
      <c r="A181" s="153"/>
      <c r="B181" s="73"/>
      <c r="C181" s="74"/>
      <c r="D181" s="73"/>
      <c r="E181" s="74"/>
      <c r="F181" s="73"/>
      <c r="G181" s="80">
        <f t="shared" si="17"/>
        <v>930</v>
      </c>
      <c r="H181" s="57">
        <f t="shared" si="17"/>
        <v>62</v>
      </c>
      <c r="I181" s="57"/>
      <c r="J181" s="57"/>
      <c r="K181" s="73"/>
      <c r="L181" s="57" t="str">
        <f t="shared" si="13"/>
        <v xml:space="preserve"> </v>
      </c>
      <c r="M181" s="73"/>
      <c r="N181" s="78"/>
      <c r="O181" s="78"/>
      <c r="P181" s="79">
        <f t="shared" si="15"/>
        <v>0</v>
      </c>
    </row>
    <row r="182" spans="1:16" ht="15" x14ac:dyDescent="0.2">
      <c r="A182" s="153"/>
      <c r="B182" s="73"/>
      <c r="C182" s="74"/>
      <c r="D182" s="73"/>
      <c r="E182" s="74"/>
      <c r="F182" s="73"/>
      <c r="G182" s="80">
        <f t="shared" si="17"/>
        <v>930</v>
      </c>
      <c r="H182" s="57">
        <f t="shared" si="17"/>
        <v>62</v>
      </c>
      <c r="I182" s="57"/>
      <c r="J182" s="57"/>
      <c r="K182" s="73"/>
      <c r="L182" s="57" t="str">
        <f t="shared" si="13"/>
        <v xml:space="preserve"> </v>
      </c>
      <c r="M182" s="73"/>
      <c r="N182" s="78"/>
      <c r="O182" s="78"/>
      <c r="P182" s="79">
        <f t="shared" si="15"/>
        <v>0</v>
      </c>
    </row>
    <row r="183" spans="1:16" ht="15" x14ac:dyDescent="0.2">
      <c r="A183" s="153"/>
      <c r="B183" s="73"/>
      <c r="C183" s="74"/>
      <c r="D183" s="73"/>
      <c r="E183" s="74"/>
      <c r="F183" s="73"/>
      <c r="G183" s="80">
        <f t="shared" si="17"/>
        <v>930</v>
      </c>
      <c r="H183" s="57">
        <f t="shared" si="17"/>
        <v>62</v>
      </c>
      <c r="I183" s="57"/>
      <c r="J183" s="57"/>
      <c r="K183" s="73"/>
      <c r="L183" s="57" t="str">
        <f t="shared" si="13"/>
        <v xml:space="preserve"> </v>
      </c>
      <c r="M183" s="73"/>
      <c r="N183" s="78"/>
      <c r="O183" s="78"/>
      <c r="P183" s="79">
        <f t="shared" si="15"/>
        <v>0</v>
      </c>
    </row>
    <row r="184" spans="1:16" ht="15" x14ac:dyDescent="0.2">
      <c r="A184" s="153"/>
      <c r="B184" s="73"/>
      <c r="C184" s="74"/>
      <c r="D184" s="73"/>
      <c r="E184" s="74"/>
      <c r="F184" s="73"/>
      <c r="G184" s="80">
        <f t="shared" si="17"/>
        <v>930</v>
      </c>
      <c r="H184" s="57">
        <f t="shared" si="17"/>
        <v>62</v>
      </c>
      <c r="I184" s="57"/>
      <c r="J184" s="57"/>
      <c r="K184" s="73"/>
      <c r="L184" s="57" t="str">
        <f t="shared" si="13"/>
        <v xml:space="preserve"> </v>
      </c>
      <c r="M184" s="73"/>
      <c r="N184" s="78"/>
      <c r="O184" s="78"/>
      <c r="P184" s="79">
        <f t="shared" si="15"/>
        <v>0</v>
      </c>
    </row>
    <row r="185" spans="1:16" ht="15" x14ac:dyDescent="0.2">
      <c r="A185" s="153"/>
      <c r="B185" s="73"/>
      <c r="C185" s="74"/>
      <c r="D185" s="73"/>
      <c r="E185" s="74"/>
      <c r="F185" s="73"/>
      <c r="G185" s="80">
        <f t="shared" si="17"/>
        <v>930</v>
      </c>
      <c r="H185" s="57">
        <f t="shared" si="17"/>
        <v>62</v>
      </c>
      <c r="I185" s="57"/>
      <c r="J185" s="57"/>
      <c r="K185" s="73"/>
      <c r="L185" s="57" t="str">
        <f t="shared" si="13"/>
        <v xml:space="preserve"> </v>
      </c>
      <c r="M185" s="73"/>
      <c r="N185" s="78"/>
      <c r="O185" s="78"/>
      <c r="P185" s="79">
        <f t="shared" si="15"/>
        <v>0</v>
      </c>
    </row>
    <row r="186" spans="1:16" ht="15" x14ac:dyDescent="0.2">
      <c r="A186" s="153"/>
      <c r="B186" s="73"/>
      <c r="C186" s="74"/>
      <c r="D186" s="73"/>
      <c r="E186" s="74"/>
      <c r="F186" s="73"/>
      <c r="G186" s="80">
        <f t="shared" ref="G186:H201" si="18">G185-E186+C186</f>
        <v>930</v>
      </c>
      <c r="H186" s="57">
        <f t="shared" si="18"/>
        <v>62</v>
      </c>
      <c r="I186" s="57"/>
      <c r="J186" s="57"/>
      <c r="K186" s="73"/>
      <c r="L186" s="57" t="str">
        <f t="shared" si="13"/>
        <v xml:space="preserve"> </v>
      </c>
      <c r="M186" s="73"/>
      <c r="N186" s="78"/>
      <c r="O186" s="78"/>
      <c r="P186" s="79">
        <f t="shared" si="15"/>
        <v>0</v>
      </c>
    </row>
    <row r="187" spans="1:16" ht="15" x14ac:dyDescent="0.2">
      <c r="A187" s="153"/>
      <c r="B187" s="73"/>
      <c r="C187" s="74"/>
      <c r="D187" s="73"/>
      <c r="E187" s="74"/>
      <c r="F187" s="73"/>
      <c r="G187" s="80">
        <f t="shared" si="18"/>
        <v>930</v>
      </c>
      <c r="H187" s="57">
        <f t="shared" si="18"/>
        <v>62</v>
      </c>
      <c r="I187" s="57"/>
      <c r="J187" s="57"/>
      <c r="K187" s="73"/>
      <c r="L187" s="57" t="str">
        <f t="shared" si="13"/>
        <v xml:space="preserve"> </v>
      </c>
      <c r="M187" s="73"/>
      <c r="N187" s="78"/>
      <c r="O187" s="78"/>
      <c r="P187" s="79">
        <f t="shared" si="15"/>
        <v>0</v>
      </c>
    </row>
    <row r="188" spans="1:16" ht="15" x14ac:dyDescent="0.2">
      <c r="A188" s="153"/>
      <c r="B188" s="73"/>
      <c r="C188" s="74"/>
      <c r="D188" s="73"/>
      <c r="E188" s="74"/>
      <c r="F188" s="73"/>
      <c r="G188" s="80">
        <f t="shared" si="18"/>
        <v>930</v>
      </c>
      <c r="H188" s="57">
        <f t="shared" si="18"/>
        <v>62</v>
      </c>
      <c r="I188" s="57"/>
      <c r="J188" s="57"/>
      <c r="K188" s="73"/>
      <c r="L188" s="57" t="str">
        <f t="shared" si="13"/>
        <v xml:space="preserve"> </v>
      </c>
      <c r="M188" s="73"/>
      <c r="N188" s="78"/>
      <c r="O188" s="78"/>
      <c r="P188" s="79">
        <f t="shared" si="15"/>
        <v>0</v>
      </c>
    </row>
    <row r="189" spans="1:16" ht="15" x14ac:dyDescent="0.2">
      <c r="A189" s="153"/>
      <c r="B189" s="73"/>
      <c r="C189" s="74"/>
      <c r="D189" s="73"/>
      <c r="E189" s="74"/>
      <c r="F189" s="73"/>
      <c r="G189" s="80">
        <f t="shared" si="18"/>
        <v>930</v>
      </c>
      <c r="H189" s="57">
        <f t="shared" si="18"/>
        <v>62</v>
      </c>
      <c r="I189" s="57"/>
      <c r="J189" s="57"/>
      <c r="K189" s="73"/>
      <c r="L189" s="57" t="str">
        <f t="shared" si="13"/>
        <v xml:space="preserve"> </v>
      </c>
      <c r="M189" s="73"/>
      <c r="N189" s="78"/>
      <c r="O189" s="78"/>
      <c r="P189" s="79">
        <f t="shared" si="15"/>
        <v>0</v>
      </c>
    </row>
    <row r="190" spans="1:16" ht="15" x14ac:dyDescent="0.2">
      <c r="A190" s="153"/>
      <c r="B190" s="73"/>
      <c r="C190" s="74"/>
      <c r="D190" s="73"/>
      <c r="E190" s="74"/>
      <c r="F190" s="73"/>
      <c r="G190" s="80">
        <f t="shared" si="18"/>
        <v>930</v>
      </c>
      <c r="H190" s="57">
        <f t="shared" si="18"/>
        <v>62</v>
      </c>
      <c r="I190" s="57"/>
      <c r="J190" s="57"/>
      <c r="K190" s="73"/>
      <c r="L190" s="57" t="str">
        <f t="shared" si="13"/>
        <v xml:space="preserve"> </v>
      </c>
      <c r="M190" s="73"/>
      <c r="N190" s="78"/>
      <c r="O190" s="78"/>
      <c r="P190" s="79">
        <f t="shared" si="15"/>
        <v>0</v>
      </c>
    </row>
    <row r="191" spans="1:16" ht="15" x14ac:dyDescent="0.2">
      <c r="A191" s="153"/>
      <c r="B191" s="73"/>
      <c r="C191" s="74"/>
      <c r="D191" s="73"/>
      <c r="E191" s="74"/>
      <c r="F191" s="73"/>
      <c r="G191" s="80">
        <f t="shared" si="18"/>
        <v>930</v>
      </c>
      <c r="H191" s="57">
        <f t="shared" si="18"/>
        <v>62</v>
      </c>
      <c r="I191" s="57"/>
      <c r="J191" s="57"/>
      <c r="K191" s="73"/>
      <c r="L191" s="57" t="str">
        <f t="shared" si="13"/>
        <v xml:space="preserve"> </v>
      </c>
      <c r="M191" s="73"/>
      <c r="N191" s="78"/>
      <c r="O191" s="78"/>
      <c r="P191" s="79">
        <f t="shared" si="15"/>
        <v>0</v>
      </c>
    </row>
    <row r="192" spans="1:16" ht="15" x14ac:dyDescent="0.2">
      <c r="A192" s="153"/>
      <c r="B192" s="73"/>
      <c r="C192" s="74"/>
      <c r="D192" s="73"/>
      <c r="E192" s="74"/>
      <c r="F192" s="73"/>
      <c r="G192" s="80">
        <f t="shared" si="18"/>
        <v>930</v>
      </c>
      <c r="H192" s="57">
        <f t="shared" si="18"/>
        <v>62</v>
      </c>
      <c r="I192" s="57"/>
      <c r="J192" s="57"/>
      <c r="K192" s="73"/>
      <c r="L192" s="57" t="str">
        <f t="shared" si="13"/>
        <v xml:space="preserve"> </v>
      </c>
      <c r="M192" s="73"/>
      <c r="N192" s="78"/>
      <c r="O192" s="78"/>
      <c r="P192" s="79">
        <f t="shared" si="15"/>
        <v>0</v>
      </c>
    </row>
    <row r="193" spans="1:16" ht="15" x14ac:dyDescent="0.2">
      <c r="A193" s="153"/>
      <c r="B193" s="73"/>
      <c r="C193" s="74"/>
      <c r="D193" s="73"/>
      <c r="E193" s="74"/>
      <c r="F193" s="73"/>
      <c r="G193" s="80">
        <f t="shared" si="18"/>
        <v>930</v>
      </c>
      <c r="H193" s="57">
        <f t="shared" si="18"/>
        <v>62</v>
      </c>
      <c r="I193" s="57"/>
      <c r="J193" s="57"/>
      <c r="K193" s="73"/>
      <c r="L193" s="57" t="str">
        <f t="shared" si="13"/>
        <v xml:space="preserve"> </v>
      </c>
      <c r="M193" s="73"/>
      <c r="N193" s="78"/>
      <c r="O193" s="78"/>
      <c r="P193" s="79">
        <f t="shared" si="15"/>
        <v>0</v>
      </c>
    </row>
    <row r="194" spans="1:16" ht="15" x14ac:dyDescent="0.2">
      <c r="A194" s="153"/>
      <c r="B194" s="73"/>
      <c r="C194" s="74"/>
      <c r="D194" s="73"/>
      <c r="E194" s="74"/>
      <c r="F194" s="73"/>
      <c r="G194" s="80">
        <f t="shared" si="18"/>
        <v>930</v>
      </c>
      <c r="H194" s="57">
        <f t="shared" si="18"/>
        <v>62</v>
      </c>
      <c r="I194" s="57"/>
      <c r="J194" s="57"/>
      <c r="K194" s="73"/>
      <c r="L194" s="57" t="str">
        <f t="shared" ref="L194:L212" si="19">IF(D194&gt;0,D194," ")</f>
        <v xml:space="preserve"> </v>
      </c>
      <c r="M194" s="73"/>
      <c r="N194" s="78"/>
      <c r="O194" s="78"/>
      <c r="P194" s="79">
        <f t="shared" si="15"/>
        <v>0</v>
      </c>
    </row>
    <row r="195" spans="1:16" ht="15" x14ac:dyDescent="0.2">
      <c r="A195" s="153"/>
      <c r="B195" s="73"/>
      <c r="C195" s="74"/>
      <c r="D195" s="73"/>
      <c r="E195" s="74"/>
      <c r="F195" s="73"/>
      <c r="G195" s="80">
        <f t="shared" si="18"/>
        <v>930</v>
      </c>
      <c r="H195" s="57">
        <f t="shared" si="18"/>
        <v>62</v>
      </c>
      <c r="I195" s="57"/>
      <c r="J195" s="57"/>
      <c r="K195" s="73"/>
      <c r="L195" s="57" t="str">
        <f t="shared" si="19"/>
        <v xml:space="preserve"> </v>
      </c>
      <c r="M195" s="73"/>
      <c r="N195" s="78"/>
      <c r="O195" s="78"/>
      <c r="P195" s="79">
        <f t="shared" si="15"/>
        <v>0</v>
      </c>
    </row>
    <row r="196" spans="1:16" ht="15" x14ac:dyDescent="0.2">
      <c r="A196" s="153"/>
      <c r="B196" s="73"/>
      <c r="C196" s="74"/>
      <c r="D196" s="73"/>
      <c r="E196" s="74"/>
      <c r="F196" s="73"/>
      <c r="G196" s="80">
        <f t="shared" si="18"/>
        <v>930</v>
      </c>
      <c r="H196" s="57">
        <f t="shared" si="18"/>
        <v>62</v>
      </c>
      <c r="I196" s="57"/>
      <c r="J196" s="57"/>
      <c r="K196" s="73"/>
      <c r="L196" s="57" t="str">
        <f t="shared" si="19"/>
        <v xml:space="preserve"> </v>
      </c>
      <c r="M196" s="73"/>
      <c r="N196" s="78"/>
      <c r="O196" s="78"/>
      <c r="P196" s="79">
        <f t="shared" si="15"/>
        <v>0</v>
      </c>
    </row>
    <row r="197" spans="1:16" ht="15" x14ac:dyDescent="0.2">
      <c r="A197" s="153"/>
      <c r="B197" s="73"/>
      <c r="C197" s="74"/>
      <c r="D197" s="73"/>
      <c r="E197" s="74"/>
      <c r="F197" s="73"/>
      <c r="G197" s="80">
        <f t="shared" si="18"/>
        <v>930</v>
      </c>
      <c r="H197" s="57">
        <f t="shared" si="18"/>
        <v>62</v>
      </c>
      <c r="I197" s="57"/>
      <c r="J197" s="57"/>
      <c r="K197" s="73"/>
      <c r="L197" s="57" t="str">
        <f t="shared" si="19"/>
        <v xml:space="preserve"> </v>
      </c>
      <c r="M197" s="73"/>
      <c r="N197" s="78"/>
      <c r="O197" s="78"/>
      <c r="P197" s="79">
        <f t="shared" si="15"/>
        <v>0</v>
      </c>
    </row>
    <row r="198" spans="1:16" ht="15" x14ac:dyDescent="0.2">
      <c r="A198" s="153"/>
      <c r="B198" s="73"/>
      <c r="C198" s="74"/>
      <c r="D198" s="73"/>
      <c r="E198" s="74"/>
      <c r="F198" s="73"/>
      <c r="G198" s="80">
        <f t="shared" si="18"/>
        <v>930</v>
      </c>
      <c r="H198" s="57">
        <f t="shared" si="18"/>
        <v>62</v>
      </c>
      <c r="I198" s="57"/>
      <c r="J198" s="57"/>
      <c r="K198" s="73"/>
      <c r="L198" s="57" t="str">
        <f t="shared" si="19"/>
        <v xml:space="preserve"> </v>
      </c>
      <c r="M198" s="73"/>
      <c r="N198" s="78"/>
      <c r="O198" s="78"/>
      <c r="P198" s="79">
        <f t="shared" si="15"/>
        <v>0</v>
      </c>
    </row>
    <row r="199" spans="1:16" ht="15" x14ac:dyDescent="0.2">
      <c r="A199" s="153"/>
      <c r="B199" s="73"/>
      <c r="C199" s="74"/>
      <c r="D199" s="73"/>
      <c r="E199" s="74"/>
      <c r="F199" s="73"/>
      <c r="G199" s="80">
        <f t="shared" si="18"/>
        <v>930</v>
      </c>
      <c r="H199" s="57">
        <f t="shared" si="18"/>
        <v>62</v>
      </c>
      <c r="I199" s="57"/>
      <c r="J199" s="57"/>
      <c r="K199" s="73"/>
      <c r="L199" s="57" t="str">
        <f t="shared" si="19"/>
        <v xml:space="preserve"> </v>
      </c>
      <c r="M199" s="73"/>
      <c r="N199" s="78"/>
      <c r="O199" s="78"/>
      <c r="P199" s="79">
        <f t="shared" si="15"/>
        <v>0</v>
      </c>
    </row>
    <row r="200" spans="1:16" ht="15" x14ac:dyDescent="0.2">
      <c r="A200" s="153"/>
      <c r="B200" s="73"/>
      <c r="C200" s="74"/>
      <c r="D200" s="73"/>
      <c r="E200" s="74"/>
      <c r="F200" s="73"/>
      <c r="G200" s="80">
        <f t="shared" si="18"/>
        <v>930</v>
      </c>
      <c r="H200" s="57">
        <f t="shared" si="18"/>
        <v>62</v>
      </c>
      <c r="I200" s="57"/>
      <c r="J200" s="57"/>
      <c r="K200" s="73"/>
      <c r="L200" s="57" t="str">
        <f t="shared" si="19"/>
        <v xml:space="preserve"> </v>
      </c>
      <c r="M200" s="73"/>
      <c r="N200" s="78"/>
      <c r="O200" s="78"/>
      <c r="P200" s="79">
        <f t="shared" si="15"/>
        <v>0</v>
      </c>
    </row>
    <row r="201" spans="1:16" ht="15" x14ac:dyDescent="0.2">
      <c r="A201" s="153"/>
      <c r="B201" s="73"/>
      <c r="C201" s="74"/>
      <c r="D201" s="73"/>
      <c r="E201" s="74"/>
      <c r="F201" s="73"/>
      <c r="G201" s="80">
        <f t="shared" si="18"/>
        <v>930</v>
      </c>
      <c r="H201" s="57">
        <f t="shared" si="18"/>
        <v>62</v>
      </c>
      <c r="I201" s="57"/>
      <c r="J201" s="57"/>
      <c r="K201" s="73"/>
      <c r="L201" s="57" t="str">
        <f t="shared" si="19"/>
        <v xml:space="preserve"> </v>
      </c>
      <c r="M201" s="73"/>
      <c r="N201" s="78"/>
      <c r="O201" s="78"/>
      <c r="P201" s="79">
        <f t="shared" si="15"/>
        <v>0</v>
      </c>
    </row>
    <row r="202" spans="1:16" ht="15" x14ac:dyDescent="0.2">
      <c r="A202" s="153"/>
      <c r="B202" s="73"/>
      <c r="C202" s="74"/>
      <c r="D202" s="73"/>
      <c r="E202" s="74"/>
      <c r="F202" s="73"/>
      <c r="G202" s="80">
        <f t="shared" ref="G202:H217" si="20">G201-E202+C202</f>
        <v>930</v>
      </c>
      <c r="H202" s="57">
        <f t="shared" si="20"/>
        <v>62</v>
      </c>
      <c r="I202" s="57"/>
      <c r="J202" s="57"/>
      <c r="K202" s="73"/>
      <c r="L202" s="57" t="str">
        <f t="shared" si="19"/>
        <v xml:space="preserve"> </v>
      </c>
      <c r="M202" s="73"/>
      <c r="N202" s="78"/>
      <c r="O202" s="78"/>
      <c r="P202" s="79">
        <f t="shared" si="15"/>
        <v>0</v>
      </c>
    </row>
    <row r="203" spans="1:16" ht="15" x14ac:dyDescent="0.2">
      <c r="A203" s="153"/>
      <c r="B203" s="73"/>
      <c r="C203" s="74"/>
      <c r="D203" s="73"/>
      <c r="E203" s="74"/>
      <c r="F203" s="73"/>
      <c r="G203" s="80">
        <f t="shared" si="20"/>
        <v>930</v>
      </c>
      <c r="H203" s="57">
        <f t="shared" si="20"/>
        <v>62</v>
      </c>
      <c r="I203" s="57"/>
      <c r="J203" s="57"/>
      <c r="K203" s="73"/>
      <c r="L203" s="57" t="str">
        <f t="shared" si="19"/>
        <v xml:space="preserve"> </v>
      </c>
      <c r="M203" s="73"/>
      <c r="N203" s="78"/>
      <c r="O203" s="78"/>
      <c r="P203" s="79">
        <f t="shared" si="15"/>
        <v>0</v>
      </c>
    </row>
    <row r="204" spans="1:16" ht="15" x14ac:dyDescent="0.2">
      <c r="A204" s="153"/>
      <c r="B204" s="73"/>
      <c r="C204" s="74"/>
      <c r="D204" s="73"/>
      <c r="E204" s="74"/>
      <c r="F204" s="73"/>
      <c r="G204" s="80">
        <f t="shared" si="20"/>
        <v>930</v>
      </c>
      <c r="H204" s="57">
        <f t="shared" si="20"/>
        <v>62</v>
      </c>
      <c r="I204" s="57"/>
      <c r="J204" s="57"/>
      <c r="K204" s="73"/>
      <c r="L204" s="57" t="str">
        <f t="shared" si="19"/>
        <v xml:space="preserve"> </v>
      </c>
      <c r="M204" s="73"/>
      <c r="N204" s="78"/>
      <c r="O204" s="78"/>
      <c r="P204" s="79">
        <f t="shared" si="15"/>
        <v>0</v>
      </c>
    </row>
    <row r="205" spans="1:16" ht="15" x14ac:dyDescent="0.2">
      <c r="A205" s="153"/>
      <c r="B205" s="73"/>
      <c r="C205" s="74"/>
      <c r="D205" s="73"/>
      <c r="E205" s="74"/>
      <c r="F205" s="73"/>
      <c r="G205" s="80">
        <f t="shared" si="20"/>
        <v>930</v>
      </c>
      <c r="H205" s="57">
        <f t="shared" si="20"/>
        <v>62</v>
      </c>
      <c r="I205" s="57"/>
      <c r="J205" s="57"/>
      <c r="K205" s="73"/>
      <c r="L205" s="57" t="str">
        <f t="shared" si="19"/>
        <v xml:space="preserve"> </v>
      </c>
      <c r="M205" s="73"/>
      <c r="N205" s="78"/>
      <c r="O205" s="78"/>
      <c r="P205" s="79">
        <f t="shared" si="15"/>
        <v>0</v>
      </c>
    </row>
    <row r="206" spans="1:16" ht="15" x14ac:dyDescent="0.2">
      <c r="A206" s="153"/>
      <c r="B206" s="73"/>
      <c r="C206" s="74"/>
      <c r="D206" s="73"/>
      <c r="E206" s="74"/>
      <c r="F206" s="73"/>
      <c r="G206" s="80">
        <f t="shared" si="20"/>
        <v>930</v>
      </c>
      <c r="H206" s="57">
        <f t="shared" si="20"/>
        <v>62</v>
      </c>
      <c r="I206" s="57"/>
      <c r="J206" s="57"/>
      <c r="K206" s="73"/>
      <c r="L206" s="57" t="str">
        <f t="shared" si="19"/>
        <v xml:space="preserve"> </v>
      </c>
      <c r="M206" s="73"/>
      <c r="N206" s="78"/>
      <c r="O206" s="78"/>
      <c r="P206" s="79">
        <f t="shared" ref="P206:P212" si="21">O206*G206</f>
        <v>0</v>
      </c>
    </row>
    <row r="207" spans="1:16" ht="15" x14ac:dyDescent="0.2">
      <c r="A207" s="153"/>
      <c r="B207" s="73"/>
      <c r="C207" s="74"/>
      <c r="D207" s="73"/>
      <c r="E207" s="74"/>
      <c r="F207" s="73"/>
      <c r="G207" s="80">
        <f t="shared" si="20"/>
        <v>930</v>
      </c>
      <c r="H207" s="57">
        <f t="shared" si="20"/>
        <v>62</v>
      </c>
      <c r="I207" s="57"/>
      <c r="J207" s="57"/>
      <c r="K207" s="73"/>
      <c r="L207" s="57" t="str">
        <f t="shared" si="19"/>
        <v xml:space="preserve"> </v>
      </c>
      <c r="M207" s="73"/>
      <c r="N207" s="78"/>
      <c r="O207" s="78"/>
      <c r="P207" s="79">
        <f t="shared" si="21"/>
        <v>0</v>
      </c>
    </row>
    <row r="208" spans="1:16" ht="15" x14ac:dyDescent="0.2">
      <c r="A208" s="153"/>
      <c r="B208" s="73"/>
      <c r="C208" s="74"/>
      <c r="D208" s="73"/>
      <c r="E208" s="74"/>
      <c r="F208" s="73"/>
      <c r="G208" s="80">
        <f t="shared" si="20"/>
        <v>930</v>
      </c>
      <c r="H208" s="57">
        <f t="shared" si="20"/>
        <v>62</v>
      </c>
      <c r="I208" s="57"/>
      <c r="J208" s="57"/>
      <c r="K208" s="73"/>
      <c r="L208" s="57" t="str">
        <f t="shared" si="19"/>
        <v xml:space="preserve"> </v>
      </c>
      <c r="M208" s="73"/>
      <c r="N208" s="78"/>
      <c r="O208" s="78"/>
      <c r="P208" s="79">
        <f t="shared" si="21"/>
        <v>0</v>
      </c>
    </row>
    <row r="209" spans="1:16" ht="15" x14ac:dyDescent="0.2">
      <c r="A209" s="153"/>
      <c r="B209" s="73"/>
      <c r="C209" s="74"/>
      <c r="D209" s="73"/>
      <c r="E209" s="74"/>
      <c r="F209" s="73"/>
      <c r="G209" s="80">
        <f t="shared" si="20"/>
        <v>930</v>
      </c>
      <c r="H209" s="57">
        <f t="shared" si="20"/>
        <v>62</v>
      </c>
      <c r="I209" s="57"/>
      <c r="J209" s="57"/>
      <c r="K209" s="73"/>
      <c r="L209" s="57" t="str">
        <f t="shared" si="19"/>
        <v xml:space="preserve"> </v>
      </c>
      <c r="M209" s="73"/>
      <c r="N209" s="78"/>
      <c r="O209" s="78"/>
      <c r="P209" s="79">
        <f t="shared" si="21"/>
        <v>0</v>
      </c>
    </row>
    <row r="210" spans="1:16" ht="15" x14ac:dyDescent="0.2">
      <c r="A210" s="153"/>
      <c r="B210" s="73"/>
      <c r="C210" s="74"/>
      <c r="D210" s="73"/>
      <c r="E210" s="74"/>
      <c r="F210" s="73"/>
      <c r="G210" s="80">
        <f t="shared" si="20"/>
        <v>930</v>
      </c>
      <c r="H210" s="57">
        <f t="shared" si="20"/>
        <v>62</v>
      </c>
      <c r="I210" s="57"/>
      <c r="J210" s="57"/>
      <c r="K210" s="73"/>
      <c r="L210" s="57" t="str">
        <f t="shared" si="19"/>
        <v xml:space="preserve"> </v>
      </c>
      <c r="M210" s="73"/>
      <c r="N210" s="78"/>
      <c r="O210" s="78"/>
      <c r="P210" s="79">
        <f t="shared" si="21"/>
        <v>0</v>
      </c>
    </row>
    <row r="211" spans="1:16" ht="15" x14ac:dyDescent="0.2">
      <c r="A211" s="153"/>
      <c r="B211" s="73"/>
      <c r="C211" s="74"/>
      <c r="D211" s="73"/>
      <c r="E211" s="74"/>
      <c r="F211" s="73"/>
      <c r="G211" s="80">
        <f t="shared" si="20"/>
        <v>930</v>
      </c>
      <c r="H211" s="57">
        <f t="shared" si="20"/>
        <v>62</v>
      </c>
      <c r="I211" s="57"/>
      <c r="J211" s="57"/>
      <c r="K211" s="73"/>
      <c r="L211" s="57" t="str">
        <f t="shared" si="19"/>
        <v xml:space="preserve"> </v>
      </c>
      <c r="M211" s="73"/>
      <c r="N211" s="78"/>
      <c r="O211" s="78"/>
      <c r="P211" s="79">
        <f t="shared" si="21"/>
        <v>0</v>
      </c>
    </row>
    <row r="212" spans="1:16" ht="15" x14ac:dyDescent="0.2">
      <c r="A212" s="153"/>
      <c r="B212" s="73"/>
      <c r="C212" s="74"/>
      <c r="D212" s="73"/>
      <c r="E212" s="74"/>
      <c r="F212" s="73"/>
      <c r="G212" s="80">
        <f t="shared" si="20"/>
        <v>930</v>
      </c>
      <c r="H212" s="57">
        <f t="shared" si="20"/>
        <v>62</v>
      </c>
      <c r="I212" s="57"/>
      <c r="J212" s="57"/>
      <c r="K212" s="73"/>
      <c r="L212" s="57" t="str">
        <f t="shared" si="19"/>
        <v xml:space="preserve"> </v>
      </c>
      <c r="M212" s="73"/>
      <c r="N212" s="78"/>
      <c r="O212" s="78"/>
      <c r="P212" s="79">
        <f t="shared" si="21"/>
        <v>0</v>
      </c>
    </row>
    <row r="213" spans="1:16" ht="15" x14ac:dyDescent="0.2">
      <c r="A213" s="153"/>
      <c r="B213" s="73"/>
      <c r="C213" s="74"/>
      <c r="D213" s="73"/>
      <c r="E213" s="74"/>
      <c r="F213" s="73"/>
      <c r="G213" s="80">
        <f t="shared" si="20"/>
        <v>930</v>
      </c>
      <c r="H213" s="57">
        <f t="shared" si="20"/>
        <v>62</v>
      </c>
      <c r="I213" s="73"/>
      <c r="J213" s="73"/>
      <c r="K213" s="73"/>
      <c r="L213" s="73"/>
      <c r="M213" s="73"/>
      <c r="N213" s="78"/>
      <c r="O213" s="78"/>
      <c r="P213" s="78"/>
    </row>
    <row r="214" spans="1:16" ht="15" x14ac:dyDescent="0.2">
      <c r="A214" s="153"/>
      <c r="B214" s="73"/>
      <c r="C214" s="74"/>
      <c r="D214" s="73"/>
      <c r="E214" s="74"/>
      <c r="F214" s="73"/>
      <c r="G214" s="80">
        <f t="shared" si="20"/>
        <v>930</v>
      </c>
      <c r="H214" s="57">
        <f t="shared" si="20"/>
        <v>62</v>
      </c>
      <c r="I214" s="73"/>
      <c r="J214" s="73"/>
      <c r="K214" s="73"/>
      <c r="L214" s="73"/>
      <c r="M214" s="73"/>
      <c r="N214" s="78"/>
      <c r="O214" s="78"/>
      <c r="P214" s="78"/>
    </row>
    <row r="215" spans="1:16" ht="15" x14ac:dyDescent="0.2">
      <c r="A215" s="153"/>
      <c r="B215" s="73"/>
      <c r="C215" s="74"/>
      <c r="D215" s="73"/>
      <c r="E215" s="74"/>
      <c r="F215" s="73"/>
      <c r="G215" s="80">
        <f t="shared" si="20"/>
        <v>930</v>
      </c>
      <c r="H215" s="57">
        <f t="shared" si="20"/>
        <v>62</v>
      </c>
      <c r="I215" s="73"/>
      <c r="J215" s="73"/>
      <c r="K215" s="73"/>
      <c r="L215" s="73"/>
      <c r="M215" s="73"/>
      <c r="N215" s="78"/>
      <c r="O215" s="78"/>
      <c r="P215" s="78"/>
    </row>
    <row r="216" spans="1:16" ht="15" x14ac:dyDescent="0.2">
      <c r="A216" s="153"/>
      <c r="B216" s="73"/>
      <c r="C216" s="74"/>
      <c r="D216" s="73"/>
      <c r="E216" s="74"/>
      <c r="F216" s="73"/>
      <c r="G216" s="80">
        <f t="shared" si="20"/>
        <v>930</v>
      </c>
      <c r="H216" s="57">
        <f t="shared" si="20"/>
        <v>62</v>
      </c>
      <c r="I216" s="73"/>
      <c r="J216" s="73"/>
      <c r="K216" s="73"/>
      <c r="L216" s="73"/>
      <c r="M216" s="73"/>
      <c r="N216" s="78"/>
      <c r="O216" s="78"/>
      <c r="P216" s="78"/>
    </row>
    <row r="217" spans="1:16" ht="15" x14ac:dyDescent="0.2">
      <c r="A217" s="153"/>
      <c r="B217" s="73"/>
      <c r="C217" s="74"/>
      <c r="D217" s="73"/>
      <c r="E217" s="74"/>
      <c r="F217" s="73"/>
      <c r="G217" s="80">
        <f t="shared" si="20"/>
        <v>930</v>
      </c>
      <c r="H217" s="57">
        <f t="shared" si="20"/>
        <v>62</v>
      </c>
      <c r="I217" s="73"/>
      <c r="J217" s="73"/>
      <c r="K217" s="73"/>
      <c r="L217" s="73"/>
      <c r="M217" s="73"/>
      <c r="N217" s="78"/>
      <c r="O217" s="78"/>
      <c r="P217" s="78"/>
    </row>
    <row r="218" spans="1:16" ht="15" x14ac:dyDescent="0.2">
      <c r="A218" s="153"/>
      <c r="B218" s="73"/>
      <c r="C218" s="74"/>
      <c r="D218" s="73"/>
      <c r="E218" s="74"/>
      <c r="F218" s="73"/>
      <c r="G218" s="80">
        <f t="shared" ref="G218:H220" si="22">G217-E218+C218</f>
        <v>930</v>
      </c>
      <c r="H218" s="57">
        <f t="shared" si="22"/>
        <v>62</v>
      </c>
      <c r="I218" s="73"/>
      <c r="J218" s="73"/>
      <c r="K218" s="73"/>
      <c r="L218" s="73"/>
      <c r="M218" s="73"/>
      <c r="N218" s="78"/>
      <c r="O218" s="78"/>
      <c r="P218" s="78"/>
    </row>
    <row r="219" spans="1:16" ht="15" x14ac:dyDescent="0.2">
      <c r="A219" s="153"/>
      <c r="B219" s="73"/>
      <c r="C219" s="74"/>
      <c r="D219" s="73"/>
      <c r="E219" s="74"/>
      <c r="F219" s="73"/>
      <c r="G219" s="80">
        <f t="shared" si="22"/>
        <v>930</v>
      </c>
      <c r="H219" s="57">
        <f t="shared" si="22"/>
        <v>62</v>
      </c>
      <c r="I219" s="73"/>
      <c r="J219" s="73"/>
      <c r="K219" s="73"/>
      <c r="L219" s="73"/>
      <c r="M219" s="73"/>
      <c r="N219" s="78"/>
      <c r="O219" s="78"/>
      <c r="P219" s="78"/>
    </row>
    <row r="220" spans="1:16" ht="15" x14ac:dyDescent="0.2">
      <c r="A220" s="153"/>
      <c r="B220" s="73"/>
      <c r="C220" s="74"/>
      <c r="D220" s="73"/>
      <c r="E220" s="74"/>
      <c r="F220" s="73"/>
      <c r="G220" s="80">
        <f t="shared" si="22"/>
        <v>930</v>
      </c>
      <c r="H220" s="57">
        <f t="shared" si="22"/>
        <v>62</v>
      </c>
      <c r="I220" s="73"/>
      <c r="J220" s="73"/>
      <c r="K220" s="73"/>
      <c r="L220" s="73"/>
      <c r="M220" s="73"/>
      <c r="N220" s="78"/>
      <c r="O220" s="78"/>
      <c r="P220" s="78"/>
    </row>
    <row r="221" spans="1:16" ht="15" x14ac:dyDescent="0.2">
      <c r="A221" s="153"/>
      <c r="B221" s="73"/>
      <c r="C221" s="74"/>
      <c r="D221" s="73"/>
      <c r="E221" s="74"/>
      <c r="F221" s="73"/>
      <c r="G221" s="74"/>
      <c r="H221" s="73"/>
      <c r="I221" s="73"/>
      <c r="J221" s="73"/>
      <c r="K221" s="73"/>
      <c r="L221" s="73"/>
      <c r="M221" s="73"/>
      <c r="N221" s="78"/>
      <c r="O221" s="78"/>
      <c r="P221" s="78"/>
    </row>
    <row r="222" spans="1:16" ht="15" x14ac:dyDescent="0.2">
      <c r="A222" s="153"/>
      <c r="B222" s="73"/>
      <c r="C222" s="74"/>
      <c r="D222" s="73"/>
      <c r="E222" s="74"/>
      <c r="F222" s="73"/>
      <c r="G222" s="74"/>
      <c r="H222" s="73"/>
      <c r="I222" s="73"/>
      <c r="J222" s="73"/>
      <c r="K222" s="73"/>
      <c r="L222" s="73"/>
      <c r="M222" s="73"/>
      <c r="N222" s="78"/>
      <c r="O222" s="78"/>
      <c r="P222" s="78"/>
    </row>
    <row r="223" spans="1:16" ht="15" x14ac:dyDescent="0.2">
      <c r="A223" s="153"/>
      <c r="B223" s="73"/>
      <c r="C223" s="74"/>
      <c r="D223" s="73"/>
      <c r="E223" s="74"/>
      <c r="F223" s="73"/>
      <c r="G223" s="74"/>
      <c r="H223" s="73"/>
      <c r="I223" s="73"/>
      <c r="J223" s="73"/>
      <c r="K223" s="73"/>
      <c r="L223" s="73"/>
      <c r="M223" s="73"/>
      <c r="N223" s="78"/>
      <c r="O223" s="78"/>
      <c r="P223" s="78"/>
    </row>
    <row r="224" spans="1:16" ht="15" x14ac:dyDescent="0.2">
      <c r="A224" s="153"/>
      <c r="B224" s="73"/>
      <c r="C224" s="74"/>
      <c r="D224" s="73"/>
      <c r="E224" s="74"/>
      <c r="F224" s="73"/>
      <c r="G224" s="74"/>
      <c r="H224" s="73"/>
      <c r="I224" s="73"/>
      <c r="J224" s="73"/>
      <c r="K224" s="73"/>
      <c r="L224" s="73"/>
      <c r="M224" s="73"/>
      <c r="N224" s="78"/>
      <c r="O224" s="78"/>
      <c r="P224" s="78"/>
    </row>
    <row r="225" spans="1:16" ht="15" x14ac:dyDescent="0.2">
      <c r="A225" s="153"/>
      <c r="B225" s="73"/>
      <c r="C225" s="74"/>
      <c r="D225" s="73"/>
      <c r="E225" s="74"/>
      <c r="F225" s="73"/>
      <c r="G225" s="74"/>
      <c r="H225" s="73"/>
      <c r="I225" s="73"/>
      <c r="J225" s="73"/>
      <c r="K225" s="73"/>
      <c r="L225" s="73"/>
      <c r="M225" s="73"/>
      <c r="N225" s="78"/>
      <c r="O225" s="78"/>
      <c r="P225" s="78"/>
    </row>
    <row r="226" spans="1:16" ht="15" x14ac:dyDescent="0.2">
      <c r="A226" s="153"/>
      <c r="B226" s="73"/>
      <c r="C226" s="74"/>
      <c r="D226" s="73"/>
      <c r="E226" s="74"/>
      <c r="F226" s="73"/>
      <c r="G226" s="74"/>
      <c r="H226" s="73"/>
      <c r="I226" s="73"/>
      <c r="J226" s="73"/>
      <c r="K226" s="73"/>
      <c r="L226" s="73"/>
      <c r="M226" s="73"/>
      <c r="N226" s="78"/>
      <c r="O226" s="78"/>
      <c r="P226" s="78"/>
    </row>
    <row r="227" spans="1:16" ht="15" x14ac:dyDescent="0.2">
      <c r="A227" s="153"/>
      <c r="B227" s="73"/>
      <c r="C227" s="74"/>
      <c r="D227" s="73"/>
      <c r="E227" s="74"/>
      <c r="F227" s="73"/>
      <c r="G227" s="74"/>
      <c r="H227" s="73"/>
      <c r="I227" s="73"/>
      <c r="J227" s="73"/>
      <c r="K227" s="73"/>
      <c r="L227" s="73"/>
      <c r="M227" s="73"/>
      <c r="N227" s="78"/>
      <c r="O227" s="78"/>
      <c r="P227" s="78"/>
    </row>
    <row r="228" spans="1:16" ht="15" x14ac:dyDescent="0.2">
      <c r="A228" s="153"/>
      <c r="B228" s="73"/>
      <c r="C228" s="74"/>
      <c r="D228" s="73"/>
      <c r="E228" s="74"/>
      <c r="F228" s="73"/>
      <c r="G228" s="74"/>
      <c r="H228" s="73"/>
      <c r="I228" s="73"/>
      <c r="J228" s="73"/>
      <c r="K228" s="73"/>
      <c r="L228" s="73"/>
      <c r="M228" s="73"/>
      <c r="N228" s="78"/>
      <c r="O228" s="78"/>
      <c r="P228" s="78"/>
    </row>
    <row r="229" spans="1:16" ht="15" x14ac:dyDescent="0.2">
      <c r="A229" s="153"/>
      <c r="B229" s="73"/>
      <c r="C229" s="74"/>
      <c r="D229" s="73"/>
      <c r="E229" s="74"/>
      <c r="F229" s="73"/>
      <c r="G229" s="74"/>
      <c r="H229" s="73"/>
      <c r="I229" s="73"/>
      <c r="J229" s="73"/>
      <c r="K229" s="73"/>
      <c r="L229" s="73"/>
      <c r="M229" s="73"/>
      <c r="N229" s="78"/>
      <c r="O229" s="78"/>
      <c r="P229" s="78"/>
    </row>
    <row r="230" spans="1:16" ht="15" x14ac:dyDescent="0.2">
      <c r="A230" s="153"/>
      <c r="B230" s="73"/>
      <c r="C230" s="74"/>
      <c r="D230" s="73"/>
      <c r="E230" s="74"/>
      <c r="F230" s="73"/>
      <c r="G230" s="74"/>
      <c r="H230" s="73"/>
      <c r="I230" s="73"/>
      <c r="J230" s="73"/>
      <c r="K230" s="73"/>
      <c r="L230" s="73"/>
      <c r="M230" s="73"/>
      <c r="N230" s="78"/>
      <c r="O230" s="78"/>
      <c r="P230" s="78"/>
    </row>
    <row r="231" spans="1:16" ht="15" x14ac:dyDescent="0.2">
      <c r="A231" s="153"/>
      <c r="B231" s="73"/>
      <c r="C231" s="74"/>
      <c r="D231" s="73"/>
      <c r="E231" s="74"/>
      <c r="F231" s="73"/>
      <c r="G231" s="74"/>
      <c r="H231" s="73"/>
      <c r="I231" s="73"/>
      <c r="J231" s="73"/>
      <c r="K231" s="73"/>
      <c r="L231" s="73"/>
      <c r="M231" s="73"/>
      <c r="N231" s="78"/>
      <c r="O231" s="78"/>
      <c r="P231" s="78"/>
    </row>
    <row r="232" spans="1:16" ht="15" x14ac:dyDescent="0.2">
      <c r="A232" s="153"/>
      <c r="B232" s="73"/>
      <c r="C232" s="74"/>
      <c r="D232" s="73"/>
      <c r="E232" s="74"/>
      <c r="F232" s="73"/>
      <c r="G232" s="74"/>
      <c r="H232" s="73"/>
      <c r="I232" s="73"/>
      <c r="J232" s="73"/>
      <c r="K232" s="73"/>
      <c r="L232" s="73"/>
      <c r="M232" s="73"/>
      <c r="N232" s="78"/>
      <c r="O232" s="78"/>
      <c r="P232" s="78"/>
    </row>
    <row r="233" spans="1:16" ht="15" x14ac:dyDescent="0.2">
      <c r="A233" s="153"/>
      <c r="B233" s="73"/>
      <c r="C233" s="74"/>
      <c r="D233" s="73"/>
      <c r="E233" s="74"/>
      <c r="F233" s="73"/>
      <c r="G233" s="74"/>
      <c r="H233" s="73"/>
      <c r="I233" s="73"/>
      <c r="J233" s="73"/>
      <c r="K233" s="73"/>
      <c r="L233" s="73"/>
      <c r="M233" s="73"/>
      <c r="N233" s="78"/>
      <c r="O233" s="78"/>
      <c r="P233" s="78"/>
    </row>
    <row r="234" spans="1:16" ht="15" x14ac:dyDescent="0.2">
      <c r="A234" s="153"/>
      <c r="B234" s="73"/>
      <c r="C234" s="74"/>
      <c r="D234" s="73"/>
      <c r="E234" s="74"/>
      <c r="F234" s="73"/>
      <c r="G234" s="74"/>
      <c r="H234" s="73"/>
      <c r="I234" s="73"/>
      <c r="J234" s="73"/>
      <c r="K234" s="73"/>
      <c r="L234" s="73"/>
      <c r="M234" s="73"/>
      <c r="N234" s="78"/>
      <c r="O234" s="78"/>
      <c r="P234" s="78"/>
    </row>
    <row r="235" spans="1:16" ht="15" x14ac:dyDescent="0.2">
      <c r="A235" s="153"/>
      <c r="B235" s="73"/>
      <c r="C235" s="74"/>
      <c r="D235" s="73"/>
      <c r="E235" s="74"/>
      <c r="F235" s="73"/>
      <c r="G235" s="74"/>
      <c r="H235" s="73"/>
      <c r="I235" s="73"/>
      <c r="J235" s="73"/>
      <c r="K235" s="73"/>
      <c r="L235" s="73"/>
      <c r="M235" s="73"/>
      <c r="N235" s="78"/>
      <c r="O235" s="78"/>
      <c r="P235" s="78"/>
    </row>
    <row r="236" spans="1:16" ht="15" x14ac:dyDescent="0.2">
      <c r="A236" s="153"/>
      <c r="B236" s="73"/>
      <c r="C236" s="74"/>
      <c r="D236" s="73"/>
      <c r="E236" s="74"/>
      <c r="F236" s="73"/>
      <c r="G236" s="74"/>
      <c r="H236" s="73"/>
      <c r="I236" s="73"/>
      <c r="J236" s="73"/>
      <c r="K236" s="73"/>
      <c r="L236" s="73"/>
      <c r="M236" s="73"/>
      <c r="N236" s="78"/>
      <c r="O236" s="78"/>
      <c r="P236" s="78"/>
    </row>
    <row r="237" spans="1:16" ht="15" x14ac:dyDescent="0.2">
      <c r="A237" s="153"/>
      <c r="B237" s="73"/>
      <c r="C237" s="74"/>
      <c r="D237" s="73"/>
      <c r="E237" s="74"/>
      <c r="F237" s="73"/>
      <c r="G237" s="74"/>
      <c r="H237" s="73"/>
      <c r="I237" s="73"/>
      <c r="J237" s="73"/>
      <c r="K237" s="73"/>
      <c r="L237" s="73"/>
      <c r="M237" s="73"/>
      <c r="N237" s="78"/>
      <c r="O237" s="78"/>
      <c r="P237" s="78"/>
    </row>
    <row r="238" spans="1:16" ht="15" x14ac:dyDescent="0.2">
      <c r="A238" s="153"/>
      <c r="B238" s="73"/>
      <c r="C238" s="74"/>
      <c r="D238" s="73"/>
      <c r="E238" s="74"/>
      <c r="F238" s="73"/>
      <c r="G238" s="74"/>
      <c r="H238" s="73"/>
      <c r="I238" s="73"/>
      <c r="J238" s="73"/>
      <c r="K238" s="73"/>
      <c r="L238" s="73"/>
      <c r="M238" s="73"/>
      <c r="N238" s="78"/>
      <c r="O238" s="78"/>
      <c r="P238" s="78"/>
    </row>
    <row r="239" spans="1:16" ht="15" x14ac:dyDescent="0.2">
      <c r="A239" s="153"/>
      <c r="B239" s="73"/>
      <c r="C239" s="74"/>
      <c r="D239" s="73"/>
      <c r="E239" s="74"/>
      <c r="F239" s="73"/>
      <c r="G239" s="74"/>
      <c r="H239" s="73"/>
      <c r="I239" s="73"/>
      <c r="J239" s="73"/>
      <c r="K239" s="73"/>
      <c r="L239" s="73"/>
      <c r="M239" s="73"/>
      <c r="N239" s="78"/>
      <c r="O239" s="78"/>
      <c r="P239" s="78"/>
    </row>
    <row r="240" spans="1:16" ht="15" x14ac:dyDescent="0.2">
      <c r="A240" s="153"/>
      <c r="B240" s="73"/>
      <c r="C240" s="74"/>
      <c r="D240" s="73"/>
      <c r="E240" s="74"/>
      <c r="F240" s="73"/>
      <c r="G240" s="74"/>
      <c r="H240" s="73"/>
      <c r="I240" s="73"/>
      <c r="J240" s="73"/>
      <c r="K240" s="73"/>
      <c r="L240" s="73"/>
      <c r="M240" s="73"/>
      <c r="N240" s="78"/>
      <c r="O240" s="78"/>
      <c r="P240" s="78"/>
    </row>
    <row r="241" spans="1:16" ht="15" x14ac:dyDescent="0.2">
      <c r="A241" s="153"/>
      <c r="B241" s="73"/>
      <c r="C241" s="74"/>
      <c r="D241" s="73"/>
      <c r="E241" s="74"/>
      <c r="F241" s="73"/>
      <c r="G241" s="74"/>
      <c r="H241" s="73"/>
      <c r="I241" s="73"/>
      <c r="J241" s="73"/>
      <c r="K241" s="73"/>
      <c r="L241" s="73"/>
      <c r="M241" s="73"/>
      <c r="N241" s="78"/>
      <c r="O241" s="78"/>
      <c r="P241" s="78"/>
    </row>
    <row r="242" spans="1:16" ht="15" x14ac:dyDescent="0.2">
      <c r="A242" s="153"/>
      <c r="B242" s="73"/>
      <c r="C242" s="74"/>
      <c r="D242" s="73"/>
      <c r="E242" s="74"/>
      <c r="F242" s="73"/>
      <c r="G242" s="74"/>
      <c r="H242" s="73"/>
      <c r="I242" s="73"/>
      <c r="J242" s="73"/>
      <c r="K242" s="73"/>
      <c r="L242" s="73"/>
      <c r="M242" s="73"/>
      <c r="N242" s="78"/>
      <c r="O242" s="78"/>
      <c r="P242" s="78"/>
    </row>
    <row r="243" spans="1:16" ht="15" x14ac:dyDescent="0.2">
      <c r="A243" s="153"/>
      <c r="B243" s="73"/>
      <c r="C243" s="74"/>
      <c r="D243" s="73"/>
      <c r="E243" s="74"/>
      <c r="F243" s="73"/>
      <c r="G243" s="74"/>
      <c r="H243" s="73"/>
      <c r="I243" s="73"/>
      <c r="J243" s="73"/>
      <c r="K243" s="73"/>
      <c r="L243" s="73"/>
      <c r="M243" s="73"/>
      <c r="N243" s="78"/>
      <c r="O243" s="78"/>
      <c r="P243" s="78"/>
    </row>
    <row r="244" spans="1:16" ht="15" x14ac:dyDescent="0.2">
      <c r="A244" s="153"/>
      <c r="B244" s="73"/>
      <c r="C244" s="74"/>
      <c r="D244" s="73"/>
      <c r="E244" s="74"/>
      <c r="F244" s="73"/>
      <c r="G244" s="74"/>
      <c r="H244" s="73"/>
      <c r="I244" s="73"/>
      <c r="J244" s="73"/>
      <c r="K244" s="73"/>
      <c r="L244" s="73"/>
      <c r="M244" s="73"/>
      <c r="N244" s="78"/>
      <c r="O244" s="78"/>
      <c r="P244" s="78"/>
    </row>
    <row r="245" spans="1:16" ht="15" x14ac:dyDescent="0.2">
      <c r="A245" s="153"/>
      <c r="B245" s="73"/>
      <c r="C245" s="74"/>
      <c r="D245" s="73"/>
      <c r="E245" s="74"/>
      <c r="F245" s="73"/>
      <c r="G245" s="74"/>
      <c r="H245" s="73"/>
      <c r="I245" s="73"/>
      <c r="J245" s="73"/>
      <c r="K245" s="73"/>
      <c r="L245" s="73"/>
      <c r="M245" s="73"/>
      <c r="N245" s="78"/>
      <c r="O245" s="78"/>
      <c r="P245" s="78"/>
    </row>
    <row r="246" spans="1:16" ht="15" x14ac:dyDescent="0.2">
      <c r="A246" s="153"/>
      <c r="B246" s="73"/>
      <c r="C246" s="74"/>
      <c r="D246" s="73"/>
      <c r="E246" s="74"/>
      <c r="F246" s="73"/>
      <c r="G246" s="74"/>
      <c r="H246" s="73"/>
      <c r="I246" s="73"/>
      <c r="J246" s="73"/>
      <c r="K246" s="73"/>
      <c r="L246" s="73"/>
      <c r="M246" s="73"/>
      <c r="N246" s="78"/>
      <c r="O246" s="78"/>
      <c r="P246" s="78"/>
    </row>
    <row r="247" spans="1:16" ht="15" x14ac:dyDescent="0.2">
      <c r="A247" s="153"/>
      <c r="B247" s="73"/>
      <c r="C247" s="74"/>
      <c r="D247" s="73"/>
      <c r="E247" s="74"/>
      <c r="F247" s="73"/>
      <c r="G247" s="74"/>
      <c r="H247" s="73"/>
      <c r="I247" s="73"/>
      <c r="J247" s="73"/>
      <c r="K247" s="73"/>
      <c r="L247" s="73"/>
      <c r="M247" s="73"/>
      <c r="N247" s="78"/>
      <c r="O247" s="78"/>
      <c r="P247" s="78"/>
    </row>
    <row r="248" spans="1:16" ht="15" x14ac:dyDescent="0.2">
      <c r="A248" s="153"/>
      <c r="B248" s="73"/>
      <c r="C248" s="74"/>
      <c r="D248" s="73"/>
      <c r="E248" s="74"/>
      <c r="F248" s="73"/>
      <c r="G248" s="74"/>
      <c r="H248" s="73"/>
      <c r="I248" s="73"/>
      <c r="J248" s="73"/>
      <c r="K248" s="73"/>
      <c r="L248" s="73"/>
      <c r="M248" s="73"/>
      <c r="N248" s="78"/>
      <c r="O248" s="78"/>
      <c r="P248" s="78"/>
    </row>
    <row r="249" spans="1:16" ht="15" x14ac:dyDescent="0.2">
      <c r="A249" s="153"/>
      <c r="B249" s="73"/>
      <c r="C249" s="74"/>
      <c r="D249" s="73"/>
      <c r="E249" s="74"/>
      <c r="F249" s="73"/>
      <c r="G249" s="74"/>
      <c r="H249" s="73"/>
      <c r="I249" s="73"/>
      <c r="J249" s="73"/>
      <c r="K249" s="73"/>
      <c r="L249" s="73"/>
      <c r="M249" s="73"/>
      <c r="N249" s="78"/>
      <c r="O249" s="78"/>
      <c r="P249" s="78"/>
    </row>
    <row r="250" spans="1:16" ht="15" x14ac:dyDescent="0.2">
      <c r="A250" s="153"/>
      <c r="B250" s="73"/>
      <c r="C250" s="74"/>
      <c r="D250" s="73"/>
      <c r="E250" s="74"/>
      <c r="F250" s="73"/>
      <c r="G250" s="74"/>
      <c r="H250" s="73"/>
      <c r="I250" s="73"/>
      <c r="J250" s="73"/>
      <c r="K250" s="73"/>
      <c r="L250" s="73"/>
      <c r="M250" s="73"/>
      <c r="N250" s="78"/>
      <c r="O250" s="78"/>
      <c r="P250" s="78"/>
    </row>
    <row r="251" spans="1:16" ht="15" x14ac:dyDescent="0.2">
      <c r="A251" s="153"/>
      <c r="B251" s="73"/>
      <c r="C251" s="74"/>
      <c r="D251" s="73"/>
      <c r="E251" s="74"/>
      <c r="F251" s="73"/>
      <c r="G251" s="74"/>
      <c r="H251" s="73"/>
      <c r="I251" s="73"/>
      <c r="J251" s="73"/>
      <c r="K251" s="73"/>
      <c r="L251" s="73"/>
      <c r="M251" s="73"/>
      <c r="N251" s="78"/>
      <c r="O251" s="78"/>
      <c r="P251" s="78"/>
    </row>
    <row r="252" spans="1:16" ht="15" x14ac:dyDescent="0.2">
      <c r="A252" s="153"/>
      <c r="B252" s="73"/>
      <c r="C252" s="74"/>
      <c r="D252" s="73"/>
      <c r="E252" s="74"/>
      <c r="F252" s="73"/>
      <c r="G252" s="74"/>
      <c r="H252" s="73"/>
      <c r="I252" s="73"/>
      <c r="J252" s="73"/>
      <c r="K252" s="73"/>
      <c r="L252" s="73"/>
      <c r="M252" s="73"/>
      <c r="N252" s="78"/>
      <c r="O252" s="78"/>
      <c r="P252" s="78"/>
    </row>
    <row r="253" spans="1:16" ht="15" x14ac:dyDescent="0.2">
      <c r="A253" s="153"/>
      <c r="B253" s="73"/>
      <c r="C253" s="74"/>
      <c r="D253" s="73"/>
      <c r="E253" s="74"/>
      <c r="F253" s="73"/>
      <c r="G253" s="74"/>
      <c r="H253" s="73"/>
      <c r="I253" s="73"/>
      <c r="J253" s="73"/>
      <c r="K253" s="73"/>
      <c r="L253" s="73"/>
      <c r="M253" s="73"/>
      <c r="N253" s="78"/>
      <c r="O253" s="78"/>
      <c r="P253" s="78"/>
    </row>
    <row r="254" spans="1:16" ht="15" x14ac:dyDescent="0.2">
      <c r="A254" s="153"/>
      <c r="B254" s="73"/>
      <c r="C254" s="74"/>
      <c r="D254" s="73"/>
      <c r="E254" s="74"/>
      <c r="F254" s="73"/>
      <c r="G254" s="74"/>
      <c r="H254" s="73"/>
      <c r="I254" s="73"/>
      <c r="J254" s="73"/>
      <c r="K254" s="73"/>
      <c r="L254" s="73"/>
      <c r="M254" s="73"/>
      <c r="N254" s="78"/>
      <c r="O254" s="78"/>
      <c r="P254" s="78"/>
    </row>
    <row r="255" spans="1:16" ht="15" x14ac:dyDescent="0.2">
      <c r="A255" s="153"/>
      <c r="B255" s="73"/>
      <c r="C255" s="74"/>
      <c r="D255" s="73"/>
      <c r="E255" s="74"/>
      <c r="F255" s="73"/>
      <c r="G255" s="74"/>
      <c r="H255" s="73"/>
      <c r="I255" s="73"/>
      <c r="J255" s="73"/>
      <c r="K255" s="73"/>
      <c r="L255" s="73"/>
      <c r="M255" s="73"/>
      <c r="N255" s="78"/>
      <c r="O255" s="78"/>
      <c r="P255" s="78"/>
    </row>
    <row r="256" spans="1:16" ht="15" x14ac:dyDescent="0.2">
      <c r="A256" s="153"/>
      <c r="B256" s="73"/>
      <c r="C256" s="74"/>
      <c r="D256" s="73"/>
      <c r="E256" s="74"/>
      <c r="F256" s="73"/>
      <c r="G256" s="74"/>
      <c r="H256" s="73"/>
      <c r="I256" s="73"/>
      <c r="J256" s="73"/>
      <c r="K256" s="73"/>
      <c r="L256" s="73"/>
      <c r="M256" s="73"/>
      <c r="N256" s="78"/>
      <c r="O256" s="78"/>
      <c r="P256" s="78"/>
    </row>
    <row r="257" spans="1:16" ht="15" x14ac:dyDescent="0.2">
      <c r="A257" s="153"/>
      <c r="B257" s="73"/>
      <c r="C257" s="74"/>
      <c r="D257" s="73"/>
      <c r="E257" s="74"/>
      <c r="F257" s="73"/>
      <c r="G257" s="74"/>
      <c r="H257" s="73"/>
      <c r="I257" s="73"/>
      <c r="J257" s="73"/>
      <c r="K257" s="73"/>
      <c r="L257" s="73"/>
      <c r="M257" s="73"/>
      <c r="N257" s="78"/>
      <c r="O257" s="78"/>
      <c r="P257" s="78"/>
    </row>
    <row r="258" spans="1:16" ht="15" x14ac:dyDescent="0.2">
      <c r="A258" s="153"/>
      <c r="B258" s="73"/>
      <c r="C258" s="74"/>
      <c r="D258" s="73"/>
      <c r="E258" s="74"/>
      <c r="F258" s="73"/>
      <c r="G258" s="74"/>
      <c r="H258" s="73"/>
      <c r="I258" s="73"/>
      <c r="J258" s="73"/>
      <c r="K258" s="73"/>
      <c r="L258" s="73"/>
      <c r="M258" s="73"/>
      <c r="N258" s="78"/>
      <c r="O258" s="78"/>
      <c r="P258" s="78"/>
    </row>
    <row r="259" spans="1:16" ht="15" x14ac:dyDescent="0.2">
      <c r="A259" s="153"/>
      <c r="B259" s="73"/>
      <c r="C259" s="74"/>
      <c r="D259" s="73"/>
      <c r="E259" s="74"/>
      <c r="F259" s="73"/>
      <c r="G259" s="74"/>
      <c r="H259" s="73"/>
      <c r="I259" s="73"/>
      <c r="J259" s="73"/>
      <c r="K259" s="73"/>
      <c r="L259" s="73"/>
      <c r="M259" s="73"/>
      <c r="N259" s="78"/>
      <c r="O259" s="78"/>
      <c r="P259" s="78"/>
    </row>
    <row r="260" spans="1:16" ht="15" x14ac:dyDescent="0.2">
      <c r="A260" s="153"/>
      <c r="B260" s="73"/>
      <c r="C260" s="74"/>
      <c r="D260" s="73"/>
      <c r="E260" s="74"/>
      <c r="F260" s="73"/>
      <c r="G260" s="74"/>
      <c r="H260" s="73"/>
      <c r="I260" s="73"/>
      <c r="J260" s="73"/>
      <c r="K260" s="73"/>
      <c r="L260" s="73"/>
      <c r="M260" s="73"/>
      <c r="N260" s="78"/>
      <c r="O260" s="78"/>
      <c r="P260" s="78"/>
    </row>
    <row r="261" spans="1:16" ht="15" x14ac:dyDescent="0.2">
      <c r="A261" s="153"/>
      <c r="B261" s="73"/>
      <c r="C261" s="74"/>
      <c r="D261" s="73"/>
      <c r="E261" s="74"/>
      <c r="F261" s="73"/>
      <c r="G261" s="74"/>
      <c r="H261" s="73"/>
      <c r="I261" s="73"/>
      <c r="J261" s="73"/>
      <c r="K261" s="73"/>
      <c r="L261" s="73"/>
      <c r="M261" s="73"/>
      <c r="N261" s="78"/>
      <c r="O261" s="78"/>
      <c r="P261" s="78"/>
    </row>
    <row r="262" spans="1:16" ht="15" x14ac:dyDescent="0.2">
      <c r="A262" s="153"/>
      <c r="B262" s="73"/>
      <c r="C262" s="74"/>
      <c r="D262" s="73"/>
      <c r="E262" s="74"/>
      <c r="F262" s="73"/>
      <c r="G262" s="74"/>
      <c r="H262" s="73"/>
      <c r="I262" s="73"/>
      <c r="J262" s="73"/>
      <c r="K262" s="73"/>
      <c r="L262" s="73"/>
      <c r="M262" s="73"/>
      <c r="N262" s="78"/>
      <c r="O262" s="78"/>
      <c r="P262" s="78"/>
    </row>
    <row r="263" spans="1:16" ht="15" x14ac:dyDescent="0.2">
      <c r="A263" s="153"/>
      <c r="B263" s="73"/>
      <c r="C263" s="74"/>
      <c r="D263" s="73"/>
      <c r="E263" s="74"/>
      <c r="F263" s="73"/>
      <c r="G263" s="74"/>
      <c r="H263" s="73"/>
      <c r="I263" s="73"/>
      <c r="J263" s="73"/>
      <c r="K263" s="73"/>
      <c r="L263" s="73"/>
      <c r="M263" s="73"/>
      <c r="N263" s="78"/>
      <c r="O263" s="78"/>
      <c r="P263" s="78"/>
    </row>
    <row r="264" spans="1:16" ht="15" x14ac:dyDescent="0.2">
      <c r="A264" s="153"/>
      <c r="B264" s="73"/>
      <c r="C264" s="74"/>
      <c r="D264" s="73"/>
      <c r="E264" s="74"/>
      <c r="F264" s="73"/>
      <c r="G264" s="74"/>
      <c r="H264" s="73"/>
      <c r="I264" s="73"/>
      <c r="J264" s="73"/>
      <c r="K264" s="73"/>
      <c r="L264" s="73"/>
      <c r="M264" s="73"/>
      <c r="N264" s="78"/>
      <c r="O264" s="78"/>
      <c r="P264" s="78"/>
    </row>
    <row r="265" spans="1:16" ht="15" x14ac:dyDescent="0.2">
      <c r="A265" s="153"/>
      <c r="B265" s="73"/>
      <c r="C265" s="74"/>
      <c r="D265" s="73"/>
      <c r="E265" s="74"/>
      <c r="F265" s="73"/>
      <c r="G265" s="74"/>
      <c r="H265" s="73"/>
      <c r="I265" s="73"/>
      <c r="J265" s="73"/>
      <c r="K265" s="73"/>
      <c r="L265" s="73"/>
      <c r="M265" s="73"/>
      <c r="N265" s="78"/>
      <c r="O265" s="78"/>
      <c r="P265" s="78"/>
    </row>
    <row r="266" spans="1:16" ht="15" x14ac:dyDescent="0.2">
      <c r="A266" s="153"/>
      <c r="B266" s="73"/>
      <c r="C266" s="74"/>
      <c r="D266" s="73"/>
      <c r="E266" s="74"/>
      <c r="F266" s="73"/>
      <c r="G266" s="74"/>
      <c r="H266" s="73"/>
      <c r="I266" s="73"/>
      <c r="J266" s="73"/>
      <c r="K266" s="73"/>
      <c r="L266" s="73"/>
      <c r="M266" s="73"/>
      <c r="N266" s="78"/>
      <c r="O266" s="78"/>
      <c r="P266" s="78"/>
    </row>
    <row r="267" spans="1:16" ht="15" x14ac:dyDescent="0.2">
      <c r="A267" s="153"/>
      <c r="B267" s="73"/>
      <c r="C267" s="74"/>
      <c r="D267" s="73"/>
      <c r="E267" s="74"/>
      <c r="F267" s="73"/>
      <c r="G267" s="74"/>
      <c r="H267" s="73"/>
      <c r="I267" s="73"/>
      <c r="J267" s="73"/>
      <c r="K267" s="73"/>
      <c r="L267" s="73"/>
      <c r="M267" s="73"/>
      <c r="N267" s="78"/>
      <c r="O267" s="78"/>
      <c r="P267" s="78"/>
    </row>
    <row r="268" spans="1:16" ht="15" x14ac:dyDescent="0.2">
      <c r="A268" s="153"/>
      <c r="B268" s="73"/>
      <c r="C268" s="74"/>
      <c r="D268" s="73"/>
      <c r="E268" s="74"/>
      <c r="F268" s="73"/>
      <c r="G268" s="74"/>
      <c r="H268" s="73"/>
      <c r="I268" s="73"/>
      <c r="J268" s="73"/>
      <c r="K268" s="73"/>
      <c r="L268" s="73"/>
      <c r="M268" s="73"/>
      <c r="N268" s="78"/>
      <c r="O268" s="78"/>
      <c r="P268" s="78"/>
    </row>
    <row r="269" spans="1:16" ht="15" x14ac:dyDescent="0.2">
      <c r="A269" s="153"/>
      <c r="B269" s="73"/>
      <c r="C269" s="74"/>
      <c r="D269" s="73"/>
      <c r="E269" s="74"/>
      <c r="F269" s="73"/>
      <c r="G269" s="74"/>
      <c r="H269" s="73"/>
      <c r="I269" s="73"/>
      <c r="J269" s="73"/>
      <c r="K269" s="73"/>
      <c r="L269" s="73"/>
      <c r="M269" s="73"/>
      <c r="N269" s="78"/>
      <c r="O269" s="78"/>
      <c r="P269" s="78"/>
    </row>
    <row r="270" spans="1:16" ht="15" x14ac:dyDescent="0.2">
      <c r="A270" s="153"/>
      <c r="B270" s="73"/>
      <c r="C270" s="74"/>
      <c r="D270" s="73"/>
      <c r="E270" s="74"/>
      <c r="F270" s="73"/>
      <c r="G270" s="74"/>
      <c r="H270" s="73"/>
      <c r="I270" s="73"/>
      <c r="J270" s="73"/>
      <c r="K270" s="73"/>
      <c r="L270" s="73"/>
      <c r="M270" s="73"/>
      <c r="N270" s="78"/>
      <c r="O270" s="78"/>
      <c r="P270" s="78"/>
    </row>
    <row r="271" spans="1:16" ht="15" x14ac:dyDescent="0.2">
      <c r="A271" s="153"/>
      <c r="B271" s="73"/>
      <c r="C271" s="74"/>
      <c r="D271" s="73"/>
      <c r="E271" s="74"/>
      <c r="F271" s="73"/>
      <c r="G271" s="74"/>
      <c r="H271" s="73"/>
      <c r="I271" s="73"/>
      <c r="J271" s="73"/>
      <c r="K271" s="73"/>
      <c r="L271" s="73"/>
      <c r="M271" s="73"/>
      <c r="N271" s="78"/>
      <c r="O271" s="78"/>
      <c r="P271" s="78"/>
    </row>
    <row r="272" spans="1:16" ht="15" x14ac:dyDescent="0.2">
      <c r="A272" s="153"/>
      <c r="B272" s="73"/>
      <c r="C272" s="74"/>
      <c r="D272" s="73"/>
      <c r="E272" s="74"/>
      <c r="F272" s="73"/>
      <c r="G272" s="74"/>
      <c r="H272" s="73"/>
      <c r="I272" s="73"/>
      <c r="J272" s="73"/>
      <c r="K272" s="73"/>
      <c r="L272" s="73"/>
      <c r="M272" s="73"/>
      <c r="N272" s="78"/>
      <c r="O272" s="78"/>
      <c r="P272" s="78"/>
    </row>
    <row r="273" spans="1:16" ht="15" x14ac:dyDescent="0.2">
      <c r="A273" s="153"/>
      <c r="B273" s="73"/>
      <c r="C273" s="74"/>
      <c r="D273" s="73"/>
      <c r="E273" s="74"/>
      <c r="F273" s="73"/>
      <c r="G273" s="74"/>
      <c r="H273" s="73"/>
      <c r="I273" s="73"/>
      <c r="J273" s="73"/>
      <c r="K273" s="73"/>
      <c r="L273" s="73"/>
      <c r="M273" s="73"/>
      <c r="N273" s="78"/>
      <c r="O273" s="78"/>
      <c r="P273" s="78"/>
    </row>
    <row r="274" spans="1:16" ht="15" x14ac:dyDescent="0.2">
      <c r="A274" s="153"/>
      <c r="B274" s="73"/>
      <c r="C274" s="74"/>
      <c r="D274" s="73"/>
      <c r="E274" s="74"/>
      <c r="F274" s="73"/>
      <c r="G274" s="74"/>
      <c r="H274" s="73"/>
      <c r="I274" s="73"/>
      <c r="J274" s="73"/>
      <c r="K274" s="73"/>
      <c r="L274" s="73"/>
      <c r="M274" s="73"/>
      <c r="N274" s="78"/>
      <c r="O274" s="78"/>
      <c r="P274" s="78"/>
    </row>
    <row r="275" spans="1:16" ht="15" x14ac:dyDescent="0.2">
      <c r="A275" s="153"/>
      <c r="B275" s="73"/>
      <c r="C275" s="74"/>
      <c r="D275" s="73"/>
      <c r="E275" s="74"/>
      <c r="F275" s="73"/>
      <c r="G275" s="74"/>
      <c r="H275" s="73"/>
      <c r="I275" s="73"/>
      <c r="J275" s="73"/>
      <c r="K275" s="73"/>
      <c r="L275" s="73"/>
      <c r="M275" s="73"/>
      <c r="N275" s="78"/>
      <c r="O275" s="78"/>
      <c r="P275" s="78"/>
    </row>
    <row r="276" spans="1:16" ht="15" x14ac:dyDescent="0.2">
      <c r="A276" s="153"/>
      <c r="B276" s="73"/>
      <c r="C276" s="74"/>
      <c r="D276" s="73"/>
      <c r="E276" s="74"/>
      <c r="F276" s="73"/>
      <c r="G276" s="74"/>
      <c r="H276" s="73"/>
      <c r="I276" s="73"/>
      <c r="J276" s="73"/>
      <c r="K276" s="73"/>
      <c r="L276" s="73"/>
      <c r="M276" s="73"/>
      <c r="N276" s="78"/>
      <c r="O276" s="78"/>
      <c r="P276" s="78"/>
    </row>
    <row r="277" spans="1:16" ht="15" x14ac:dyDescent="0.2">
      <c r="A277" s="153"/>
      <c r="B277" s="73"/>
      <c r="C277" s="74"/>
      <c r="D277" s="73"/>
      <c r="E277" s="74"/>
      <c r="F277" s="73"/>
      <c r="G277" s="74"/>
      <c r="H277" s="73"/>
      <c r="I277" s="73"/>
      <c r="J277" s="73"/>
      <c r="K277" s="73"/>
      <c r="L277" s="73"/>
      <c r="M277" s="73"/>
      <c r="N277" s="78"/>
      <c r="O277" s="78"/>
      <c r="P277" s="78"/>
    </row>
    <row r="278" spans="1:16" ht="15" x14ac:dyDescent="0.2">
      <c r="A278" s="153"/>
      <c r="B278" s="73"/>
      <c r="C278" s="74"/>
      <c r="D278" s="73"/>
      <c r="E278" s="74"/>
      <c r="F278" s="73"/>
      <c r="G278" s="74"/>
      <c r="H278" s="73"/>
      <c r="I278" s="73"/>
      <c r="J278" s="73"/>
      <c r="K278" s="73"/>
      <c r="L278" s="73"/>
      <c r="M278" s="73"/>
      <c r="N278" s="78"/>
      <c r="O278" s="78"/>
      <c r="P278" s="78"/>
    </row>
    <row r="279" spans="1:16" ht="15" x14ac:dyDescent="0.2">
      <c r="A279" s="153"/>
      <c r="B279" s="73"/>
      <c r="C279" s="74"/>
      <c r="D279" s="73"/>
      <c r="E279" s="74"/>
      <c r="F279" s="73"/>
      <c r="G279" s="74"/>
      <c r="H279" s="73"/>
      <c r="I279" s="73"/>
      <c r="J279" s="73"/>
      <c r="K279" s="73"/>
      <c r="L279" s="73"/>
      <c r="M279" s="73"/>
      <c r="N279" s="78"/>
      <c r="O279" s="78"/>
      <c r="P279" s="78"/>
    </row>
    <row r="280" spans="1:16" ht="15" x14ac:dyDescent="0.2">
      <c r="A280" s="153"/>
      <c r="B280" s="73"/>
      <c r="C280" s="74"/>
      <c r="D280" s="73"/>
      <c r="E280" s="74"/>
      <c r="F280" s="73"/>
      <c r="G280" s="74"/>
      <c r="H280" s="73"/>
      <c r="I280" s="73"/>
      <c r="J280" s="73"/>
      <c r="K280" s="73"/>
      <c r="L280" s="73"/>
      <c r="M280" s="73"/>
      <c r="N280" s="78"/>
      <c r="O280" s="78"/>
      <c r="P280" s="78"/>
    </row>
    <row r="281" spans="1:16" ht="15" x14ac:dyDescent="0.2">
      <c r="A281" s="153"/>
      <c r="B281" s="73"/>
      <c r="C281" s="74"/>
      <c r="D281" s="73"/>
      <c r="E281" s="74"/>
      <c r="F281" s="73"/>
      <c r="G281" s="74"/>
      <c r="H281" s="73"/>
      <c r="I281" s="73"/>
      <c r="J281" s="73"/>
      <c r="K281" s="73"/>
      <c r="L281" s="73"/>
      <c r="M281" s="73"/>
      <c r="N281" s="78"/>
      <c r="O281" s="78"/>
      <c r="P281" s="78"/>
    </row>
    <row r="282" spans="1:16" ht="15" x14ac:dyDescent="0.2">
      <c r="A282" s="153"/>
      <c r="B282" s="73"/>
      <c r="C282" s="74"/>
      <c r="D282" s="73"/>
      <c r="E282" s="74"/>
      <c r="F282" s="73"/>
      <c r="G282" s="74"/>
      <c r="H282" s="73"/>
      <c r="I282" s="73"/>
      <c r="J282" s="73"/>
      <c r="K282" s="73"/>
      <c r="L282" s="73"/>
      <c r="M282" s="73"/>
      <c r="N282" s="78"/>
      <c r="O282" s="78"/>
      <c r="P282" s="78"/>
    </row>
    <row r="283" spans="1:16" ht="15" x14ac:dyDescent="0.2">
      <c r="A283" s="153"/>
      <c r="B283" s="73"/>
      <c r="C283" s="74"/>
      <c r="D283" s="73"/>
      <c r="E283" s="74"/>
      <c r="F283" s="73"/>
      <c r="G283" s="74"/>
      <c r="H283" s="73"/>
      <c r="I283" s="73"/>
      <c r="J283" s="73"/>
      <c r="K283" s="73"/>
      <c r="L283" s="73"/>
      <c r="M283" s="73"/>
      <c r="N283" s="78"/>
      <c r="O283" s="78"/>
      <c r="P283" s="78"/>
    </row>
    <row r="284" spans="1:16" ht="15" x14ac:dyDescent="0.2">
      <c r="A284" s="153"/>
      <c r="B284" s="73"/>
      <c r="C284" s="74"/>
      <c r="D284" s="73"/>
      <c r="E284" s="74"/>
      <c r="F284" s="73"/>
      <c r="G284" s="74"/>
      <c r="H284" s="73"/>
      <c r="I284" s="73"/>
      <c r="J284" s="73"/>
      <c r="K284" s="73"/>
      <c r="L284" s="73"/>
      <c r="M284" s="73"/>
      <c r="N284" s="78"/>
      <c r="O284" s="78"/>
      <c r="P284" s="78"/>
    </row>
    <row r="285" spans="1:16" ht="15" x14ac:dyDescent="0.2">
      <c r="A285" s="153"/>
      <c r="B285" s="73"/>
      <c r="C285" s="74"/>
      <c r="D285" s="73"/>
      <c r="E285" s="74"/>
      <c r="F285" s="73"/>
      <c r="G285" s="74"/>
      <c r="H285" s="73"/>
      <c r="I285" s="73"/>
      <c r="J285" s="73"/>
      <c r="K285" s="73"/>
      <c r="L285" s="73"/>
      <c r="M285" s="73"/>
      <c r="N285" s="78"/>
      <c r="O285" s="78"/>
      <c r="P285" s="78"/>
    </row>
    <row r="286" spans="1:16" ht="15" x14ac:dyDescent="0.2">
      <c r="A286" s="153"/>
      <c r="B286" s="73"/>
      <c r="C286" s="74"/>
      <c r="D286" s="73"/>
      <c r="E286" s="74"/>
      <c r="F286" s="73"/>
      <c r="G286" s="74"/>
      <c r="H286" s="73"/>
      <c r="I286" s="73"/>
      <c r="J286" s="73"/>
      <c r="K286" s="73"/>
      <c r="L286" s="73"/>
      <c r="M286" s="73"/>
      <c r="N286" s="78"/>
      <c r="O286" s="78"/>
      <c r="P286" s="78"/>
    </row>
    <row r="287" spans="1:16" ht="15" x14ac:dyDescent="0.2">
      <c r="A287" s="153"/>
      <c r="B287" s="73"/>
      <c r="C287" s="74"/>
      <c r="D287" s="73"/>
      <c r="E287" s="74"/>
      <c r="F287" s="73"/>
      <c r="G287" s="74"/>
      <c r="H287" s="73"/>
      <c r="I287" s="73"/>
      <c r="J287" s="73"/>
      <c r="K287" s="73"/>
      <c r="L287" s="73"/>
      <c r="M287" s="73"/>
      <c r="N287" s="78"/>
      <c r="O287" s="78"/>
      <c r="P287" s="78"/>
    </row>
    <row r="288" spans="1:16" ht="15" x14ac:dyDescent="0.2">
      <c r="A288" s="153"/>
      <c r="B288" s="73"/>
      <c r="C288" s="74"/>
      <c r="D288" s="73"/>
      <c r="E288" s="74"/>
      <c r="F288" s="73"/>
      <c r="G288" s="74"/>
      <c r="H288" s="73"/>
      <c r="I288" s="73"/>
      <c r="J288" s="73"/>
      <c r="K288" s="73"/>
      <c r="L288" s="73"/>
      <c r="M288" s="73"/>
      <c r="N288" s="78"/>
      <c r="O288" s="78"/>
      <c r="P288" s="78"/>
    </row>
    <row r="289" spans="1:16" ht="15" x14ac:dyDescent="0.2">
      <c r="A289" s="153"/>
      <c r="B289" s="73"/>
      <c r="C289" s="74"/>
      <c r="D289" s="73"/>
      <c r="E289" s="74"/>
      <c r="F289" s="73"/>
      <c r="G289" s="74"/>
      <c r="H289" s="73"/>
      <c r="I289" s="73"/>
      <c r="J289" s="73"/>
      <c r="K289" s="73"/>
      <c r="L289" s="73"/>
      <c r="M289" s="73"/>
      <c r="N289" s="78"/>
      <c r="O289" s="78"/>
      <c r="P289" s="78"/>
    </row>
    <row r="290" spans="1:16" ht="15" x14ac:dyDescent="0.2">
      <c r="A290" s="153"/>
      <c r="B290" s="73"/>
      <c r="C290" s="74"/>
      <c r="D290" s="73"/>
      <c r="E290" s="74"/>
      <c r="F290" s="73"/>
      <c r="G290" s="74"/>
      <c r="H290" s="73"/>
      <c r="I290" s="73"/>
      <c r="J290" s="73"/>
      <c r="K290" s="73"/>
      <c r="L290" s="73"/>
      <c r="M290" s="73"/>
      <c r="N290" s="78"/>
      <c r="O290" s="78"/>
      <c r="P290" s="78"/>
    </row>
    <row r="291" spans="1:16" ht="15" x14ac:dyDescent="0.2">
      <c r="A291" s="153"/>
      <c r="B291" s="73"/>
      <c r="C291" s="74"/>
      <c r="D291" s="73"/>
      <c r="E291" s="74"/>
      <c r="F291" s="73"/>
      <c r="G291" s="74"/>
      <c r="H291" s="73"/>
      <c r="I291" s="73"/>
      <c r="J291" s="73"/>
      <c r="K291" s="73"/>
      <c r="L291" s="73"/>
      <c r="M291" s="73"/>
      <c r="N291" s="78"/>
      <c r="O291" s="78"/>
      <c r="P291" s="78"/>
    </row>
    <row r="292" spans="1:16" ht="15" x14ac:dyDescent="0.2">
      <c r="A292" s="153"/>
      <c r="B292" s="73"/>
      <c r="C292" s="74"/>
      <c r="D292" s="73"/>
      <c r="E292" s="74"/>
      <c r="F292" s="73"/>
      <c r="G292" s="74"/>
      <c r="H292" s="73"/>
      <c r="I292" s="73"/>
      <c r="J292" s="73"/>
      <c r="K292" s="73"/>
      <c r="L292" s="73"/>
      <c r="M292" s="73"/>
      <c r="N292" s="78"/>
      <c r="O292" s="78"/>
      <c r="P292" s="78"/>
    </row>
    <row r="293" spans="1:16" ht="15" x14ac:dyDescent="0.2">
      <c r="A293" s="153"/>
      <c r="B293" s="73"/>
      <c r="C293" s="74"/>
      <c r="D293" s="73"/>
      <c r="E293" s="74"/>
      <c r="F293" s="73"/>
      <c r="G293" s="74"/>
      <c r="H293" s="73"/>
      <c r="I293" s="73"/>
      <c r="J293" s="73"/>
      <c r="K293" s="73"/>
      <c r="L293" s="73"/>
      <c r="M293" s="73"/>
      <c r="N293" s="78"/>
      <c r="O293" s="78"/>
      <c r="P293" s="78"/>
    </row>
    <row r="294" spans="1:16" ht="15" x14ac:dyDescent="0.2">
      <c r="A294" s="153"/>
      <c r="B294" s="73"/>
      <c r="C294" s="74"/>
      <c r="D294" s="73"/>
      <c r="E294" s="74"/>
      <c r="F294" s="73"/>
      <c r="G294" s="74"/>
      <c r="H294" s="73"/>
      <c r="I294" s="73"/>
      <c r="J294" s="73"/>
      <c r="K294" s="73"/>
      <c r="L294" s="73"/>
      <c r="M294" s="73"/>
      <c r="N294" s="78"/>
      <c r="O294" s="78"/>
      <c r="P294" s="78"/>
    </row>
    <row r="295" spans="1:16" ht="15" x14ac:dyDescent="0.2">
      <c r="A295" s="153"/>
      <c r="B295" s="73"/>
      <c r="C295" s="74"/>
      <c r="D295" s="73"/>
      <c r="E295" s="74"/>
      <c r="F295" s="73"/>
      <c r="G295" s="74"/>
      <c r="H295" s="73"/>
      <c r="I295" s="73"/>
      <c r="J295" s="73"/>
      <c r="K295" s="73"/>
      <c r="L295" s="73"/>
      <c r="M295" s="73"/>
      <c r="N295" s="78"/>
      <c r="O295" s="78"/>
      <c r="P295" s="78"/>
    </row>
    <row r="296" spans="1:16" ht="15" x14ac:dyDescent="0.2">
      <c r="A296" s="153"/>
      <c r="B296" s="73"/>
      <c r="C296" s="74"/>
      <c r="D296" s="73"/>
      <c r="E296" s="74"/>
      <c r="F296" s="73"/>
      <c r="G296" s="74"/>
      <c r="H296" s="73"/>
      <c r="I296" s="73"/>
      <c r="J296" s="73"/>
      <c r="K296" s="73"/>
      <c r="L296" s="73"/>
      <c r="M296" s="73"/>
      <c r="N296" s="78"/>
      <c r="O296" s="78"/>
      <c r="P296" s="78"/>
    </row>
    <row r="297" spans="1:16" ht="15" x14ac:dyDescent="0.2">
      <c r="A297" s="153"/>
      <c r="B297" s="73"/>
      <c r="C297" s="74"/>
      <c r="D297" s="73"/>
      <c r="E297" s="74"/>
      <c r="F297" s="73"/>
      <c r="G297" s="74"/>
      <c r="H297" s="73"/>
      <c r="I297" s="73"/>
      <c r="J297" s="73"/>
      <c r="K297" s="73"/>
      <c r="L297" s="73"/>
      <c r="M297" s="73"/>
      <c r="N297" s="78"/>
      <c r="O297" s="78"/>
      <c r="P297" s="78"/>
    </row>
    <row r="298" spans="1:16" ht="15" x14ac:dyDescent="0.2">
      <c r="A298" s="153"/>
      <c r="B298" s="73"/>
      <c r="C298" s="74"/>
      <c r="D298" s="73"/>
      <c r="E298" s="74"/>
      <c r="F298" s="73"/>
      <c r="G298" s="74"/>
      <c r="H298" s="73"/>
      <c r="I298" s="73"/>
      <c r="J298" s="73"/>
      <c r="K298" s="73"/>
      <c r="L298" s="73"/>
      <c r="M298" s="73"/>
      <c r="N298" s="78"/>
      <c r="O298" s="78"/>
      <c r="P298" s="78"/>
    </row>
    <row r="299" spans="1:16" ht="15" x14ac:dyDescent="0.2">
      <c r="A299" s="153"/>
      <c r="B299" s="73"/>
      <c r="C299" s="74"/>
      <c r="D299" s="73"/>
      <c r="E299" s="74"/>
      <c r="F299" s="73"/>
      <c r="G299" s="74"/>
      <c r="H299" s="73"/>
      <c r="I299" s="73"/>
      <c r="J299" s="73"/>
      <c r="K299" s="73"/>
      <c r="L299" s="73"/>
      <c r="M299" s="73"/>
      <c r="N299" s="78"/>
      <c r="O299" s="78"/>
      <c r="P299" s="78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B5" zoomScale="150" zoomScaleNormal="150" workbookViewId="0">
      <pane ySplit="4" topLeftCell="A9" activePane="bottomLeft" state="frozen"/>
      <selection activeCell="J13" sqref="J13"/>
      <selection pane="bottomLeft" activeCell="L24" sqref="L24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4.570312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62</v>
      </c>
      <c r="D5" s="33"/>
      <c r="E5" s="32"/>
      <c r="F5" s="34"/>
      <c r="G5" s="4"/>
      <c r="H5" s="30"/>
      <c r="I5" s="32"/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55" t="s">
        <v>71</v>
      </c>
      <c r="B9" s="539"/>
      <c r="C9" s="250"/>
      <c r="D9" s="283"/>
      <c r="E9" s="252"/>
      <c r="F9" s="250"/>
      <c r="G9" s="11">
        <v>0</v>
      </c>
      <c r="H9" s="12"/>
      <c r="I9" s="605" t="s">
        <v>63</v>
      </c>
      <c r="J9" s="12" t="s">
        <v>23</v>
      </c>
      <c r="K9" s="8"/>
      <c r="L9" s="9"/>
      <c r="M9" s="9"/>
      <c r="P9" s="14">
        <f t="shared" ref="P9:P74" si="0">O9*G9</f>
        <v>0</v>
      </c>
      <c r="R9" s="3"/>
    </row>
    <row r="10" spans="1:18" s="130" customFormat="1" ht="15" x14ac:dyDescent="0.2">
      <c r="A10" s="253"/>
      <c r="B10" s="249">
        <v>2</v>
      </c>
      <c r="C10" s="252">
        <v>1702.3</v>
      </c>
      <c r="D10" s="250">
        <v>2</v>
      </c>
      <c r="E10" s="510"/>
      <c r="F10" s="249"/>
      <c r="G10" s="252">
        <f t="shared" ref="G10:H26" si="1">G9-E10+C10</f>
        <v>1702.3</v>
      </c>
      <c r="H10" s="246">
        <f t="shared" si="1"/>
        <v>2</v>
      </c>
      <c r="I10" s="269"/>
      <c r="J10" s="269" t="s">
        <v>269</v>
      </c>
      <c r="K10" s="350"/>
      <c r="L10" s="250"/>
      <c r="M10" s="250"/>
      <c r="N10" s="283"/>
      <c r="O10" s="283"/>
      <c r="P10" s="284">
        <f t="shared" si="0"/>
        <v>0</v>
      </c>
      <c r="R10" s="284"/>
    </row>
    <row r="11" spans="1:18" s="365" customFormat="1" ht="15.75" x14ac:dyDescent="0.25">
      <c r="A11" s="580"/>
      <c r="B11" s="249">
        <v>2</v>
      </c>
      <c r="C11" s="581"/>
      <c r="D11" s="580"/>
      <c r="E11" s="249">
        <v>894</v>
      </c>
      <c r="F11" s="249">
        <v>1</v>
      </c>
      <c r="G11" s="252">
        <f t="shared" si="1"/>
        <v>808.3</v>
      </c>
      <c r="H11" s="246">
        <f t="shared" si="1"/>
        <v>1</v>
      </c>
      <c r="I11" s="269" t="s">
        <v>270</v>
      </c>
      <c r="J11" s="269" t="s">
        <v>52</v>
      </c>
      <c r="K11" s="582"/>
      <c r="L11" s="580"/>
      <c r="M11" s="580"/>
      <c r="N11" s="583"/>
      <c r="O11" s="583"/>
      <c r="P11" s="584">
        <f t="shared" si="0"/>
        <v>0</v>
      </c>
      <c r="R11" s="584"/>
    </row>
    <row r="12" spans="1:18" s="130" customFormat="1" ht="15" x14ac:dyDescent="0.2">
      <c r="A12" s="250"/>
      <c r="B12" s="249">
        <v>2</v>
      </c>
      <c r="C12" s="252"/>
      <c r="D12" s="250"/>
      <c r="E12" s="269">
        <v>808.3</v>
      </c>
      <c r="F12" s="269">
        <v>1</v>
      </c>
      <c r="G12" s="252">
        <f t="shared" si="1"/>
        <v>0</v>
      </c>
      <c r="H12" s="246">
        <f t="shared" si="1"/>
        <v>0</v>
      </c>
      <c r="I12" s="269" t="s">
        <v>270</v>
      </c>
      <c r="J12" s="269" t="s">
        <v>52</v>
      </c>
      <c r="K12" s="350"/>
      <c r="L12" s="250"/>
      <c r="M12" s="250"/>
      <c r="N12" s="283"/>
      <c r="O12" s="283"/>
      <c r="P12" s="284">
        <f t="shared" si="0"/>
        <v>0</v>
      </c>
      <c r="R12" s="284"/>
    </row>
    <row r="13" spans="1:18" s="130" customFormat="1" ht="15" x14ac:dyDescent="0.2">
      <c r="A13" s="250"/>
      <c r="B13" s="249">
        <v>4</v>
      </c>
      <c r="C13" s="252">
        <v>1628.58</v>
      </c>
      <c r="D13" s="250">
        <v>2</v>
      </c>
      <c r="E13" s="418"/>
      <c r="F13" s="269"/>
      <c r="G13" s="252">
        <f t="shared" si="1"/>
        <v>1628.58</v>
      </c>
      <c r="H13" s="246">
        <f t="shared" si="1"/>
        <v>2</v>
      </c>
      <c r="I13" s="269"/>
      <c r="J13" s="269" t="s">
        <v>271</v>
      </c>
      <c r="K13" s="350"/>
      <c r="L13" s="250"/>
      <c r="M13" s="250"/>
      <c r="N13" s="283"/>
      <c r="O13" s="283"/>
      <c r="P13" s="284">
        <f t="shared" si="0"/>
        <v>0</v>
      </c>
      <c r="R13" s="284"/>
    </row>
    <row r="14" spans="1:18" s="130" customFormat="1" ht="13.5" customHeight="1" x14ac:dyDescent="0.2">
      <c r="A14" s="250"/>
      <c r="B14" s="249">
        <v>4</v>
      </c>
      <c r="C14" s="252"/>
      <c r="D14" s="250"/>
      <c r="E14" s="577">
        <v>814.97</v>
      </c>
      <c r="F14" s="249">
        <v>1</v>
      </c>
      <c r="G14" s="252">
        <f t="shared" si="1"/>
        <v>813.6099999999999</v>
      </c>
      <c r="H14" s="304">
        <f t="shared" si="1"/>
        <v>1</v>
      </c>
      <c r="I14" s="269" t="s">
        <v>127</v>
      </c>
      <c r="J14" s="269" t="s">
        <v>52</v>
      </c>
      <c r="K14" s="350"/>
      <c r="L14" s="250"/>
      <c r="M14" s="250"/>
      <c r="N14" s="283"/>
      <c r="O14" s="283"/>
      <c r="P14" s="284">
        <f t="shared" si="0"/>
        <v>0</v>
      </c>
      <c r="R14" s="284"/>
    </row>
    <row r="15" spans="1:18" s="130" customFormat="1" ht="15" customHeight="1" x14ac:dyDescent="0.2">
      <c r="A15" s="507"/>
      <c r="B15" s="249">
        <v>4</v>
      </c>
      <c r="C15" s="252"/>
      <c r="D15" s="250"/>
      <c r="E15" s="578">
        <v>813.61</v>
      </c>
      <c r="F15" s="249">
        <v>1</v>
      </c>
      <c r="G15" s="252">
        <f t="shared" si="1"/>
        <v>-1.1368683772161603E-13</v>
      </c>
      <c r="H15" s="304">
        <f t="shared" si="1"/>
        <v>0</v>
      </c>
      <c r="I15" s="269" t="s">
        <v>127</v>
      </c>
      <c r="J15" s="269" t="s">
        <v>52</v>
      </c>
      <c r="K15" s="250"/>
      <c r="L15" s="250"/>
      <c r="M15" s="250"/>
      <c r="N15" s="283"/>
      <c r="O15" s="283"/>
      <c r="P15" s="284">
        <f t="shared" si="0"/>
        <v>0</v>
      </c>
      <c r="R15" s="284"/>
    </row>
    <row r="16" spans="1:18" s="130" customFormat="1" x14ac:dyDescent="0.2">
      <c r="A16" s="250"/>
      <c r="B16" s="249">
        <v>8</v>
      </c>
      <c r="C16" s="252">
        <v>813.15</v>
      </c>
      <c r="D16" s="250">
        <v>1</v>
      </c>
      <c r="E16" s="252"/>
      <c r="F16" s="249"/>
      <c r="G16" s="252">
        <f t="shared" si="1"/>
        <v>813.14999999999986</v>
      </c>
      <c r="H16" s="304">
        <f t="shared" si="1"/>
        <v>1</v>
      </c>
      <c r="I16" s="269"/>
      <c r="J16" s="269" t="s">
        <v>271</v>
      </c>
      <c r="K16" s="250"/>
      <c r="L16" s="250"/>
      <c r="M16" s="250"/>
      <c r="N16" s="283"/>
      <c r="O16" s="283"/>
      <c r="P16" s="284">
        <f t="shared" si="0"/>
        <v>0</v>
      </c>
    </row>
    <row r="17" spans="1:16" s="130" customFormat="1" ht="12.75" customHeight="1" x14ac:dyDescent="0.2">
      <c r="A17" s="250"/>
      <c r="B17" s="249">
        <v>8</v>
      </c>
      <c r="C17" s="252"/>
      <c r="D17" s="250"/>
      <c r="E17" s="252">
        <v>813.15</v>
      </c>
      <c r="F17" s="249">
        <v>1</v>
      </c>
      <c r="G17" s="252">
        <f t="shared" si="1"/>
        <v>-1.1368683772161603E-13</v>
      </c>
      <c r="H17" s="304">
        <f t="shared" si="1"/>
        <v>0</v>
      </c>
      <c r="I17" s="269" t="s">
        <v>134</v>
      </c>
      <c r="J17" s="269" t="s">
        <v>52</v>
      </c>
      <c r="K17" s="250"/>
      <c r="L17" s="250"/>
      <c r="M17" s="250"/>
      <c r="N17" s="283"/>
      <c r="O17" s="283"/>
      <c r="P17" s="284">
        <f t="shared" si="0"/>
        <v>0</v>
      </c>
    </row>
    <row r="18" spans="1:16" s="130" customFormat="1" ht="12.75" customHeight="1" x14ac:dyDescent="0.2">
      <c r="A18" s="250"/>
      <c r="B18" s="249">
        <v>8</v>
      </c>
      <c r="C18" s="252">
        <v>728.8</v>
      </c>
      <c r="D18" s="250">
        <v>1</v>
      </c>
      <c r="E18" s="252"/>
      <c r="F18" s="249"/>
      <c r="G18" s="252">
        <f t="shared" si="1"/>
        <v>728.79999999999984</v>
      </c>
      <c r="H18" s="304">
        <f t="shared" si="1"/>
        <v>1</v>
      </c>
      <c r="I18" s="269"/>
      <c r="J18" s="269" t="s">
        <v>153</v>
      </c>
      <c r="K18" s="250"/>
      <c r="L18" s="250"/>
      <c r="M18" s="250"/>
      <c r="N18" s="283"/>
      <c r="O18" s="283"/>
      <c r="P18" s="284">
        <f t="shared" si="0"/>
        <v>0</v>
      </c>
    </row>
    <row r="19" spans="1:16" s="304" customFormat="1" x14ac:dyDescent="0.2">
      <c r="A19" s="271"/>
      <c r="B19" s="269">
        <v>8</v>
      </c>
      <c r="C19" s="420"/>
      <c r="D19" s="271"/>
      <c r="E19" s="420">
        <v>728.8</v>
      </c>
      <c r="F19" s="269">
        <v>1</v>
      </c>
      <c r="G19" s="420">
        <f t="shared" si="1"/>
        <v>-1.1368683772161603E-13</v>
      </c>
      <c r="H19" s="304">
        <f t="shared" si="1"/>
        <v>0</v>
      </c>
      <c r="I19" s="269" t="s">
        <v>135</v>
      </c>
      <c r="J19" s="1027" t="s">
        <v>52</v>
      </c>
      <c r="K19" s="1027"/>
      <c r="L19" s="1027"/>
      <c r="M19" s="1027"/>
      <c r="N19" s="1027"/>
      <c r="O19" s="1027"/>
      <c r="P19" s="336">
        <f t="shared" si="0"/>
        <v>0</v>
      </c>
    </row>
    <row r="20" spans="1:16" s="130" customFormat="1" x14ac:dyDescent="0.2">
      <c r="A20" s="250"/>
      <c r="B20" s="249">
        <v>12</v>
      </c>
      <c r="C20" s="252">
        <v>806.35</v>
      </c>
      <c r="D20" s="250">
        <v>1</v>
      </c>
      <c r="E20" s="252"/>
      <c r="F20" s="249"/>
      <c r="G20" s="252">
        <f t="shared" si="1"/>
        <v>806.34999999999991</v>
      </c>
      <c r="H20" s="304">
        <f t="shared" si="1"/>
        <v>1</v>
      </c>
      <c r="I20" s="269"/>
      <c r="J20" s="456" t="s">
        <v>153</v>
      </c>
      <c r="K20" s="457"/>
      <c r="L20" s="457"/>
      <c r="M20" s="457"/>
      <c r="N20" s="457"/>
      <c r="O20" s="457"/>
      <c r="P20" s="284"/>
    </row>
    <row r="21" spans="1:16" s="130" customFormat="1" x14ac:dyDescent="0.2">
      <c r="A21" s="250"/>
      <c r="B21" s="249">
        <v>12</v>
      </c>
      <c r="C21" s="252"/>
      <c r="D21" s="250"/>
      <c r="E21" s="252">
        <v>806.35</v>
      </c>
      <c r="F21" s="249">
        <v>1</v>
      </c>
      <c r="G21" s="252">
        <f t="shared" si="1"/>
        <v>-1.1368683772161603E-13</v>
      </c>
      <c r="H21" s="304">
        <f t="shared" si="1"/>
        <v>0</v>
      </c>
      <c r="I21" s="269" t="s">
        <v>159</v>
      </c>
      <c r="J21" s="269" t="s">
        <v>52</v>
      </c>
      <c r="K21" s="250"/>
      <c r="L21" s="250"/>
      <c r="M21" s="250"/>
      <c r="N21" s="283"/>
      <c r="O21" s="283"/>
      <c r="P21" s="284">
        <f t="shared" si="0"/>
        <v>0</v>
      </c>
    </row>
    <row r="22" spans="1:16" s="304" customFormat="1" x14ac:dyDescent="0.2">
      <c r="A22" s="271"/>
      <c r="B22" s="269"/>
      <c r="C22" s="420"/>
      <c r="D22" s="271"/>
      <c r="E22" s="420"/>
      <c r="F22" s="269"/>
      <c r="G22" s="252">
        <f t="shared" si="1"/>
        <v>-1.1368683772161603E-13</v>
      </c>
      <c r="H22" s="304">
        <f t="shared" si="1"/>
        <v>0</v>
      </c>
      <c r="I22" s="269"/>
      <c r="J22" s="269"/>
      <c r="K22" s="271"/>
      <c r="L22" s="271"/>
      <c r="M22" s="271"/>
      <c r="N22" s="335"/>
      <c r="O22" s="335"/>
      <c r="P22" s="336">
        <f t="shared" si="0"/>
        <v>0</v>
      </c>
    </row>
    <row r="23" spans="1:16" s="130" customFormat="1" ht="15" x14ac:dyDescent="0.2">
      <c r="A23" s="250"/>
      <c r="B23" s="249"/>
      <c r="C23" s="252"/>
      <c r="D23" s="250"/>
      <c r="E23" s="252"/>
      <c r="F23" s="249"/>
      <c r="G23" s="252">
        <f t="shared" si="1"/>
        <v>-1.1368683772161603E-13</v>
      </c>
      <c r="H23" s="246">
        <f t="shared" si="1"/>
        <v>0</v>
      </c>
      <c r="I23" s="269"/>
      <c r="J23" s="269"/>
      <c r="K23" s="250"/>
      <c r="L23" s="250"/>
      <c r="M23" s="250"/>
      <c r="N23" s="283"/>
      <c r="O23" s="283"/>
      <c r="P23" s="284">
        <f t="shared" si="0"/>
        <v>0</v>
      </c>
    </row>
    <row r="24" spans="1:16" s="130" customFormat="1" ht="15" x14ac:dyDescent="0.2">
      <c r="B24" s="249"/>
      <c r="C24" s="252"/>
      <c r="D24" s="250"/>
      <c r="E24" s="252"/>
      <c r="F24" s="249"/>
      <c r="G24" s="252">
        <f t="shared" si="1"/>
        <v>-1.1368683772161603E-13</v>
      </c>
      <c r="H24" s="246">
        <f t="shared" si="1"/>
        <v>0</v>
      </c>
      <c r="I24" s="269"/>
      <c r="J24" s="269"/>
      <c r="K24" s="250"/>
      <c r="L24" s="250"/>
      <c r="M24" s="250"/>
      <c r="N24" s="283"/>
      <c r="O24" s="283"/>
      <c r="P24" s="284">
        <f t="shared" si="0"/>
        <v>0</v>
      </c>
    </row>
    <row r="25" spans="1:16" s="130" customFormat="1" ht="15" x14ac:dyDescent="0.2">
      <c r="B25" s="249"/>
      <c r="C25" s="252"/>
      <c r="D25" s="250"/>
      <c r="E25" s="252"/>
      <c r="F25" s="249"/>
      <c r="G25" s="252">
        <f t="shared" si="1"/>
        <v>-1.1368683772161603E-13</v>
      </c>
      <c r="H25" s="246">
        <f t="shared" si="1"/>
        <v>0</v>
      </c>
      <c r="I25" s="269"/>
      <c r="J25" s="269"/>
      <c r="K25" s="250"/>
      <c r="L25" s="250"/>
      <c r="M25" s="250"/>
      <c r="N25" s="283"/>
      <c r="O25" s="283"/>
      <c r="P25" s="284">
        <f t="shared" si="0"/>
        <v>0</v>
      </c>
    </row>
    <row r="26" spans="1:16" s="130" customFormat="1" ht="15" x14ac:dyDescent="0.2">
      <c r="B26" s="249"/>
      <c r="C26" s="252"/>
      <c r="D26" s="250"/>
      <c r="E26" s="252"/>
      <c r="F26" s="249"/>
      <c r="G26" s="252">
        <f t="shared" si="1"/>
        <v>-1.1368683772161603E-13</v>
      </c>
      <c r="H26" s="246">
        <f t="shared" si="1"/>
        <v>0</v>
      </c>
      <c r="I26" s="269"/>
      <c r="J26" s="269"/>
      <c r="K26" s="271"/>
      <c r="L26" s="250"/>
      <c r="M26" s="250"/>
      <c r="N26" s="283"/>
      <c r="O26" s="283"/>
      <c r="P26" s="284">
        <f t="shared" si="0"/>
        <v>0</v>
      </c>
    </row>
    <row r="27" spans="1:16" s="130" customFormat="1" x14ac:dyDescent="0.2">
      <c r="B27" s="249"/>
      <c r="C27" s="252"/>
      <c r="D27" s="250"/>
      <c r="E27" s="252"/>
      <c r="F27" s="250"/>
      <c r="G27" s="252">
        <f t="shared" ref="G27:G60" si="2">G26-E27+C27</f>
        <v>-1.1368683772161603E-13</v>
      </c>
      <c r="H27" s="250">
        <f t="shared" ref="H27:H31" si="3">H26-F27+D27</f>
        <v>0</v>
      </c>
      <c r="I27" s="269"/>
      <c r="J27" s="269"/>
      <c r="K27" s="250"/>
      <c r="L27" s="250"/>
      <c r="M27" s="250"/>
      <c r="N27" s="283"/>
      <c r="O27" s="283"/>
      <c r="P27" s="284">
        <f t="shared" si="0"/>
        <v>0</v>
      </c>
    </row>
    <row r="28" spans="1:16" s="130" customFormat="1" x14ac:dyDescent="0.2">
      <c r="B28" s="249"/>
      <c r="C28" s="252"/>
      <c r="D28" s="250"/>
      <c r="E28" s="252"/>
      <c r="F28" s="250"/>
      <c r="G28" s="252">
        <f t="shared" si="2"/>
        <v>-1.1368683772161603E-13</v>
      </c>
      <c r="H28" s="250">
        <f t="shared" si="3"/>
        <v>0</v>
      </c>
      <c r="I28" s="269"/>
      <c r="J28" s="269"/>
      <c r="K28" s="250"/>
      <c r="L28" s="250"/>
      <c r="M28" s="250"/>
      <c r="N28" s="283"/>
      <c r="O28" s="283"/>
      <c r="P28" s="284"/>
    </row>
    <row r="29" spans="1:16" s="130" customFormat="1" x14ac:dyDescent="0.2">
      <c r="B29" s="249"/>
      <c r="C29" s="252"/>
      <c r="D29" s="250"/>
      <c r="E29" s="252"/>
      <c r="F29" s="249"/>
      <c r="G29" s="252">
        <f t="shared" si="2"/>
        <v>-1.1368683772161603E-13</v>
      </c>
      <c r="H29" s="250">
        <f t="shared" si="3"/>
        <v>0</v>
      </c>
      <c r="I29" s="269"/>
      <c r="J29" s="269"/>
      <c r="K29" s="250"/>
      <c r="L29" s="250"/>
      <c r="M29" s="250"/>
      <c r="N29" s="283"/>
      <c r="O29" s="283"/>
      <c r="P29" s="284">
        <f t="shared" si="0"/>
        <v>0</v>
      </c>
    </row>
    <row r="30" spans="1:16" s="130" customFormat="1" x14ac:dyDescent="0.2">
      <c r="B30" s="249"/>
      <c r="C30" s="252"/>
      <c r="D30" s="250"/>
      <c r="E30" s="252"/>
      <c r="F30" s="249"/>
      <c r="G30" s="252">
        <f t="shared" si="2"/>
        <v>-1.1368683772161603E-13</v>
      </c>
      <c r="H30" s="250">
        <f t="shared" si="3"/>
        <v>0</v>
      </c>
      <c r="I30" s="269"/>
      <c r="J30" s="269"/>
      <c r="K30" s="250"/>
      <c r="L30" s="250"/>
      <c r="M30" s="250"/>
      <c r="N30" s="283"/>
      <c r="O30" s="283"/>
      <c r="P30" s="284">
        <f t="shared" si="0"/>
        <v>0</v>
      </c>
    </row>
    <row r="31" spans="1:16" s="130" customFormat="1" x14ac:dyDescent="0.2">
      <c r="B31" s="249"/>
      <c r="C31" s="252"/>
      <c r="D31" s="250"/>
      <c r="E31" s="252"/>
      <c r="F31" s="250"/>
      <c r="G31" s="252">
        <f t="shared" si="2"/>
        <v>-1.1368683772161603E-13</v>
      </c>
      <c r="H31" s="250">
        <f t="shared" si="3"/>
        <v>0</v>
      </c>
      <c r="I31" s="269"/>
      <c r="J31" s="271"/>
      <c r="K31" s="250"/>
      <c r="L31" s="250"/>
      <c r="M31" s="250"/>
      <c r="N31" s="335"/>
      <c r="O31" s="283"/>
      <c r="P31" s="284">
        <f t="shared" si="0"/>
        <v>0</v>
      </c>
    </row>
    <row r="32" spans="1:16" s="130" customFormat="1" x14ac:dyDescent="0.2">
      <c r="B32" s="249"/>
      <c r="C32" s="252"/>
      <c r="D32" s="250"/>
      <c r="E32" s="252"/>
      <c r="F32" s="250"/>
      <c r="G32" s="252">
        <f t="shared" si="2"/>
        <v>-1.1368683772161603E-13</v>
      </c>
      <c r="H32" s="250">
        <f t="shared" ref="H32:H44" si="4">H31-F32+D32</f>
        <v>0</v>
      </c>
      <c r="I32" s="269"/>
      <c r="J32" s="269"/>
      <c r="K32" s="250"/>
      <c r="L32" s="250"/>
      <c r="M32" s="250"/>
      <c r="N32" s="283"/>
      <c r="O32" s="283"/>
      <c r="P32" s="284">
        <f t="shared" si="0"/>
        <v>0</v>
      </c>
    </row>
    <row r="33" spans="2:16" s="130" customFormat="1" x14ac:dyDescent="0.2">
      <c r="B33" s="249"/>
      <c r="C33" s="252"/>
      <c r="D33" s="250"/>
      <c r="E33" s="252"/>
      <c r="F33" s="250"/>
      <c r="G33" s="252">
        <f t="shared" si="2"/>
        <v>-1.1368683772161603E-13</v>
      </c>
      <c r="H33" s="250">
        <f t="shared" si="4"/>
        <v>0</v>
      </c>
      <c r="I33" s="269"/>
      <c r="J33" s="271"/>
      <c r="K33" s="250"/>
      <c r="L33" s="250"/>
      <c r="M33" s="250"/>
      <c r="N33" s="283"/>
      <c r="O33" s="283"/>
      <c r="P33" s="284">
        <f t="shared" si="0"/>
        <v>0</v>
      </c>
    </row>
    <row r="34" spans="2:16" s="130" customFormat="1" x14ac:dyDescent="0.2">
      <c r="B34" s="249"/>
      <c r="C34" s="252"/>
      <c r="D34" s="250"/>
      <c r="E34" s="252"/>
      <c r="F34" s="250"/>
      <c r="G34" s="252">
        <f t="shared" si="2"/>
        <v>-1.1368683772161603E-13</v>
      </c>
      <c r="H34" s="250">
        <f t="shared" si="4"/>
        <v>0</v>
      </c>
      <c r="I34" s="269"/>
      <c r="J34" s="271"/>
      <c r="K34" s="250"/>
      <c r="L34" s="250"/>
      <c r="M34" s="250"/>
      <c r="N34" s="283"/>
      <c r="O34" s="283"/>
      <c r="P34" s="284">
        <f t="shared" si="0"/>
        <v>0</v>
      </c>
    </row>
    <row r="35" spans="2:16" s="130" customFormat="1" x14ac:dyDescent="0.2">
      <c r="B35" s="249"/>
      <c r="C35" s="252"/>
      <c r="D35" s="250"/>
      <c r="E35" s="252"/>
      <c r="F35" s="250"/>
      <c r="G35" s="252">
        <f t="shared" si="2"/>
        <v>-1.1368683772161603E-13</v>
      </c>
      <c r="H35" s="250">
        <f t="shared" si="4"/>
        <v>0</v>
      </c>
      <c r="I35" s="269"/>
      <c r="J35" s="271"/>
      <c r="K35" s="250"/>
      <c r="L35" s="250"/>
      <c r="M35" s="271"/>
      <c r="N35" s="283"/>
      <c r="O35" s="283"/>
      <c r="P35" s="284">
        <f t="shared" si="0"/>
        <v>0</v>
      </c>
    </row>
    <row r="36" spans="2:16" s="130" customFormat="1" x14ac:dyDescent="0.2">
      <c r="B36" s="249"/>
      <c r="C36" s="252"/>
      <c r="D36" s="250"/>
      <c r="E36" s="252"/>
      <c r="F36" s="250"/>
      <c r="G36" s="252">
        <f t="shared" si="2"/>
        <v>-1.1368683772161603E-13</v>
      </c>
      <c r="H36" s="250">
        <f t="shared" si="4"/>
        <v>0</v>
      </c>
      <c r="I36" s="271"/>
      <c r="J36" s="271"/>
      <c r="K36" s="250"/>
      <c r="L36" s="250"/>
      <c r="M36" s="250"/>
      <c r="N36" s="283"/>
      <c r="O36" s="283"/>
      <c r="P36" s="284">
        <f t="shared" si="0"/>
        <v>0</v>
      </c>
    </row>
    <row r="37" spans="2:16" s="130" customFormat="1" x14ac:dyDescent="0.2">
      <c r="B37" s="249"/>
      <c r="C37" s="252"/>
      <c r="D37" s="250"/>
      <c r="E37" s="252"/>
      <c r="F37" s="250"/>
      <c r="G37" s="252">
        <f t="shared" si="2"/>
        <v>-1.1368683772161603E-13</v>
      </c>
      <c r="H37" s="250">
        <f t="shared" si="4"/>
        <v>0</v>
      </c>
      <c r="I37" s="271"/>
      <c r="J37" s="271"/>
      <c r="K37" s="250"/>
      <c r="L37" s="250"/>
      <c r="M37" s="250"/>
      <c r="N37" s="283"/>
      <c r="O37" s="283"/>
      <c r="P37" s="284">
        <f t="shared" si="0"/>
        <v>0</v>
      </c>
    </row>
    <row r="38" spans="2:16" s="130" customFormat="1" x14ac:dyDescent="0.2">
      <c r="B38" s="249"/>
      <c r="C38" s="252"/>
      <c r="D38" s="250"/>
      <c r="E38" s="252"/>
      <c r="F38" s="250"/>
      <c r="G38" s="252">
        <f t="shared" si="2"/>
        <v>-1.1368683772161603E-13</v>
      </c>
      <c r="H38" s="250">
        <f t="shared" si="4"/>
        <v>0</v>
      </c>
      <c r="I38" s="271"/>
      <c r="J38" s="271"/>
      <c r="K38" s="250"/>
      <c r="L38" s="250"/>
      <c r="M38" s="250"/>
      <c r="N38" s="283"/>
      <c r="O38" s="283"/>
      <c r="P38" s="284">
        <f t="shared" si="0"/>
        <v>0</v>
      </c>
    </row>
    <row r="39" spans="2:16" s="130" customFormat="1" x14ac:dyDescent="0.2">
      <c r="B39" s="250"/>
      <c r="C39" s="252"/>
      <c r="D39" s="250"/>
      <c r="E39" s="252"/>
      <c r="F39" s="250"/>
      <c r="G39" s="252">
        <f t="shared" si="2"/>
        <v>-1.1368683772161603E-13</v>
      </c>
      <c r="H39" s="250">
        <f t="shared" si="4"/>
        <v>0</v>
      </c>
      <c r="I39" s="271"/>
      <c r="J39" s="271"/>
      <c r="K39" s="250"/>
      <c r="L39" s="250"/>
      <c r="M39" s="250"/>
      <c r="N39" s="283"/>
      <c r="O39" s="283"/>
      <c r="P39" s="284">
        <f t="shared" si="0"/>
        <v>0</v>
      </c>
    </row>
    <row r="40" spans="2:16" s="130" customFormat="1" x14ac:dyDescent="0.2">
      <c r="B40" s="250"/>
      <c r="C40" s="252"/>
      <c r="D40" s="250"/>
      <c r="E40" s="252"/>
      <c r="F40" s="250"/>
      <c r="G40" s="252">
        <f t="shared" si="2"/>
        <v>-1.1368683772161603E-13</v>
      </c>
      <c r="H40" s="250">
        <f t="shared" si="4"/>
        <v>0</v>
      </c>
      <c r="I40" s="250"/>
      <c r="J40" s="250"/>
      <c r="K40" s="250"/>
      <c r="L40" s="250"/>
      <c r="M40" s="250"/>
      <c r="N40" s="283"/>
      <c r="O40" s="283"/>
      <c r="P40" s="284">
        <f t="shared" si="0"/>
        <v>0</v>
      </c>
    </row>
    <row r="41" spans="2:16" s="130" customFormat="1" x14ac:dyDescent="0.2">
      <c r="B41" s="250"/>
      <c r="C41" s="252"/>
      <c r="D41" s="250"/>
      <c r="E41" s="252"/>
      <c r="F41" s="250"/>
      <c r="G41" s="252">
        <f t="shared" si="2"/>
        <v>-1.1368683772161603E-13</v>
      </c>
      <c r="H41" s="250">
        <f t="shared" si="4"/>
        <v>0</v>
      </c>
      <c r="I41" s="250"/>
      <c r="J41" s="250"/>
      <c r="K41" s="250"/>
      <c r="L41" s="250"/>
      <c r="M41" s="250"/>
      <c r="N41" s="283"/>
      <c r="O41" s="283"/>
      <c r="P41" s="284">
        <f t="shared" si="0"/>
        <v>0</v>
      </c>
    </row>
    <row r="42" spans="2:16" s="130" customFormat="1" x14ac:dyDescent="0.2">
      <c r="B42" s="250"/>
      <c r="C42" s="252"/>
      <c r="D42" s="250"/>
      <c r="E42" s="252"/>
      <c r="F42" s="250"/>
      <c r="G42" s="252">
        <f t="shared" si="2"/>
        <v>-1.1368683772161603E-13</v>
      </c>
      <c r="H42" s="250">
        <f t="shared" si="4"/>
        <v>0</v>
      </c>
      <c r="I42" s="250"/>
      <c r="J42" s="250"/>
      <c r="K42" s="250"/>
      <c r="L42" s="250"/>
      <c r="M42" s="250"/>
      <c r="N42" s="283"/>
      <c r="O42" s="283"/>
      <c r="P42" s="284">
        <f t="shared" si="0"/>
        <v>0</v>
      </c>
    </row>
    <row r="43" spans="2:16" s="130" customFormat="1" x14ac:dyDescent="0.2">
      <c r="B43" s="250"/>
      <c r="C43" s="252"/>
      <c r="D43" s="250"/>
      <c r="E43" s="252"/>
      <c r="F43" s="250"/>
      <c r="G43" s="252">
        <f t="shared" si="2"/>
        <v>-1.1368683772161603E-13</v>
      </c>
      <c r="H43" s="250">
        <f t="shared" si="4"/>
        <v>0</v>
      </c>
      <c r="I43" s="250"/>
      <c r="J43" s="250"/>
      <c r="K43" s="250"/>
      <c r="L43" s="250"/>
      <c r="M43" s="250"/>
      <c r="N43" s="283"/>
      <c r="O43" s="283"/>
      <c r="P43" s="284">
        <f t="shared" si="0"/>
        <v>0</v>
      </c>
    </row>
    <row r="44" spans="2:16" s="130" customFormat="1" x14ac:dyDescent="0.2">
      <c r="B44" s="250"/>
      <c r="C44" s="252"/>
      <c r="D44" s="250"/>
      <c r="E44" s="252"/>
      <c r="F44" s="250"/>
      <c r="G44" s="252">
        <f t="shared" si="2"/>
        <v>-1.1368683772161603E-13</v>
      </c>
      <c r="H44" s="250">
        <f t="shared" si="4"/>
        <v>0</v>
      </c>
      <c r="I44" s="250"/>
      <c r="J44" s="250"/>
      <c r="K44" s="250"/>
      <c r="L44" s="250"/>
      <c r="M44" s="250"/>
      <c r="N44" s="283"/>
      <c r="O44" s="283"/>
      <c r="P44" s="284">
        <f t="shared" si="0"/>
        <v>0</v>
      </c>
    </row>
    <row r="45" spans="2:16" s="130" customFormat="1" x14ac:dyDescent="0.2">
      <c r="B45" s="250"/>
      <c r="C45" s="252"/>
      <c r="D45" s="250"/>
      <c r="E45" s="252"/>
      <c r="F45" s="250"/>
      <c r="G45" s="252">
        <f t="shared" si="2"/>
        <v>-1.1368683772161603E-13</v>
      </c>
      <c r="H45" s="250">
        <f t="shared" ref="G45:H91" si="5">H44-F45+D45</f>
        <v>0</v>
      </c>
      <c r="I45" s="250"/>
      <c r="J45" s="250"/>
      <c r="K45" s="250"/>
      <c r="L45" s="250"/>
      <c r="M45" s="250"/>
      <c r="N45" s="283"/>
      <c r="O45" s="283"/>
      <c r="P45" s="284">
        <f t="shared" si="0"/>
        <v>0</v>
      </c>
    </row>
    <row r="46" spans="2:16" s="130" customFormat="1" x14ac:dyDescent="0.2">
      <c r="B46" s="250"/>
      <c r="C46" s="252"/>
      <c r="D46" s="250"/>
      <c r="E46" s="252"/>
      <c r="F46" s="250"/>
      <c r="G46" s="252">
        <f t="shared" si="2"/>
        <v>-1.1368683772161603E-13</v>
      </c>
      <c r="H46" s="250">
        <f t="shared" si="5"/>
        <v>0</v>
      </c>
      <c r="I46" s="250"/>
      <c r="J46" s="250"/>
      <c r="K46" s="250"/>
      <c r="L46" s="250"/>
      <c r="M46" s="250"/>
      <c r="N46" s="283"/>
      <c r="O46" s="283"/>
      <c r="P46" s="284">
        <f t="shared" si="0"/>
        <v>0</v>
      </c>
    </row>
    <row r="47" spans="2:16" s="130" customFormat="1" x14ac:dyDescent="0.2">
      <c r="B47" s="250"/>
      <c r="C47" s="252"/>
      <c r="D47" s="250"/>
      <c r="E47" s="252"/>
      <c r="F47" s="250"/>
      <c r="G47" s="252">
        <f t="shared" si="2"/>
        <v>-1.1368683772161603E-13</v>
      </c>
      <c r="H47" s="250">
        <f t="shared" si="5"/>
        <v>0</v>
      </c>
      <c r="I47" s="250"/>
      <c r="J47" s="250"/>
      <c r="K47" s="250"/>
      <c r="L47" s="250"/>
      <c r="M47" s="250"/>
      <c r="N47" s="283"/>
      <c r="O47" s="283"/>
      <c r="P47" s="284">
        <f t="shared" si="0"/>
        <v>0</v>
      </c>
    </row>
    <row r="48" spans="2:16" s="130" customFormat="1" x14ac:dyDescent="0.2">
      <c r="B48" s="250"/>
      <c r="C48" s="252"/>
      <c r="D48" s="250"/>
      <c r="E48" s="252"/>
      <c r="F48" s="250"/>
      <c r="G48" s="252">
        <f t="shared" si="2"/>
        <v>-1.1368683772161603E-13</v>
      </c>
      <c r="H48" s="250">
        <f t="shared" si="5"/>
        <v>0</v>
      </c>
      <c r="I48" s="250"/>
      <c r="J48" s="250"/>
      <c r="K48" s="250"/>
      <c r="L48" s="250"/>
      <c r="M48" s="250"/>
      <c r="N48" s="283"/>
      <c r="O48" s="283"/>
      <c r="P48" s="284">
        <f t="shared" si="0"/>
        <v>0</v>
      </c>
    </row>
    <row r="49" spans="2:16" s="130" customFormat="1" x14ac:dyDescent="0.2">
      <c r="B49" s="250"/>
      <c r="C49" s="252"/>
      <c r="D49" s="250"/>
      <c r="E49" s="252"/>
      <c r="F49" s="250"/>
      <c r="G49" s="252">
        <f t="shared" si="2"/>
        <v>-1.1368683772161603E-13</v>
      </c>
      <c r="H49" s="250">
        <f t="shared" si="5"/>
        <v>0</v>
      </c>
      <c r="I49" s="250"/>
      <c r="J49" s="250"/>
      <c r="K49" s="250"/>
      <c r="L49" s="250"/>
      <c r="M49" s="250"/>
      <c r="N49" s="283"/>
      <c r="O49" s="283"/>
      <c r="P49" s="284">
        <f t="shared" si="0"/>
        <v>0</v>
      </c>
    </row>
    <row r="50" spans="2:16" s="130" customFormat="1" x14ac:dyDescent="0.2">
      <c r="B50" s="250"/>
      <c r="C50" s="252"/>
      <c r="D50" s="250"/>
      <c r="E50" s="252"/>
      <c r="F50" s="250"/>
      <c r="G50" s="252">
        <f t="shared" si="2"/>
        <v>-1.1368683772161603E-13</v>
      </c>
      <c r="H50" s="250">
        <f t="shared" si="5"/>
        <v>0</v>
      </c>
      <c r="I50" s="250"/>
      <c r="J50" s="250"/>
      <c r="K50" s="250"/>
      <c r="L50" s="250"/>
      <c r="M50" s="250"/>
      <c r="N50" s="283"/>
      <c r="O50" s="283"/>
      <c r="P50" s="284">
        <f t="shared" si="0"/>
        <v>0</v>
      </c>
    </row>
    <row r="51" spans="2:16" s="130" customFormat="1" x14ac:dyDescent="0.2">
      <c r="B51" s="250"/>
      <c r="C51" s="252"/>
      <c r="D51" s="250"/>
      <c r="E51" s="252"/>
      <c r="F51" s="250"/>
      <c r="G51" s="252">
        <f t="shared" si="2"/>
        <v>-1.1368683772161603E-13</v>
      </c>
      <c r="H51" s="250">
        <f t="shared" si="5"/>
        <v>0</v>
      </c>
      <c r="I51" s="250"/>
      <c r="J51" s="250"/>
      <c r="K51" s="250"/>
      <c r="L51" s="250"/>
      <c r="M51" s="250"/>
      <c r="N51" s="283"/>
      <c r="O51" s="283"/>
      <c r="P51" s="284">
        <f t="shared" si="0"/>
        <v>0</v>
      </c>
    </row>
    <row r="52" spans="2:16" s="130" customFormat="1" x14ac:dyDescent="0.2">
      <c r="B52" s="250"/>
      <c r="C52" s="252"/>
      <c r="D52" s="250"/>
      <c r="E52" s="252"/>
      <c r="F52" s="250"/>
      <c r="G52" s="252">
        <f t="shared" si="2"/>
        <v>-1.1368683772161603E-13</v>
      </c>
      <c r="H52" s="250">
        <f t="shared" si="5"/>
        <v>0</v>
      </c>
      <c r="I52" s="250"/>
      <c r="J52" s="250"/>
      <c r="K52" s="250"/>
      <c r="L52" s="250"/>
      <c r="M52" s="250"/>
      <c r="N52" s="283"/>
      <c r="O52" s="283"/>
      <c r="P52" s="284">
        <f t="shared" si="0"/>
        <v>0</v>
      </c>
    </row>
    <row r="53" spans="2:16" s="130" customFormat="1" x14ac:dyDescent="0.2">
      <c r="B53" s="250"/>
      <c r="C53" s="252"/>
      <c r="D53" s="250"/>
      <c r="E53" s="252"/>
      <c r="F53" s="250"/>
      <c r="G53" s="252">
        <f t="shared" si="2"/>
        <v>-1.1368683772161603E-13</v>
      </c>
      <c r="H53" s="250">
        <f t="shared" si="5"/>
        <v>0</v>
      </c>
      <c r="I53" s="250"/>
      <c r="J53" s="250"/>
      <c r="K53" s="250"/>
      <c r="L53" s="250"/>
      <c r="M53" s="250"/>
      <c r="N53" s="283"/>
      <c r="O53" s="283"/>
      <c r="P53" s="284">
        <f t="shared" si="0"/>
        <v>0</v>
      </c>
    </row>
    <row r="54" spans="2:16" s="130" customFormat="1" x14ac:dyDescent="0.2">
      <c r="B54" s="250"/>
      <c r="C54" s="252"/>
      <c r="D54" s="250"/>
      <c r="E54" s="252"/>
      <c r="F54" s="250"/>
      <c r="G54" s="252">
        <f t="shared" si="2"/>
        <v>-1.1368683772161603E-13</v>
      </c>
      <c r="H54" s="250">
        <f t="shared" si="5"/>
        <v>0</v>
      </c>
      <c r="I54" s="250"/>
      <c r="J54" s="250"/>
      <c r="K54" s="250"/>
      <c r="L54" s="250"/>
      <c r="M54" s="250"/>
      <c r="N54" s="283"/>
      <c r="O54" s="283"/>
      <c r="P54" s="284">
        <f t="shared" si="0"/>
        <v>0</v>
      </c>
    </row>
    <row r="55" spans="2:16" s="130" customFormat="1" x14ac:dyDescent="0.2">
      <c r="B55" s="250"/>
      <c r="C55" s="252"/>
      <c r="D55" s="250"/>
      <c r="E55" s="252"/>
      <c r="F55" s="250"/>
      <c r="G55" s="252">
        <f t="shared" si="2"/>
        <v>-1.1368683772161603E-13</v>
      </c>
      <c r="H55" s="250">
        <f t="shared" si="5"/>
        <v>0</v>
      </c>
      <c r="I55" s="250"/>
      <c r="J55" s="250"/>
      <c r="K55" s="250"/>
      <c r="L55" s="250"/>
      <c r="M55" s="250"/>
      <c r="N55" s="283"/>
      <c r="O55" s="283"/>
      <c r="P55" s="284">
        <f t="shared" si="0"/>
        <v>0</v>
      </c>
    </row>
    <row r="56" spans="2:16" s="130" customFormat="1" x14ac:dyDescent="0.2">
      <c r="B56" s="250"/>
      <c r="C56" s="252"/>
      <c r="D56" s="250"/>
      <c r="E56" s="252"/>
      <c r="F56" s="250"/>
      <c r="G56" s="252">
        <f t="shared" si="2"/>
        <v>-1.1368683772161603E-13</v>
      </c>
      <c r="H56" s="250">
        <f t="shared" si="5"/>
        <v>0</v>
      </c>
      <c r="I56" s="250"/>
      <c r="J56" s="250"/>
      <c r="K56" s="250"/>
      <c r="L56" s="250"/>
      <c r="M56" s="250"/>
      <c r="N56" s="283"/>
      <c r="O56" s="283"/>
      <c r="P56" s="284">
        <f t="shared" si="0"/>
        <v>0</v>
      </c>
    </row>
    <row r="57" spans="2:16" s="130" customFormat="1" x14ac:dyDescent="0.2">
      <c r="B57" s="250"/>
      <c r="C57" s="252"/>
      <c r="D57" s="250"/>
      <c r="E57" s="252"/>
      <c r="F57" s="250"/>
      <c r="G57" s="252">
        <f t="shared" si="2"/>
        <v>-1.1368683772161603E-13</v>
      </c>
      <c r="H57" s="250">
        <f t="shared" si="5"/>
        <v>0</v>
      </c>
      <c r="I57" s="250"/>
      <c r="J57" s="250"/>
      <c r="K57" s="250"/>
      <c r="L57" s="250"/>
      <c r="M57" s="250"/>
      <c r="N57" s="283"/>
      <c r="O57" s="283"/>
      <c r="P57" s="284">
        <f t="shared" si="0"/>
        <v>0</v>
      </c>
    </row>
    <row r="58" spans="2:16" s="130" customFormat="1" x14ac:dyDescent="0.2">
      <c r="B58" s="250"/>
      <c r="C58" s="252"/>
      <c r="D58" s="250"/>
      <c r="E58" s="252"/>
      <c r="F58" s="250"/>
      <c r="G58" s="252">
        <f t="shared" si="2"/>
        <v>-1.1368683772161603E-13</v>
      </c>
      <c r="H58" s="250">
        <f t="shared" si="5"/>
        <v>0</v>
      </c>
      <c r="I58" s="250"/>
      <c r="J58" s="250"/>
      <c r="K58" s="250"/>
      <c r="L58" s="250"/>
      <c r="M58" s="250"/>
      <c r="N58" s="283"/>
      <c r="O58" s="283"/>
      <c r="P58" s="284">
        <f t="shared" si="0"/>
        <v>0</v>
      </c>
    </row>
    <row r="59" spans="2:16" s="130" customFormat="1" x14ac:dyDescent="0.2">
      <c r="B59" s="250"/>
      <c r="C59" s="252"/>
      <c r="D59" s="250"/>
      <c r="E59" s="252"/>
      <c r="F59" s="250"/>
      <c r="G59" s="252">
        <f t="shared" si="2"/>
        <v>-1.1368683772161603E-13</v>
      </c>
      <c r="H59" s="250">
        <f t="shared" si="5"/>
        <v>0</v>
      </c>
      <c r="I59" s="250"/>
      <c r="J59" s="250"/>
      <c r="K59" s="250"/>
      <c r="L59" s="250"/>
      <c r="M59" s="250"/>
      <c r="N59" s="283"/>
      <c r="O59" s="283"/>
      <c r="P59" s="284">
        <f t="shared" si="0"/>
        <v>0</v>
      </c>
    </row>
    <row r="60" spans="2:16" s="130" customFormat="1" x14ac:dyDescent="0.2">
      <c r="B60" s="250"/>
      <c r="C60" s="252"/>
      <c r="D60" s="250"/>
      <c r="E60" s="252"/>
      <c r="F60" s="250"/>
      <c r="G60" s="252">
        <f t="shared" si="2"/>
        <v>-1.1368683772161603E-13</v>
      </c>
      <c r="H60" s="250">
        <f t="shared" si="5"/>
        <v>0</v>
      </c>
      <c r="I60" s="250"/>
      <c r="J60" s="250"/>
      <c r="K60" s="250"/>
      <c r="L60" s="250"/>
      <c r="M60" s="250"/>
      <c r="N60" s="283"/>
      <c r="O60" s="283"/>
      <c r="P60" s="284">
        <f t="shared" si="0"/>
        <v>0</v>
      </c>
    </row>
    <row r="61" spans="2:16" s="130" customFormat="1" x14ac:dyDescent="0.2">
      <c r="B61" s="250"/>
      <c r="C61" s="252"/>
      <c r="D61" s="250"/>
      <c r="E61" s="252"/>
      <c r="F61" s="250"/>
      <c r="G61" s="252">
        <f t="shared" si="5"/>
        <v>-1.1368683772161603E-13</v>
      </c>
      <c r="H61" s="250">
        <f t="shared" si="5"/>
        <v>0</v>
      </c>
      <c r="I61" s="250"/>
      <c r="J61" s="250"/>
      <c r="K61" s="250"/>
      <c r="L61" s="250"/>
      <c r="M61" s="250"/>
      <c r="N61" s="283"/>
      <c r="O61" s="283"/>
      <c r="P61" s="284">
        <f t="shared" si="0"/>
        <v>0</v>
      </c>
    </row>
    <row r="62" spans="2:16" s="130" customFormat="1" x14ac:dyDescent="0.2">
      <c r="B62" s="250"/>
      <c r="C62" s="252"/>
      <c r="D62" s="250"/>
      <c r="E62" s="252"/>
      <c r="F62" s="250"/>
      <c r="G62" s="252">
        <f t="shared" si="5"/>
        <v>-1.1368683772161603E-13</v>
      </c>
      <c r="H62" s="250">
        <f t="shared" si="5"/>
        <v>0</v>
      </c>
      <c r="I62" s="250"/>
      <c r="J62" s="250"/>
      <c r="K62" s="250"/>
      <c r="L62" s="250"/>
      <c r="M62" s="250"/>
      <c r="N62" s="283"/>
      <c r="O62" s="283"/>
      <c r="P62" s="284">
        <f t="shared" si="0"/>
        <v>0</v>
      </c>
    </row>
    <row r="63" spans="2:16" s="130" customFormat="1" x14ac:dyDescent="0.2">
      <c r="B63" s="250"/>
      <c r="C63" s="252"/>
      <c r="D63" s="250"/>
      <c r="E63" s="252"/>
      <c r="F63" s="250"/>
      <c r="G63" s="252">
        <f t="shared" si="5"/>
        <v>-1.1368683772161603E-13</v>
      </c>
      <c r="H63" s="250">
        <f t="shared" si="5"/>
        <v>0</v>
      </c>
      <c r="I63" s="250"/>
      <c r="J63" s="250"/>
      <c r="K63" s="250"/>
      <c r="L63" s="250"/>
      <c r="M63" s="250"/>
      <c r="N63" s="283"/>
      <c r="O63" s="283"/>
      <c r="P63" s="284">
        <f t="shared" si="0"/>
        <v>0</v>
      </c>
    </row>
    <row r="64" spans="2:16" s="130" customFormat="1" x14ac:dyDescent="0.2">
      <c r="B64" s="250"/>
      <c r="C64" s="252"/>
      <c r="D64" s="250"/>
      <c r="E64" s="252"/>
      <c r="F64" s="250"/>
      <c r="G64" s="252">
        <f t="shared" si="5"/>
        <v>-1.1368683772161603E-13</v>
      </c>
      <c r="H64" s="250">
        <f t="shared" si="5"/>
        <v>0</v>
      </c>
      <c r="I64" s="250"/>
      <c r="J64" s="250"/>
      <c r="K64" s="250"/>
      <c r="L64" s="250"/>
      <c r="M64" s="250"/>
      <c r="N64" s="283"/>
      <c r="O64" s="283"/>
      <c r="P64" s="284">
        <f t="shared" si="0"/>
        <v>0</v>
      </c>
    </row>
    <row r="65" spans="1:16" s="130" customFormat="1" x14ac:dyDescent="0.2">
      <c r="B65" s="250"/>
      <c r="C65" s="252"/>
      <c r="D65" s="250"/>
      <c r="E65" s="252"/>
      <c r="F65" s="250"/>
      <c r="G65" s="252">
        <f t="shared" si="5"/>
        <v>-1.1368683772161603E-13</v>
      </c>
      <c r="H65" s="250">
        <f t="shared" si="5"/>
        <v>0</v>
      </c>
      <c r="I65" s="250"/>
      <c r="J65" s="250"/>
      <c r="K65" s="250"/>
      <c r="L65" s="250"/>
      <c r="M65" s="250"/>
      <c r="N65" s="283"/>
      <c r="O65" s="283"/>
      <c r="P65" s="284">
        <f t="shared" si="0"/>
        <v>0</v>
      </c>
    </row>
    <row r="66" spans="1:16" s="130" customFormat="1" x14ac:dyDescent="0.2">
      <c r="B66" s="250"/>
      <c r="C66" s="252"/>
      <c r="D66" s="250"/>
      <c r="E66" s="252"/>
      <c r="F66" s="250"/>
      <c r="G66" s="252">
        <f t="shared" si="5"/>
        <v>-1.1368683772161603E-13</v>
      </c>
      <c r="H66" s="250">
        <f t="shared" si="5"/>
        <v>0</v>
      </c>
      <c r="I66" s="250"/>
      <c r="J66" s="250"/>
      <c r="K66" s="250"/>
      <c r="L66" s="250"/>
      <c r="M66" s="250"/>
      <c r="N66" s="283"/>
      <c r="O66" s="283"/>
      <c r="P66" s="284">
        <f t="shared" si="0"/>
        <v>0</v>
      </c>
    </row>
    <row r="67" spans="1:16" s="130" customFormat="1" x14ac:dyDescent="0.2">
      <c r="B67" s="250"/>
      <c r="C67" s="252"/>
      <c r="D67" s="250"/>
      <c r="E67" s="252"/>
      <c r="F67" s="250"/>
      <c r="G67" s="252">
        <f t="shared" si="5"/>
        <v>-1.1368683772161603E-13</v>
      </c>
      <c r="H67" s="250">
        <f t="shared" si="5"/>
        <v>0</v>
      </c>
      <c r="I67" s="250"/>
      <c r="J67" s="250"/>
      <c r="K67" s="250"/>
      <c r="L67" s="250" t="str">
        <f t="shared" ref="L67:L76" si="6">IF(D67&gt;0,D67," ")</f>
        <v xml:space="preserve"> </v>
      </c>
      <c r="M67" s="250"/>
      <c r="N67" s="283"/>
      <c r="O67" s="283"/>
      <c r="P67" s="284">
        <f t="shared" si="0"/>
        <v>0</v>
      </c>
    </row>
    <row r="68" spans="1:16" s="130" customFormat="1" x14ac:dyDescent="0.2">
      <c r="B68" s="250"/>
      <c r="C68" s="252"/>
      <c r="D68" s="250"/>
      <c r="E68" s="252"/>
      <c r="F68" s="250"/>
      <c r="G68" s="252">
        <f t="shared" si="5"/>
        <v>-1.1368683772161603E-13</v>
      </c>
      <c r="H68" s="250">
        <f t="shared" si="5"/>
        <v>0</v>
      </c>
      <c r="I68" s="250"/>
      <c r="J68" s="250"/>
      <c r="K68" s="250"/>
      <c r="L68" s="250" t="str">
        <f t="shared" si="6"/>
        <v xml:space="preserve"> </v>
      </c>
      <c r="M68" s="250"/>
      <c r="N68" s="283"/>
      <c r="O68" s="283"/>
      <c r="P68" s="284">
        <f t="shared" si="0"/>
        <v>0</v>
      </c>
    </row>
    <row r="69" spans="1:16" s="130" customFormat="1" x14ac:dyDescent="0.2">
      <c r="B69" s="250"/>
      <c r="C69" s="252"/>
      <c r="D69" s="250"/>
      <c r="E69" s="252"/>
      <c r="F69" s="250"/>
      <c r="G69" s="252">
        <f t="shared" si="5"/>
        <v>-1.1368683772161603E-13</v>
      </c>
      <c r="H69" s="250">
        <f t="shared" si="5"/>
        <v>0</v>
      </c>
      <c r="I69" s="250"/>
      <c r="J69" s="250"/>
      <c r="K69" s="250"/>
      <c r="L69" s="250" t="str">
        <f t="shared" si="6"/>
        <v xml:space="preserve"> </v>
      </c>
      <c r="M69" s="250"/>
      <c r="N69" s="283"/>
      <c r="O69" s="283"/>
      <c r="P69" s="284">
        <f t="shared" si="0"/>
        <v>0</v>
      </c>
    </row>
    <row r="70" spans="1:16" x14ac:dyDescent="0.2">
      <c r="A70" s="9"/>
      <c r="B70" s="36"/>
      <c r="C70" s="51"/>
      <c r="D70" s="36"/>
      <c r="E70" s="51"/>
      <c r="F70" s="36"/>
      <c r="G70" s="51">
        <f t="shared" si="5"/>
        <v>-1.1368683772161603E-13</v>
      </c>
      <c r="H70" s="250">
        <f t="shared" si="5"/>
        <v>0</v>
      </c>
      <c r="I70" s="36"/>
      <c r="J70" s="36"/>
      <c r="K70" s="36"/>
      <c r="L70" s="36" t="str">
        <f t="shared" si="6"/>
        <v xml:space="preserve"> </v>
      </c>
      <c r="M70" s="36"/>
      <c r="N70" s="10"/>
      <c r="O70" s="10"/>
      <c r="P70" s="14">
        <f t="shared" si="0"/>
        <v>0</v>
      </c>
    </row>
    <row r="71" spans="1:16" x14ac:dyDescent="0.2">
      <c r="A71" s="9"/>
      <c r="B71" s="36"/>
      <c r="C71" s="51"/>
      <c r="D71" s="36"/>
      <c r="E71" s="51"/>
      <c r="F71" s="36"/>
      <c r="G71" s="51">
        <f t="shared" si="5"/>
        <v>-1.1368683772161603E-13</v>
      </c>
      <c r="H71" s="250">
        <f t="shared" si="5"/>
        <v>0</v>
      </c>
      <c r="I71" s="36"/>
      <c r="J71" s="36"/>
      <c r="K71" s="36"/>
      <c r="L71" s="36" t="str">
        <f t="shared" si="6"/>
        <v xml:space="preserve"> </v>
      </c>
      <c r="M71" s="36"/>
      <c r="N71" s="10"/>
      <c r="O71" s="10"/>
      <c r="P71" s="14">
        <f t="shared" si="0"/>
        <v>0</v>
      </c>
    </row>
    <row r="72" spans="1:16" x14ac:dyDescent="0.2">
      <c r="A72" s="9"/>
      <c r="B72" s="36"/>
      <c r="C72" s="51"/>
      <c r="D72" s="36"/>
      <c r="E72" s="51"/>
      <c r="F72" s="36"/>
      <c r="G72" s="51">
        <f t="shared" si="5"/>
        <v>-1.1368683772161603E-13</v>
      </c>
      <c r="H72" s="250">
        <f t="shared" si="5"/>
        <v>0</v>
      </c>
      <c r="I72" s="36"/>
      <c r="J72" s="36"/>
      <c r="K72" s="36"/>
      <c r="L72" s="36" t="str">
        <f t="shared" si="6"/>
        <v xml:space="preserve"> </v>
      </c>
      <c r="M72" s="36"/>
      <c r="N72" s="10"/>
      <c r="O72" s="10"/>
      <c r="P72" s="14">
        <f t="shared" si="0"/>
        <v>0</v>
      </c>
    </row>
    <row r="73" spans="1:16" x14ac:dyDescent="0.2">
      <c r="A73" s="9"/>
      <c r="B73" s="36"/>
      <c r="C73" s="51"/>
      <c r="D73" s="36"/>
      <c r="E73" s="51"/>
      <c r="F73" s="36"/>
      <c r="G73" s="51">
        <f t="shared" si="5"/>
        <v>-1.1368683772161603E-13</v>
      </c>
      <c r="H73" s="36">
        <f t="shared" si="5"/>
        <v>0</v>
      </c>
      <c r="I73" s="36"/>
      <c r="J73" s="36"/>
      <c r="K73" s="36"/>
      <c r="L73" s="36" t="str">
        <f t="shared" si="6"/>
        <v xml:space="preserve"> </v>
      </c>
      <c r="M73" s="36"/>
      <c r="N73" s="10"/>
      <c r="O73" s="10"/>
      <c r="P73" s="14">
        <f t="shared" si="0"/>
        <v>0</v>
      </c>
    </row>
    <row r="74" spans="1:16" x14ac:dyDescent="0.2">
      <c r="A74" s="9"/>
      <c r="B74" s="36"/>
      <c r="C74" s="51"/>
      <c r="D74" s="36"/>
      <c r="E74" s="51"/>
      <c r="F74" s="36"/>
      <c r="G74" s="51">
        <f t="shared" si="5"/>
        <v>-1.1368683772161603E-13</v>
      </c>
      <c r="H74" s="36">
        <f t="shared" si="5"/>
        <v>0</v>
      </c>
      <c r="I74" s="36"/>
      <c r="J74" s="36"/>
      <c r="K74" s="36"/>
      <c r="L74" s="36" t="str">
        <f t="shared" si="6"/>
        <v xml:space="preserve"> </v>
      </c>
      <c r="M74" s="36"/>
      <c r="N74" s="10"/>
      <c r="O74" s="10"/>
      <c r="P74" s="14">
        <f t="shared" si="0"/>
        <v>0</v>
      </c>
    </row>
    <row r="75" spans="1:16" x14ac:dyDescent="0.2">
      <c r="A75" s="9"/>
      <c r="B75" s="36"/>
      <c r="C75" s="51"/>
      <c r="D75" s="36"/>
      <c r="E75" s="51"/>
      <c r="F75" s="36"/>
      <c r="G75" s="51">
        <f t="shared" si="5"/>
        <v>-1.1368683772161603E-13</v>
      </c>
      <c r="H75" s="36">
        <f t="shared" si="5"/>
        <v>0</v>
      </c>
      <c r="I75" s="36"/>
      <c r="J75" s="36"/>
      <c r="K75" s="36"/>
      <c r="L75" s="36" t="str">
        <f t="shared" si="6"/>
        <v xml:space="preserve"> </v>
      </c>
      <c r="M75" s="36"/>
      <c r="N75" s="10"/>
      <c r="O75" s="10"/>
      <c r="P75" s="14">
        <f t="shared" ref="P75:P138" si="7">O75*G75</f>
        <v>0</v>
      </c>
    </row>
    <row r="76" spans="1:16" x14ac:dyDescent="0.2">
      <c r="A76" s="9"/>
      <c r="B76" s="36"/>
      <c r="C76" s="51"/>
      <c r="D76" s="36"/>
      <c r="E76" s="51"/>
      <c r="F76" s="36"/>
      <c r="G76" s="51">
        <f t="shared" si="5"/>
        <v>-1.1368683772161603E-13</v>
      </c>
      <c r="H76" s="36">
        <f t="shared" si="5"/>
        <v>0</v>
      </c>
      <c r="I76" s="36"/>
      <c r="J76" s="36"/>
      <c r="K76" s="36"/>
      <c r="L76" s="36" t="str">
        <f t="shared" si="6"/>
        <v xml:space="preserve"> </v>
      </c>
      <c r="M76" s="36"/>
      <c r="N76" s="10"/>
      <c r="O76" s="10"/>
      <c r="P76" s="14">
        <f t="shared" si="7"/>
        <v>0</v>
      </c>
    </row>
    <row r="77" spans="1:16" x14ac:dyDescent="0.2">
      <c r="A77" s="9"/>
      <c r="B77" s="36"/>
      <c r="C77" s="51"/>
      <c r="D77" s="36"/>
      <c r="E77" s="51"/>
      <c r="F77" s="36"/>
      <c r="G77" s="51">
        <f t="shared" si="5"/>
        <v>-1.1368683772161603E-13</v>
      </c>
      <c r="H77" s="36">
        <f t="shared" si="5"/>
        <v>0</v>
      </c>
      <c r="I77" s="36"/>
      <c r="J77" s="36"/>
      <c r="K77" s="36"/>
      <c r="L77" s="36" t="str">
        <f t="shared" ref="L77:L140" si="8">IF(D77&gt;0,D77," ")</f>
        <v xml:space="preserve"> </v>
      </c>
      <c r="M77" s="36"/>
      <c r="N77" s="10"/>
      <c r="O77" s="10"/>
      <c r="P77" s="14">
        <f t="shared" si="7"/>
        <v>0</v>
      </c>
    </row>
    <row r="78" spans="1:16" x14ac:dyDescent="0.2">
      <c r="B78" s="24"/>
      <c r="C78" s="432"/>
      <c r="D78" s="24"/>
      <c r="E78" s="432"/>
      <c r="F78" s="24"/>
      <c r="G78" s="51">
        <f t="shared" si="5"/>
        <v>-1.1368683772161603E-13</v>
      </c>
      <c r="H78" s="36">
        <f t="shared" si="5"/>
        <v>0</v>
      </c>
      <c r="I78" s="36"/>
      <c r="J78" s="36"/>
      <c r="K78" s="24"/>
      <c r="L78" s="36" t="str">
        <f t="shared" si="8"/>
        <v xml:space="preserve"> </v>
      </c>
      <c r="M78" s="24"/>
      <c r="N78" s="49"/>
      <c r="O78" s="49"/>
      <c r="P78" s="14">
        <f t="shared" si="7"/>
        <v>0</v>
      </c>
    </row>
    <row r="79" spans="1:16" x14ac:dyDescent="0.2">
      <c r="B79" s="24"/>
      <c r="C79" s="432"/>
      <c r="D79" s="24"/>
      <c r="E79" s="432"/>
      <c r="F79" s="24"/>
      <c r="G79" s="51">
        <f t="shared" si="5"/>
        <v>-1.1368683772161603E-13</v>
      </c>
      <c r="H79" s="36">
        <f t="shared" si="5"/>
        <v>0</v>
      </c>
      <c r="I79" s="36"/>
      <c r="J79" s="36"/>
      <c r="K79" s="24"/>
      <c r="L79" s="36" t="str">
        <f t="shared" si="8"/>
        <v xml:space="preserve"> </v>
      </c>
      <c r="M79" s="24"/>
      <c r="N79" s="49"/>
      <c r="O79" s="49"/>
      <c r="P79" s="14">
        <f t="shared" si="7"/>
        <v>0</v>
      </c>
    </row>
    <row r="80" spans="1:16" x14ac:dyDescent="0.2">
      <c r="B80" s="24"/>
      <c r="C80" s="432"/>
      <c r="D80" s="24"/>
      <c r="E80" s="432"/>
      <c r="F80" s="24"/>
      <c r="G80" s="51">
        <f t="shared" si="5"/>
        <v>-1.1368683772161603E-13</v>
      </c>
      <c r="H80" s="36">
        <f t="shared" si="5"/>
        <v>0</v>
      </c>
      <c r="I80" s="36"/>
      <c r="J80" s="36"/>
      <c r="K80" s="24"/>
      <c r="L80" s="36" t="str">
        <f t="shared" si="8"/>
        <v xml:space="preserve"> </v>
      </c>
      <c r="M80" s="24"/>
      <c r="N80" s="49"/>
      <c r="O80" s="49"/>
      <c r="P80" s="14">
        <f t="shared" si="7"/>
        <v>0</v>
      </c>
    </row>
    <row r="81" spans="2:16" x14ac:dyDescent="0.2">
      <c r="B81" s="24"/>
      <c r="C81" s="432"/>
      <c r="D81" s="24"/>
      <c r="E81" s="432"/>
      <c r="F81" s="24"/>
      <c r="G81" s="51">
        <f t="shared" si="5"/>
        <v>-1.1368683772161603E-13</v>
      </c>
      <c r="H81" s="36">
        <f t="shared" si="5"/>
        <v>0</v>
      </c>
      <c r="I81" s="36"/>
      <c r="J81" s="36"/>
      <c r="K81" s="24"/>
      <c r="L81" s="36" t="str">
        <f t="shared" si="8"/>
        <v xml:space="preserve"> </v>
      </c>
      <c r="M81" s="24"/>
      <c r="N81" s="49"/>
      <c r="O81" s="49"/>
      <c r="P81" s="14">
        <f t="shared" si="7"/>
        <v>0</v>
      </c>
    </row>
    <row r="82" spans="2:16" x14ac:dyDescent="0.2">
      <c r="B82" s="24"/>
      <c r="C82" s="432"/>
      <c r="D82" s="24"/>
      <c r="E82" s="432"/>
      <c r="F82" s="24"/>
      <c r="G82" s="51">
        <f t="shared" si="5"/>
        <v>-1.1368683772161603E-13</v>
      </c>
      <c r="H82" s="36">
        <f t="shared" si="5"/>
        <v>0</v>
      </c>
      <c r="I82" s="36"/>
      <c r="J82" s="36"/>
      <c r="K82" s="24"/>
      <c r="L82" s="36" t="str">
        <f t="shared" si="8"/>
        <v xml:space="preserve"> </v>
      </c>
      <c r="M82" s="24"/>
      <c r="N82" s="49"/>
      <c r="O82" s="49"/>
      <c r="P82" s="14">
        <f t="shared" si="7"/>
        <v>0</v>
      </c>
    </row>
    <row r="83" spans="2:16" x14ac:dyDescent="0.2">
      <c r="B83" s="24"/>
      <c r="C83" s="432"/>
      <c r="D83" s="24"/>
      <c r="E83" s="432"/>
      <c r="F83" s="24"/>
      <c r="G83" s="51">
        <f t="shared" si="5"/>
        <v>-1.1368683772161603E-13</v>
      </c>
      <c r="H83" s="36">
        <f t="shared" si="5"/>
        <v>0</v>
      </c>
      <c r="I83" s="36"/>
      <c r="J83" s="36"/>
      <c r="K83" s="24"/>
      <c r="L83" s="36" t="str">
        <f t="shared" si="8"/>
        <v xml:space="preserve"> </v>
      </c>
      <c r="M83" s="24"/>
      <c r="N83" s="49"/>
      <c r="O83" s="49"/>
      <c r="P83" s="14">
        <f t="shared" si="7"/>
        <v>0</v>
      </c>
    </row>
    <row r="84" spans="2:16" x14ac:dyDescent="0.2">
      <c r="B84" s="24"/>
      <c r="C84" s="432"/>
      <c r="D84" s="24"/>
      <c r="E84" s="432"/>
      <c r="F84" s="24"/>
      <c r="G84" s="51">
        <f t="shared" si="5"/>
        <v>-1.1368683772161603E-13</v>
      </c>
      <c r="H84" s="36">
        <f t="shared" si="5"/>
        <v>0</v>
      </c>
      <c r="I84" s="36"/>
      <c r="J84" s="36"/>
      <c r="K84" s="24"/>
      <c r="L84" s="36" t="str">
        <f t="shared" si="8"/>
        <v xml:space="preserve"> </v>
      </c>
      <c r="M84" s="24"/>
      <c r="N84" s="49"/>
      <c r="O84" s="49"/>
      <c r="P84" s="14">
        <f t="shared" si="7"/>
        <v>0</v>
      </c>
    </row>
    <row r="85" spans="2:16" x14ac:dyDescent="0.2">
      <c r="B85" s="24"/>
      <c r="C85" s="432"/>
      <c r="D85" s="24"/>
      <c r="E85" s="432"/>
      <c r="F85" s="24"/>
      <c r="G85" s="51">
        <f t="shared" si="5"/>
        <v>-1.1368683772161603E-13</v>
      </c>
      <c r="H85" s="36">
        <f t="shared" si="5"/>
        <v>0</v>
      </c>
      <c r="I85" s="36"/>
      <c r="J85" s="36"/>
      <c r="K85" s="24"/>
      <c r="L85" s="36" t="str">
        <f t="shared" si="8"/>
        <v xml:space="preserve"> </v>
      </c>
      <c r="M85" s="24"/>
      <c r="N85" s="49"/>
      <c r="O85" s="49"/>
      <c r="P85" s="14">
        <f t="shared" si="7"/>
        <v>0</v>
      </c>
    </row>
    <row r="86" spans="2:16" x14ac:dyDescent="0.2">
      <c r="B86" s="24"/>
      <c r="C86" s="432"/>
      <c r="D86" s="24"/>
      <c r="E86" s="432"/>
      <c r="F86" s="24"/>
      <c r="G86" s="51">
        <f t="shared" si="5"/>
        <v>-1.1368683772161603E-13</v>
      </c>
      <c r="H86" s="36">
        <f t="shared" si="5"/>
        <v>0</v>
      </c>
      <c r="I86" s="36"/>
      <c r="J86" s="36"/>
      <c r="K86" s="24"/>
      <c r="L86" s="36" t="str">
        <f t="shared" si="8"/>
        <v xml:space="preserve"> </v>
      </c>
      <c r="M86" s="24"/>
      <c r="N86" s="49"/>
      <c r="O86" s="49"/>
      <c r="P86" s="14">
        <f t="shared" si="7"/>
        <v>0</v>
      </c>
    </row>
    <row r="87" spans="2:16" x14ac:dyDescent="0.2">
      <c r="B87" s="24"/>
      <c r="C87" s="432"/>
      <c r="D87" s="24"/>
      <c r="E87" s="432"/>
      <c r="F87" s="24"/>
      <c r="G87" s="51">
        <f t="shared" si="5"/>
        <v>-1.1368683772161603E-13</v>
      </c>
      <c r="H87" s="36">
        <f t="shared" si="5"/>
        <v>0</v>
      </c>
      <c r="I87" s="36"/>
      <c r="J87" s="36"/>
      <c r="K87" s="24"/>
      <c r="L87" s="36" t="str">
        <f t="shared" si="8"/>
        <v xml:space="preserve"> </v>
      </c>
      <c r="M87" s="24"/>
      <c r="N87" s="49"/>
      <c r="O87" s="49"/>
      <c r="P87" s="14">
        <f t="shared" si="7"/>
        <v>0</v>
      </c>
    </row>
    <row r="88" spans="2:16" x14ac:dyDescent="0.2">
      <c r="B88" s="24"/>
      <c r="C88" s="432"/>
      <c r="D88" s="24"/>
      <c r="E88" s="432"/>
      <c r="F88" s="24"/>
      <c r="G88" s="51">
        <f t="shared" si="5"/>
        <v>-1.1368683772161603E-13</v>
      </c>
      <c r="H88" s="36">
        <f t="shared" si="5"/>
        <v>0</v>
      </c>
      <c r="I88" s="36"/>
      <c r="J88" s="36"/>
      <c r="K88" s="24"/>
      <c r="L88" s="36" t="str">
        <f t="shared" si="8"/>
        <v xml:space="preserve"> </v>
      </c>
      <c r="M88" s="24"/>
      <c r="N88" s="49"/>
      <c r="O88" s="49"/>
      <c r="P88" s="14">
        <f t="shared" si="7"/>
        <v>0</v>
      </c>
    </row>
    <row r="89" spans="2:16" x14ac:dyDescent="0.2">
      <c r="B89" s="24"/>
      <c r="C89" s="432"/>
      <c r="D89" s="24"/>
      <c r="E89" s="432"/>
      <c r="F89" s="24"/>
      <c r="G89" s="51">
        <f t="shared" si="5"/>
        <v>-1.1368683772161603E-13</v>
      </c>
      <c r="H89" s="36">
        <f t="shared" si="5"/>
        <v>0</v>
      </c>
      <c r="I89" s="36"/>
      <c r="J89" s="36"/>
      <c r="K89" s="24"/>
      <c r="L89" s="36" t="str">
        <f t="shared" si="8"/>
        <v xml:space="preserve"> </v>
      </c>
      <c r="M89" s="24"/>
      <c r="N89" s="49"/>
      <c r="O89" s="49"/>
      <c r="P89" s="14">
        <f t="shared" si="7"/>
        <v>0</v>
      </c>
    </row>
    <row r="90" spans="2:16" x14ac:dyDescent="0.2">
      <c r="B90" s="24"/>
      <c r="C90" s="432"/>
      <c r="D90" s="24"/>
      <c r="E90" s="432"/>
      <c r="F90" s="24"/>
      <c r="G90" s="51">
        <f t="shared" si="5"/>
        <v>-1.1368683772161603E-13</v>
      </c>
      <c r="H90" s="36">
        <f t="shared" si="5"/>
        <v>0</v>
      </c>
      <c r="I90" s="36"/>
      <c r="J90" s="36"/>
      <c r="K90" s="24"/>
      <c r="L90" s="36" t="str">
        <f t="shared" si="8"/>
        <v xml:space="preserve"> </v>
      </c>
      <c r="M90" s="24"/>
      <c r="N90" s="49"/>
      <c r="O90" s="49"/>
      <c r="P90" s="14">
        <f t="shared" si="7"/>
        <v>0</v>
      </c>
    </row>
    <row r="91" spans="2:16" x14ac:dyDescent="0.2">
      <c r="B91" s="24"/>
      <c r="C91" s="432"/>
      <c r="D91" s="24"/>
      <c r="E91" s="432"/>
      <c r="F91" s="24"/>
      <c r="G91" s="51">
        <f t="shared" si="5"/>
        <v>-1.1368683772161603E-13</v>
      </c>
      <c r="H91" s="36">
        <f t="shared" si="5"/>
        <v>0</v>
      </c>
      <c r="I91" s="36"/>
      <c r="J91" s="36"/>
      <c r="K91" s="24"/>
      <c r="L91" s="36" t="str">
        <f t="shared" si="8"/>
        <v xml:space="preserve"> </v>
      </c>
      <c r="M91" s="24"/>
      <c r="N91" s="49"/>
      <c r="O91" s="49"/>
      <c r="P91" s="14">
        <f t="shared" si="7"/>
        <v>0</v>
      </c>
    </row>
    <row r="92" spans="2:16" x14ac:dyDescent="0.2">
      <c r="B92" s="24"/>
      <c r="C92" s="432"/>
      <c r="D92" s="24"/>
      <c r="E92" s="432"/>
      <c r="F92" s="24"/>
      <c r="G92" s="51">
        <f t="shared" ref="G92:H119" si="9">G91-E92+C92</f>
        <v>-1.1368683772161603E-13</v>
      </c>
      <c r="H92" s="36">
        <f t="shared" si="9"/>
        <v>0</v>
      </c>
      <c r="I92" s="36"/>
      <c r="J92" s="36"/>
      <c r="K92" s="24"/>
      <c r="L92" s="36" t="str">
        <f t="shared" si="8"/>
        <v xml:space="preserve"> </v>
      </c>
      <c r="M92" s="24"/>
      <c r="N92" s="49"/>
      <c r="O92" s="49"/>
      <c r="P92" s="14">
        <f t="shared" si="7"/>
        <v>0</v>
      </c>
    </row>
    <row r="93" spans="2:16" x14ac:dyDescent="0.2">
      <c r="B93" s="24"/>
      <c r="C93" s="432"/>
      <c r="D93" s="24"/>
      <c r="E93" s="432"/>
      <c r="F93" s="24"/>
      <c r="G93" s="51">
        <f t="shared" si="9"/>
        <v>-1.1368683772161603E-13</v>
      </c>
      <c r="H93" s="36">
        <f t="shared" si="9"/>
        <v>0</v>
      </c>
      <c r="I93" s="36"/>
      <c r="J93" s="36"/>
      <c r="K93" s="24"/>
      <c r="L93" s="36" t="str">
        <f t="shared" si="8"/>
        <v xml:space="preserve"> </v>
      </c>
      <c r="M93" s="24"/>
      <c r="N93" s="49"/>
      <c r="O93" s="49"/>
      <c r="P93" s="14">
        <f t="shared" si="7"/>
        <v>0</v>
      </c>
    </row>
    <row r="94" spans="2:16" x14ac:dyDescent="0.2">
      <c r="B94" s="24"/>
      <c r="C94" s="432"/>
      <c r="D94" s="24"/>
      <c r="E94" s="432"/>
      <c r="F94" s="24"/>
      <c r="G94" s="51">
        <f t="shared" si="9"/>
        <v>-1.1368683772161603E-13</v>
      </c>
      <c r="H94" s="36">
        <f t="shared" si="9"/>
        <v>0</v>
      </c>
      <c r="I94" s="36"/>
      <c r="J94" s="36"/>
      <c r="K94" s="24"/>
      <c r="L94" s="36" t="str">
        <f t="shared" si="8"/>
        <v xml:space="preserve"> </v>
      </c>
      <c r="M94" s="24"/>
      <c r="N94" s="49"/>
      <c r="O94" s="49"/>
      <c r="P94" s="14">
        <f t="shared" si="7"/>
        <v>0</v>
      </c>
    </row>
    <row r="95" spans="2:16" x14ac:dyDescent="0.2">
      <c r="B95" s="24"/>
      <c r="C95" s="432"/>
      <c r="D95" s="24"/>
      <c r="E95" s="432"/>
      <c r="F95" s="24"/>
      <c r="G95" s="51">
        <f t="shared" si="9"/>
        <v>-1.1368683772161603E-13</v>
      </c>
      <c r="H95" s="36">
        <f t="shared" si="9"/>
        <v>0</v>
      </c>
      <c r="I95" s="36"/>
      <c r="J95" s="36"/>
      <c r="K95" s="24"/>
      <c r="L95" s="36" t="str">
        <f t="shared" si="8"/>
        <v xml:space="preserve"> </v>
      </c>
      <c r="M95" s="24"/>
      <c r="N95" s="49"/>
      <c r="O95" s="49"/>
      <c r="P95" s="14">
        <f t="shared" si="7"/>
        <v>0</v>
      </c>
    </row>
    <row r="96" spans="2:16" x14ac:dyDescent="0.2">
      <c r="B96" s="24"/>
      <c r="C96" s="432"/>
      <c r="D96" s="24"/>
      <c r="E96" s="432"/>
      <c r="F96" s="24"/>
      <c r="G96" s="51">
        <f t="shared" si="9"/>
        <v>-1.1368683772161603E-13</v>
      </c>
      <c r="H96" s="36">
        <f t="shared" si="9"/>
        <v>0</v>
      </c>
      <c r="I96" s="36"/>
      <c r="J96" s="36"/>
      <c r="K96" s="24"/>
      <c r="L96" s="36" t="str">
        <f t="shared" si="8"/>
        <v xml:space="preserve"> </v>
      </c>
      <c r="M96" s="24"/>
      <c r="N96" s="49"/>
      <c r="O96" s="49"/>
      <c r="P96" s="14">
        <f t="shared" si="7"/>
        <v>0</v>
      </c>
    </row>
    <row r="97" spans="2:16" x14ac:dyDescent="0.2">
      <c r="B97" s="24"/>
      <c r="C97" s="432"/>
      <c r="D97" s="24"/>
      <c r="E97" s="432"/>
      <c r="F97" s="24"/>
      <c r="G97" s="51">
        <f t="shared" si="9"/>
        <v>-1.1368683772161603E-13</v>
      </c>
      <c r="H97" s="36">
        <f t="shared" si="9"/>
        <v>0</v>
      </c>
      <c r="I97" s="36"/>
      <c r="J97" s="36"/>
      <c r="K97" s="24"/>
      <c r="L97" s="36" t="str">
        <f t="shared" si="8"/>
        <v xml:space="preserve"> </v>
      </c>
      <c r="M97" s="24"/>
      <c r="N97" s="49"/>
      <c r="O97" s="49"/>
      <c r="P97" s="14">
        <f t="shared" si="7"/>
        <v>0</v>
      </c>
    </row>
    <row r="98" spans="2:16" x14ac:dyDescent="0.2">
      <c r="B98" s="24"/>
      <c r="C98" s="432"/>
      <c r="D98" s="24"/>
      <c r="E98" s="432"/>
      <c r="F98" s="24"/>
      <c r="G98" s="51">
        <f t="shared" si="9"/>
        <v>-1.1368683772161603E-13</v>
      </c>
      <c r="H98" s="36">
        <f t="shared" si="9"/>
        <v>0</v>
      </c>
      <c r="I98" s="36"/>
      <c r="J98" s="36"/>
      <c r="K98" s="24"/>
      <c r="L98" s="36" t="str">
        <f t="shared" si="8"/>
        <v xml:space="preserve"> </v>
      </c>
      <c r="M98" s="24"/>
      <c r="N98" s="49"/>
      <c r="O98" s="49"/>
      <c r="P98" s="14">
        <f t="shared" si="7"/>
        <v>0</v>
      </c>
    </row>
    <row r="99" spans="2:16" x14ac:dyDescent="0.2">
      <c r="B99" s="24"/>
      <c r="C99" s="432"/>
      <c r="D99" s="24"/>
      <c r="E99" s="432"/>
      <c r="F99" s="24"/>
      <c r="G99" s="51">
        <f t="shared" si="9"/>
        <v>-1.1368683772161603E-13</v>
      </c>
      <c r="H99" s="36">
        <f t="shared" si="9"/>
        <v>0</v>
      </c>
      <c r="I99" s="36"/>
      <c r="J99" s="36"/>
      <c r="K99" s="24"/>
      <c r="L99" s="36" t="str">
        <f t="shared" si="8"/>
        <v xml:space="preserve"> </v>
      </c>
      <c r="M99" s="24"/>
      <c r="N99" s="49"/>
      <c r="O99" s="49"/>
      <c r="P99" s="14">
        <f t="shared" si="7"/>
        <v>0</v>
      </c>
    </row>
    <row r="100" spans="2:16" x14ac:dyDescent="0.2">
      <c r="B100" s="24"/>
      <c r="C100" s="432"/>
      <c r="D100" s="24"/>
      <c r="E100" s="432"/>
      <c r="F100" s="24"/>
      <c r="G100" s="51">
        <f t="shared" si="9"/>
        <v>-1.1368683772161603E-13</v>
      </c>
      <c r="H100" s="36">
        <f t="shared" si="9"/>
        <v>0</v>
      </c>
      <c r="I100" s="36"/>
      <c r="J100" s="36"/>
      <c r="K100" s="24"/>
      <c r="L100" s="36" t="str">
        <f t="shared" si="8"/>
        <v xml:space="preserve"> </v>
      </c>
      <c r="M100" s="24"/>
      <c r="N100" s="49"/>
      <c r="O100" s="49"/>
      <c r="P100" s="14">
        <f t="shared" si="7"/>
        <v>0</v>
      </c>
    </row>
    <row r="101" spans="2:16" x14ac:dyDescent="0.2">
      <c r="B101" s="24"/>
      <c r="C101" s="432"/>
      <c r="D101" s="24"/>
      <c r="E101" s="432"/>
      <c r="F101" s="24"/>
      <c r="G101" s="51">
        <f t="shared" si="9"/>
        <v>-1.1368683772161603E-13</v>
      </c>
      <c r="H101" s="36">
        <f t="shared" si="9"/>
        <v>0</v>
      </c>
      <c r="I101" s="36"/>
      <c r="J101" s="36"/>
      <c r="K101" s="24"/>
      <c r="L101" s="36" t="str">
        <f t="shared" si="8"/>
        <v xml:space="preserve"> </v>
      </c>
      <c r="M101" s="24"/>
      <c r="N101" s="49"/>
      <c r="O101" s="49"/>
      <c r="P101" s="14">
        <f t="shared" si="7"/>
        <v>0</v>
      </c>
    </row>
    <row r="102" spans="2:16" x14ac:dyDescent="0.2">
      <c r="B102" s="24"/>
      <c r="C102" s="432"/>
      <c r="D102" s="24"/>
      <c r="E102" s="432"/>
      <c r="F102" s="24"/>
      <c r="G102" s="51">
        <f t="shared" si="9"/>
        <v>-1.1368683772161603E-13</v>
      </c>
      <c r="H102" s="36">
        <f t="shared" si="9"/>
        <v>0</v>
      </c>
      <c r="I102" s="36"/>
      <c r="J102" s="36"/>
      <c r="K102" s="24"/>
      <c r="L102" s="36" t="str">
        <f t="shared" si="8"/>
        <v xml:space="preserve"> </v>
      </c>
      <c r="M102" s="24"/>
      <c r="N102" s="49"/>
      <c r="O102" s="49"/>
      <c r="P102" s="14">
        <f t="shared" si="7"/>
        <v>0</v>
      </c>
    </row>
    <row r="103" spans="2:16" x14ac:dyDescent="0.2">
      <c r="B103" s="24"/>
      <c r="C103" s="432"/>
      <c r="D103" s="24"/>
      <c r="E103" s="432"/>
      <c r="F103" s="24"/>
      <c r="G103" s="51">
        <f t="shared" si="9"/>
        <v>-1.1368683772161603E-13</v>
      </c>
      <c r="H103" s="36">
        <f t="shared" si="9"/>
        <v>0</v>
      </c>
      <c r="I103" s="36"/>
      <c r="J103" s="36"/>
      <c r="K103" s="24"/>
      <c r="L103" s="36" t="str">
        <f t="shared" si="8"/>
        <v xml:space="preserve"> </v>
      </c>
      <c r="M103" s="24"/>
      <c r="N103" s="49"/>
      <c r="O103" s="49"/>
      <c r="P103" s="14">
        <f t="shared" si="7"/>
        <v>0</v>
      </c>
    </row>
    <row r="104" spans="2:16" x14ac:dyDescent="0.2">
      <c r="B104" s="24"/>
      <c r="C104" s="432"/>
      <c r="D104" s="24"/>
      <c r="E104" s="432"/>
      <c r="F104" s="24"/>
      <c r="G104" s="51">
        <f t="shared" si="9"/>
        <v>-1.1368683772161603E-13</v>
      </c>
      <c r="H104" s="36">
        <f t="shared" si="9"/>
        <v>0</v>
      </c>
      <c r="I104" s="36"/>
      <c r="J104" s="36"/>
      <c r="K104" s="24"/>
      <c r="L104" s="36" t="str">
        <f t="shared" si="8"/>
        <v xml:space="preserve"> </v>
      </c>
      <c r="M104" s="24"/>
      <c r="N104" s="49"/>
      <c r="O104" s="49"/>
      <c r="P104" s="14">
        <f t="shared" si="7"/>
        <v>0</v>
      </c>
    </row>
    <row r="105" spans="2:16" x14ac:dyDescent="0.2">
      <c r="B105" s="24"/>
      <c r="C105" s="432"/>
      <c r="D105" s="24"/>
      <c r="E105" s="432"/>
      <c r="F105" s="24"/>
      <c r="G105" s="51">
        <f t="shared" si="9"/>
        <v>-1.1368683772161603E-13</v>
      </c>
      <c r="H105" s="36">
        <f t="shared" si="9"/>
        <v>0</v>
      </c>
      <c r="I105" s="36"/>
      <c r="J105" s="36"/>
      <c r="K105" s="24"/>
      <c r="L105" s="36" t="str">
        <f t="shared" si="8"/>
        <v xml:space="preserve"> </v>
      </c>
      <c r="M105" s="24"/>
      <c r="N105" s="49"/>
      <c r="O105" s="49"/>
      <c r="P105" s="14">
        <f t="shared" si="7"/>
        <v>0</v>
      </c>
    </row>
    <row r="106" spans="2:16" x14ac:dyDescent="0.2">
      <c r="B106" s="24"/>
      <c r="C106" s="432"/>
      <c r="D106" s="24"/>
      <c r="E106" s="432"/>
      <c r="F106" s="24"/>
      <c r="G106" s="51">
        <f t="shared" si="9"/>
        <v>-1.1368683772161603E-13</v>
      </c>
      <c r="H106" s="36">
        <f t="shared" si="9"/>
        <v>0</v>
      </c>
      <c r="I106" s="36"/>
      <c r="J106" s="36"/>
      <c r="K106" s="24"/>
      <c r="L106" s="36" t="str">
        <f t="shared" si="8"/>
        <v xml:space="preserve"> </v>
      </c>
      <c r="M106" s="24"/>
      <c r="N106" s="49"/>
      <c r="O106" s="49"/>
      <c r="P106" s="14">
        <f t="shared" si="7"/>
        <v>0</v>
      </c>
    </row>
    <row r="107" spans="2:16" x14ac:dyDescent="0.2">
      <c r="B107" s="24"/>
      <c r="C107" s="432"/>
      <c r="D107" s="24"/>
      <c r="E107" s="432"/>
      <c r="F107" s="24"/>
      <c r="G107" s="51">
        <f t="shared" si="9"/>
        <v>-1.1368683772161603E-13</v>
      </c>
      <c r="H107" s="36">
        <f t="shared" si="9"/>
        <v>0</v>
      </c>
      <c r="I107" s="36"/>
      <c r="J107" s="36"/>
      <c r="K107" s="24"/>
      <c r="L107" s="36" t="str">
        <f t="shared" si="8"/>
        <v xml:space="preserve"> </v>
      </c>
      <c r="M107" s="24"/>
      <c r="N107" s="49"/>
      <c r="O107" s="49"/>
      <c r="P107" s="14">
        <f t="shared" si="7"/>
        <v>0</v>
      </c>
    </row>
    <row r="108" spans="2:16" x14ac:dyDescent="0.2">
      <c r="B108" s="24"/>
      <c r="C108" s="432"/>
      <c r="D108" s="24"/>
      <c r="E108" s="432"/>
      <c r="F108" s="24"/>
      <c r="G108" s="51">
        <f t="shared" si="9"/>
        <v>-1.1368683772161603E-13</v>
      </c>
      <c r="H108" s="36">
        <f t="shared" si="9"/>
        <v>0</v>
      </c>
      <c r="I108" s="36"/>
      <c r="J108" s="36"/>
      <c r="K108" s="24"/>
      <c r="L108" s="36" t="str">
        <f t="shared" si="8"/>
        <v xml:space="preserve"> </v>
      </c>
      <c r="M108" s="24"/>
      <c r="N108" s="49"/>
      <c r="O108" s="49"/>
      <c r="P108" s="14">
        <f t="shared" si="7"/>
        <v>0</v>
      </c>
    </row>
    <row r="109" spans="2:16" x14ac:dyDescent="0.2">
      <c r="B109" s="24"/>
      <c r="C109" s="432"/>
      <c r="D109" s="24"/>
      <c r="E109" s="432"/>
      <c r="F109" s="24"/>
      <c r="G109" s="51">
        <f t="shared" si="9"/>
        <v>-1.1368683772161603E-13</v>
      </c>
      <c r="H109" s="36">
        <f t="shared" si="9"/>
        <v>0</v>
      </c>
      <c r="I109" s="36"/>
      <c r="J109" s="36"/>
      <c r="K109" s="24"/>
      <c r="L109" s="36" t="str">
        <f t="shared" si="8"/>
        <v xml:space="preserve"> </v>
      </c>
      <c r="M109" s="24"/>
      <c r="N109" s="49"/>
      <c r="O109" s="49"/>
      <c r="P109" s="14">
        <f t="shared" si="7"/>
        <v>0</v>
      </c>
    </row>
    <row r="110" spans="2:16" x14ac:dyDescent="0.2">
      <c r="B110" s="24"/>
      <c r="C110" s="432"/>
      <c r="D110" s="24"/>
      <c r="E110" s="432"/>
      <c r="F110" s="24"/>
      <c r="G110" s="51">
        <f t="shared" si="9"/>
        <v>-1.1368683772161603E-13</v>
      </c>
      <c r="H110" s="36">
        <f t="shared" si="9"/>
        <v>0</v>
      </c>
      <c r="I110" s="36"/>
      <c r="J110" s="36"/>
      <c r="K110" s="24"/>
      <c r="L110" s="36" t="str">
        <f t="shared" si="8"/>
        <v xml:space="preserve"> </v>
      </c>
      <c r="M110" s="24"/>
      <c r="N110" s="49"/>
      <c r="O110" s="49"/>
      <c r="P110" s="14">
        <f t="shared" si="7"/>
        <v>0</v>
      </c>
    </row>
    <row r="111" spans="2:16" x14ac:dyDescent="0.2">
      <c r="B111" s="24"/>
      <c r="C111" s="432"/>
      <c r="D111" s="24"/>
      <c r="E111" s="432"/>
      <c r="F111" s="24"/>
      <c r="G111" s="51">
        <f t="shared" si="9"/>
        <v>-1.1368683772161603E-13</v>
      </c>
      <c r="H111" s="36">
        <f t="shared" si="9"/>
        <v>0</v>
      </c>
      <c r="I111" s="36"/>
      <c r="J111" s="36"/>
      <c r="K111" s="24"/>
      <c r="L111" s="36" t="str">
        <f t="shared" si="8"/>
        <v xml:space="preserve"> </v>
      </c>
      <c r="M111" s="24"/>
      <c r="N111" s="49"/>
      <c r="O111" s="49"/>
      <c r="P111" s="14">
        <f t="shared" si="7"/>
        <v>0</v>
      </c>
    </row>
    <row r="112" spans="2:16" x14ac:dyDescent="0.2">
      <c r="B112" s="24"/>
      <c r="C112" s="432"/>
      <c r="D112" s="24"/>
      <c r="E112" s="432"/>
      <c r="F112" s="24"/>
      <c r="G112" s="51">
        <f t="shared" si="9"/>
        <v>-1.1368683772161603E-13</v>
      </c>
      <c r="H112" s="36">
        <f t="shared" si="9"/>
        <v>0</v>
      </c>
      <c r="I112" s="36"/>
      <c r="J112" s="36"/>
      <c r="K112" s="24"/>
      <c r="L112" s="36" t="str">
        <f t="shared" si="8"/>
        <v xml:space="preserve"> </v>
      </c>
      <c r="M112" s="24"/>
      <c r="N112" s="49"/>
      <c r="O112" s="49"/>
      <c r="P112" s="14">
        <f t="shared" si="7"/>
        <v>0</v>
      </c>
    </row>
    <row r="113" spans="2:16" x14ac:dyDescent="0.2">
      <c r="B113" s="24"/>
      <c r="C113" s="432"/>
      <c r="D113" s="24"/>
      <c r="E113" s="432"/>
      <c r="F113" s="24"/>
      <c r="G113" s="51">
        <f t="shared" si="9"/>
        <v>-1.1368683772161603E-13</v>
      </c>
      <c r="H113" s="36">
        <f t="shared" si="9"/>
        <v>0</v>
      </c>
      <c r="I113" s="36"/>
      <c r="J113" s="36"/>
      <c r="K113" s="24"/>
      <c r="L113" s="36" t="str">
        <f t="shared" si="8"/>
        <v xml:space="preserve"> </v>
      </c>
      <c r="M113" s="24"/>
      <c r="N113" s="49"/>
      <c r="O113" s="49"/>
      <c r="P113" s="14">
        <f t="shared" si="7"/>
        <v>0</v>
      </c>
    </row>
    <row r="114" spans="2:16" x14ac:dyDescent="0.2">
      <c r="B114" s="24"/>
      <c r="C114" s="432"/>
      <c r="D114" s="24"/>
      <c r="E114" s="432"/>
      <c r="F114" s="24"/>
      <c r="G114" s="51">
        <f t="shared" si="9"/>
        <v>-1.1368683772161603E-13</v>
      </c>
      <c r="H114" s="36">
        <f t="shared" si="9"/>
        <v>0</v>
      </c>
      <c r="I114" s="36"/>
      <c r="J114" s="36"/>
      <c r="K114" s="24"/>
      <c r="L114" s="36" t="str">
        <f t="shared" si="8"/>
        <v xml:space="preserve"> </v>
      </c>
      <c r="M114" s="24"/>
      <c r="N114" s="49"/>
      <c r="O114" s="49"/>
      <c r="P114" s="14">
        <f t="shared" si="7"/>
        <v>0</v>
      </c>
    </row>
    <row r="115" spans="2:16" x14ac:dyDescent="0.2">
      <c r="B115" s="24"/>
      <c r="C115" s="432"/>
      <c r="D115" s="24"/>
      <c r="E115" s="432"/>
      <c r="F115" s="24"/>
      <c r="G115" s="51">
        <f t="shared" si="9"/>
        <v>-1.1368683772161603E-13</v>
      </c>
      <c r="H115" s="36">
        <f t="shared" si="9"/>
        <v>0</v>
      </c>
      <c r="I115" s="36"/>
      <c r="J115" s="36"/>
      <c r="K115" s="24"/>
      <c r="L115" s="36" t="str">
        <f t="shared" si="8"/>
        <v xml:space="preserve"> </v>
      </c>
      <c r="M115" s="24"/>
      <c r="N115" s="49"/>
      <c r="O115" s="49"/>
      <c r="P115" s="14">
        <f t="shared" si="7"/>
        <v>0</v>
      </c>
    </row>
    <row r="116" spans="2:16" x14ac:dyDescent="0.2">
      <c r="B116" s="24"/>
      <c r="C116" s="432"/>
      <c r="D116" s="24"/>
      <c r="E116" s="432"/>
      <c r="F116" s="24"/>
      <c r="G116" s="51">
        <f t="shared" si="9"/>
        <v>-1.1368683772161603E-13</v>
      </c>
      <c r="H116" s="36">
        <f t="shared" si="9"/>
        <v>0</v>
      </c>
      <c r="I116" s="36"/>
      <c r="J116" s="36"/>
      <c r="K116" s="24"/>
      <c r="L116" s="36" t="str">
        <f t="shared" si="8"/>
        <v xml:space="preserve"> </v>
      </c>
      <c r="M116" s="24"/>
      <c r="N116" s="49"/>
      <c r="O116" s="49"/>
      <c r="P116" s="14">
        <f t="shared" si="7"/>
        <v>0</v>
      </c>
    </row>
    <row r="117" spans="2:16" x14ac:dyDescent="0.2">
      <c r="B117" s="24"/>
      <c r="C117" s="432"/>
      <c r="D117" s="24"/>
      <c r="E117" s="432"/>
      <c r="F117" s="24"/>
      <c r="G117" s="51">
        <f t="shared" si="9"/>
        <v>-1.1368683772161603E-13</v>
      </c>
      <c r="H117" s="36">
        <f t="shared" si="9"/>
        <v>0</v>
      </c>
      <c r="I117" s="36"/>
      <c r="J117" s="36"/>
      <c r="K117" s="24"/>
      <c r="L117" s="36" t="str">
        <f t="shared" si="8"/>
        <v xml:space="preserve"> </v>
      </c>
      <c r="M117" s="24"/>
      <c r="N117" s="49"/>
      <c r="O117" s="49"/>
      <c r="P117" s="14">
        <f t="shared" si="7"/>
        <v>0</v>
      </c>
    </row>
    <row r="118" spans="2:16" x14ac:dyDescent="0.2">
      <c r="B118" s="24"/>
      <c r="C118" s="432"/>
      <c r="D118" s="24"/>
      <c r="E118" s="432"/>
      <c r="F118" s="24"/>
      <c r="G118" s="51">
        <f t="shared" si="9"/>
        <v>-1.1368683772161603E-13</v>
      </c>
      <c r="H118" s="36">
        <f t="shared" si="9"/>
        <v>0</v>
      </c>
      <c r="I118" s="36"/>
      <c r="J118" s="36"/>
      <c r="K118" s="24"/>
      <c r="L118" s="36" t="str">
        <f t="shared" si="8"/>
        <v xml:space="preserve"> </v>
      </c>
      <c r="M118" s="24"/>
      <c r="N118" s="49"/>
      <c r="O118" s="49"/>
      <c r="P118" s="14">
        <f t="shared" si="7"/>
        <v>0</v>
      </c>
    </row>
    <row r="119" spans="2:16" x14ac:dyDescent="0.2">
      <c r="B119" s="24"/>
      <c r="C119" s="432"/>
      <c r="D119" s="24"/>
      <c r="E119" s="432"/>
      <c r="F119" s="24"/>
      <c r="G119" s="51">
        <f t="shared" si="9"/>
        <v>-1.1368683772161603E-13</v>
      </c>
      <c r="H119" s="36">
        <f t="shared" si="9"/>
        <v>0</v>
      </c>
      <c r="I119" s="36"/>
      <c r="J119" s="36"/>
      <c r="K119" s="24"/>
      <c r="L119" s="36" t="str">
        <f t="shared" si="8"/>
        <v xml:space="preserve"> </v>
      </c>
      <c r="M119" s="24"/>
      <c r="N119" s="49"/>
      <c r="O119" s="49"/>
      <c r="P119" s="14">
        <f t="shared" si="7"/>
        <v>0</v>
      </c>
    </row>
    <row r="120" spans="2:16" x14ac:dyDescent="0.2">
      <c r="B120" s="24"/>
      <c r="C120" s="432"/>
      <c r="D120" s="24"/>
      <c r="E120" s="432"/>
      <c r="F120" s="24"/>
      <c r="G120" s="51">
        <f t="shared" ref="G120:H183" si="10">G119-E120+C120</f>
        <v>-1.1368683772161603E-13</v>
      </c>
      <c r="H120" s="36">
        <f t="shared" si="10"/>
        <v>0</v>
      </c>
      <c r="I120" s="36"/>
      <c r="J120" s="36"/>
      <c r="K120" s="24"/>
      <c r="L120" s="36" t="str">
        <f t="shared" si="8"/>
        <v xml:space="preserve"> </v>
      </c>
      <c r="M120" s="24"/>
      <c r="N120" s="49"/>
      <c r="O120" s="49"/>
      <c r="P120" s="14">
        <f t="shared" si="7"/>
        <v>0</v>
      </c>
    </row>
    <row r="121" spans="2:16" x14ac:dyDescent="0.2">
      <c r="B121" s="24"/>
      <c r="C121" s="432"/>
      <c r="D121" s="24"/>
      <c r="E121" s="432"/>
      <c r="F121" s="24"/>
      <c r="G121" s="51">
        <f t="shared" si="10"/>
        <v>-1.1368683772161603E-13</v>
      </c>
      <c r="H121" s="36">
        <f t="shared" si="10"/>
        <v>0</v>
      </c>
      <c r="I121" s="36"/>
      <c r="J121" s="36"/>
      <c r="K121" s="24"/>
      <c r="L121" s="36" t="str">
        <f t="shared" si="8"/>
        <v xml:space="preserve"> </v>
      </c>
      <c r="M121" s="24"/>
      <c r="N121" s="49"/>
      <c r="O121" s="49"/>
      <c r="P121" s="14">
        <f t="shared" si="7"/>
        <v>0</v>
      </c>
    </row>
    <row r="122" spans="2:16" x14ac:dyDescent="0.2">
      <c r="B122" s="24"/>
      <c r="C122" s="432"/>
      <c r="D122" s="24"/>
      <c r="E122" s="432"/>
      <c r="F122" s="24"/>
      <c r="G122" s="51">
        <f t="shared" si="10"/>
        <v>-1.1368683772161603E-13</v>
      </c>
      <c r="H122" s="36">
        <f t="shared" si="10"/>
        <v>0</v>
      </c>
      <c r="I122" s="36"/>
      <c r="J122" s="36"/>
      <c r="K122" s="24"/>
      <c r="L122" s="36" t="str">
        <f t="shared" si="8"/>
        <v xml:space="preserve"> </v>
      </c>
      <c r="M122" s="24"/>
      <c r="N122" s="49"/>
      <c r="O122" s="49"/>
      <c r="P122" s="14">
        <f t="shared" si="7"/>
        <v>0</v>
      </c>
    </row>
    <row r="123" spans="2:16" x14ac:dyDescent="0.2">
      <c r="B123" s="24"/>
      <c r="C123" s="432"/>
      <c r="D123" s="24"/>
      <c r="E123" s="432"/>
      <c r="F123" s="24"/>
      <c r="G123" s="51">
        <f t="shared" si="10"/>
        <v>-1.1368683772161603E-13</v>
      </c>
      <c r="H123" s="36">
        <f t="shared" si="10"/>
        <v>0</v>
      </c>
      <c r="I123" s="36"/>
      <c r="J123" s="36"/>
      <c r="K123" s="24"/>
      <c r="L123" s="36" t="str">
        <f t="shared" si="8"/>
        <v xml:space="preserve"> </v>
      </c>
      <c r="M123" s="24"/>
      <c r="N123" s="49"/>
      <c r="O123" s="49"/>
      <c r="P123" s="14">
        <f t="shared" si="7"/>
        <v>0</v>
      </c>
    </row>
    <row r="124" spans="2:16" x14ac:dyDescent="0.2">
      <c r="B124" s="24"/>
      <c r="C124" s="432"/>
      <c r="D124" s="24"/>
      <c r="E124" s="432"/>
      <c r="F124" s="24"/>
      <c r="G124" s="51">
        <f t="shared" si="10"/>
        <v>-1.1368683772161603E-13</v>
      </c>
      <c r="H124" s="36">
        <f t="shared" si="10"/>
        <v>0</v>
      </c>
      <c r="I124" s="36"/>
      <c r="J124" s="36"/>
      <c r="K124" s="24"/>
      <c r="L124" s="36" t="str">
        <f t="shared" si="8"/>
        <v xml:space="preserve"> </v>
      </c>
      <c r="M124" s="24"/>
      <c r="N124" s="49"/>
      <c r="O124" s="49"/>
      <c r="P124" s="14">
        <f t="shared" si="7"/>
        <v>0</v>
      </c>
    </row>
    <row r="125" spans="2:16" x14ac:dyDescent="0.2">
      <c r="B125" s="24"/>
      <c r="C125" s="432"/>
      <c r="D125" s="24"/>
      <c r="E125" s="432"/>
      <c r="F125" s="24"/>
      <c r="G125" s="51">
        <f t="shared" si="10"/>
        <v>-1.1368683772161603E-13</v>
      </c>
      <c r="H125" s="36">
        <f t="shared" si="10"/>
        <v>0</v>
      </c>
      <c r="I125" s="36"/>
      <c r="J125" s="36"/>
      <c r="K125" s="24"/>
      <c r="L125" s="36" t="str">
        <f t="shared" si="8"/>
        <v xml:space="preserve"> </v>
      </c>
      <c r="M125" s="24"/>
      <c r="N125" s="49"/>
      <c r="O125" s="49"/>
      <c r="P125" s="14">
        <f t="shared" si="7"/>
        <v>0</v>
      </c>
    </row>
    <row r="126" spans="2:16" x14ac:dyDescent="0.2">
      <c r="B126" s="24"/>
      <c r="C126" s="432"/>
      <c r="D126" s="24"/>
      <c r="E126" s="432"/>
      <c r="F126" s="24"/>
      <c r="G126" s="51">
        <f t="shared" si="10"/>
        <v>-1.1368683772161603E-13</v>
      </c>
      <c r="H126" s="36">
        <f t="shared" si="10"/>
        <v>0</v>
      </c>
      <c r="I126" s="36"/>
      <c r="J126" s="36"/>
      <c r="K126" s="24"/>
      <c r="L126" s="36" t="str">
        <f t="shared" si="8"/>
        <v xml:space="preserve"> </v>
      </c>
      <c r="M126" s="24"/>
      <c r="N126" s="49"/>
      <c r="O126" s="49"/>
      <c r="P126" s="14">
        <f t="shared" si="7"/>
        <v>0</v>
      </c>
    </row>
    <row r="127" spans="2:16" x14ac:dyDescent="0.2">
      <c r="B127" s="24"/>
      <c r="C127" s="432"/>
      <c r="D127" s="24"/>
      <c r="E127" s="432"/>
      <c r="F127" s="24"/>
      <c r="G127" s="51">
        <f t="shared" si="10"/>
        <v>-1.1368683772161603E-13</v>
      </c>
      <c r="H127" s="36">
        <f t="shared" si="10"/>
        <v>0</v>
      </c>
      <c r="I127" s="36"/>
      <c r="J127" s="36"/>
      <c r="K127" s="24"/>
      <c r="L127" s="36" t="str">
        <f t="shared" si="8"/>
        <v xml:space="preserve"> </v>
      </c>
      <c r="M127" s="24"/>
      <c r="N127" s="49"/>
      <c r="O127" s="49"/>
      <c r="P127" s="14">
        <f t="shared" si="7"/>
        <v>0</v>
      </c>
    </row>
    <row r="128" spans="2:16" x14ac:dyDescent="0.2">
      <c r="B128" s="24"/>
      <c r="C128" s="432"/>
      <c r="D128" s="24"/>
      <c r="E128" s="432"/>
      <c r="F128" s="24"/>
      <c r="G128" s="51">
        <f t="shared" si="10"/>
        <v>-1.1368683772161603E-13</v>
      </c>
      <c r="H128" s="36">
        <f t="shared" si="10"/>
        <v>0</v>
      </c>
      <c r="I128" s="36"/>
      <c r="J128" s="36"/>
      <c r="K128" s="24"/>
      <c r="L128" s="36" t="str">
        <f t="shared" si="8"/>
        <v xml:space="preserve"> </v>
      </c>
      <c r="M128" s="24"/>
      <c r="N128" s="49"/>
      <c r="O128" s="49"/>
      <c r="P128" s="14">
        <f t="shared" si="7"/>
        <v>0</v>
      </c>
    </row>
    <row r="129" spans="2:16" x14ac:dyDescent="0.2">
      <c r="B129" s="24"/>
      <c r="C129" s="432"/>
      <c r="D129" s="24"/>
      <c r="E129" s="432"/>
      <c r="F129" s="24"/>
      <c r="G129" s="51">
        <f t="shared" si="10"/>
        <v>-1.1368683772161603E-13</v>
      </c>
      <c r="H129" s="36">
        <f t="shared" si="10"/>
        <v>0</v>
      </c>
      <c r="I129" s="36"/>
      <c r="J129" s="36"/>
      <c r="K129" s="24"/>
      <c r="L129" s="36" t="str">
        <f t="shared" si="8"/>
        <v xml:space="preserve"> </v>
      </c>
      <c r="M129" s="24"/>
      <c r="N129" s="49"/>
      <c r="O129" s="49"/>
      <c r="P129" s="14">
        <f t="shared" si="7"/>
        <v>0</v>
      </c>
    </row>
    <row r="130" spans="2:16" x14ac:dyDescent="0.2">
      <c r="B130" s="24"/>
      <c r="C130" s="432"/>
      <c r="D130" s="24"/>
      <c r="E130" s="432"/>
      <c r="F130" s="24"/>
      <c r="G130" s="51">
        <f t="shared" si="10"/>
        <v>-1.1368683772161603E-13</v>
      </c>
      <c r="H130" s="36">
        <f t="shared" si="10"/>
        <v>0</v>
      </c>
      <c r="I130" s="36"/>
      <c r="J130" s="36"/>
      <c r="K130" s="24"/>
      <c r="L130" s="36" t="str">
        <f t="shared" si="8"/>
        <v xml:space="preserve"> </v>
      </c>
      <c r="M130" s="24"/>
      <c r="N130" s="49"/>
      <c r="O130" s="49"/>
      <c r="P130" s="14">
        <f t="shared" si="7"/>
        <v>0</v>
      </c>
    </row>
    <row r="131" spans="2:16" x14ac:dyDescent="0.2">
      <c r="G131" s="13">
        <f t="shared" si="10"/>
        <v>-1.1368683772161603E-13</v>
      </c>
      <c r="H131" s="9">
        <f t="shared" si="10"/>
        <v>0</v>
      </c>
      <c r="I131" s="9"/>
      <c r="J131" s="9"/>
      <c r="L131" s="9" t="str">
        <f t="shared" si="8"/>
        <v xml:space="preserve"> </v>
      </c>
      <c r="P131" s="14">
        <f t="shared" si="7"/>
        <v>0</v>
      </c>
    </row>
    <row r="132" spans="2:16" x14ac:dyDescent="0.2">
      <c r="G132" s="13">
        <f t="shared" si="10"/>
        <v>-1.1368683772161603E-13</v>
      </c>
      <c r="H132" s="9">
        <f t="shared" si="10"/>
        <v>0</v>
      </c>
      <c r="I132" s="9"/>
      <c r="J132" s="9"/>
      <c r="L132" s="9" t="str">
        <f t="shared" si="8"/>
        <v xml:space="preserve"> </v>
      </c>
      <c r="P132" s="14">
        <f t="shared" si="7"/>
        <v>0</v>
      </c>
    </row>
    <row r="133" spans="2:16" x14ac:dyDescent="0.2">
      <c r="G133" s="13">
        <f t="shared" si="10"/>
        <v>-1.1368683772161603E-13</v>
      </c>
      <c r="H133" s="9">
        <f t="shared" si="10"/>
        <v>0</v>
      </c>
      <c r="I133" s="9"/>
      <c r="J133" s="9"/>
      <c r="L133" s="9" t="str">
        <f t="shared" si="8"/>
        <v xml:space="preserve"> </v>
      </c>
      <c r="P133" s="14">
        <f t="shared" si="7"/>
        <v>0</v>
      </c>
    </row>
    <row r="134" spans="2:16" x14ac:dyDescent="0.2">
      <c r="G134" s="13">
        <f t="shared" si="10"/>
        <v>-1.1368683772161603E-13</v>
      </c>
      <c r="H134" s="9">
        <f t="shared" si="10"/>
        <v>0</v>
      </c>
      <c r="I134" s="9"/>
      <c r="J134" s="9"/>
      <c r="L134" s="9" t="str">
        <f t="shared" si="8"/>
        <v xml:space="preserve"> </v>
      </c>
      <c r="P134" s="14">
        <f t="shared" si="7"/>
        <v>0</v>
      </c>
    </row>
    <row r="135" spans="2:16" x14ac:dyDescent="0.2">
      <c r="G135" s="13">
        <f t="shared" si="10"/>
        <v>-1.1368683772161603E-13</v>
      </c>
      <c r="H135" s="9">
        <f t="shared" si="10"/>
        <v>0</v>
      </c>
      <c r="I135" s="9"/>
      <c r="J135" s="9"/>
      <c r="L135" s="9" t="str">
        <f t="shared" si="8"/>
        <v xml:space="preserve"> </v>
      </c>
      <c r="P135" s="14">
        <f t="shared" si="7"/>
        <v>0</v>
      </c>
    </row>
    <row r="136" spans="2:16" x14ac:dyDescent="0.2">
      <c r="G136" s="13">
        <f t="shared" si="10"/>
        <v>-1.1368683772161603E-13</v>
      </c>
      <c r="H136" s="9">
        <f t="shared" si="10"/>
        <v>0</v>
      </c>
      <c r="I136" s="9"/>
      <c r="J136" s="9"/>
      <c r="L136" s="9" t="str">
        <f t="shared" si="8"/>
        <v xml:space="preserve"> </v>
      </c>
      <c r="P136" s="14">
        <f t="shared" si="7"/>
        <v>0</v>
      </c>
    </row>
    <row r="137" spans="2:16" x14ac:dyDescent="0.2">
      <c r="G137" s="13">
        <f t="shared" si="10"/>
        <v>-1.1368683772161603E-13</v>
      </c>
      <c r="H137" s="9">
        <f t="shared" si="10"/>
        <v>0</v>
      </c>
      <c r="I137" s="9"/>
      <c r="J137" s="9"/>
      <c r="L137" s="9" t="str">
        <f t="shared" si="8"/>
        <v xml:space="preserve"> </v>
      </c>
      <c r="P137" s="14">
        <f t="shared" si="7"/>
        <v>0</v>
      </c>
    </row>
    <row r="138" spans="2:16" x14ac:dyDescent="0.2">
      <c r="G138" s="13">
        <f t="shared" si="10"/>
        <v>-1.1368683772161603E-13</v>
      </c>
      <c r="H138" s="9">
        <f t="shared" si="10"/>
        <v>0</v>
      </c>
      <c r="I138" s="9"/>
      <c r="J138" s="9"/>
      <c r="L138" s="9" t="str">
        <f t="shared" si="8"/>
        <v xml:space="preserve"> </v>
      </c>
      <c r="P138" s="14">
        <f t="shared" si="7"/>
        <v>0</v>
      </c>
    </row>
    <row r="139" spans="2:16" x14ac:dyDescent="0.2">
      <c r="G139" s="13">
        <f t="shared" si="10"/>
        <v>-1.1368683772161603E-13</v>
      </c>
      <c r="H139" s="9">
        <f t="shared" si="10"/>
        <v>0</v>
      </c>
      <c r="I139" s="9"/>
      <c r="J139" s="9"/>
      <c r="L139" s="9" t="str">
        <f t="shared" si="8"/>
        <v xml:space="preserve"> </v>
      </c>
      <c r="P139" s="14">
        <f t="shared" ref="P139:P202" si="11">O139*G139</f>
        <v>0</v>
      </c>
    </row>
    <row r="140" spans="2:16" x14ac:dyDescent="0.2">
      <c r="G140" s="13">
        <f t="shared" si="10"/>
        <v>-1.1368683772161603E-13</v>
      </c>
      <c r="H140" s="9">
        <f t="shared" si="10"/>
        <v>0</v>
      </c>
      <c r="I140" s="9"/>
      <c r="J140" s="9"/>
      <c r="L140" s="9" t="str">
        <f t="shared" si="8"/>
        <v xml:space="preserve"> </v>
      </c>
      <c r="P140" s="14">
        <f t="shared" si="11"/>
        <v>0</v>
      </c>
    </row>
    <row r="141" spans="2:16" x14ac:dyDescent="0.2">
      <c r="G141" s="13">
        <f t="shared" si="10"/>
        <v>-1.1368683772161603E-13</v>
      </c>
      <c r="H141" s="9">
        <f t="shared" si="10"/>
        <v>0</v>
      </c>
      <c r="I141" s="9"/>
      <c r="J141" s="9"/>
      <c r="L141" s="9" t="str">
        <f t="shared" ref="L141:L204" si="12">IF(D141&gt;0,D141," ")</f>
        <v xml:space="preserve"> </v>
      </c>
      <c r="P141" s="14">
        <f t="shared" si="11"/>
        <v>0</v>
      </c>
    </row>
    <row r="142" spans="2:16" x14ac:dyDescent="0.2">
      <c r="G142" s="13">
        <f t="shared" si="10"/>
        <v>-1.1368683772161603E-13</v>
      </c>
      <c r="H142" s="9">
        <f t="shared" si="10"/>
        <v>0</v>
      </c>
      <c r="I142" s="9"/>
      <c r="J142" s="9"/>
      <c r="L142" s="9" t="str">
        <f t="shared" si="12"/>
        <v xml:space="preserve"> </v>
      </c>
      <c r="P142" s="14">
        <f t="shared" si="11"/>
        <v>0</v>
      </c>
    </row>
    <row r="143" spans="2:16" x14ac:dyDescent="0.2">
      <c r="G143" s="13">
        <f t="shared" si="10"/>
        <v>-1.1368683772161603E-13</v>
      </c>
      <c r="H143" s="9">
        <f t="shared" si="10"/>
        <v>0</v>
      </c>
      <c r="I143" s="9"/>
      <c r="J143" s="9"/>
      <c r="L143" s="9" t="str">
        <f t="shared" si="12"/>
        <v xml:space="preserve"> </v>
      </c>
      <c r="P143" s="14">
        <f t="shared" si="11"/>
        <v>0</v>
      </c>
    </row>
    <row r="144" spans="2:16" x14ac:dyDescent="0.2">
      <c r="G144" s="13">
        <f t="shared" si="10"/>
        <v>-1.1368683772161603E-13</v>
      </c>
      <c r="H144" s="9">
        <f t="shared" si="10"/>
        <v>0</v>
      </c>
      <c r="I144" s="9"/>
      <c r="J144" s="9"/>
      <c r="L144" s="9" t="str">
        <f t="shared" si="12"/>
        <v xml:space="preserve"> </v>
      </c>
      <c r="P144" s="14">
        <f t="shared" si="11"/>
        <v>0</v>
      </c>
    </row>
    <row r="145" spans="7:16" x14ac:dyDescent="0.2">
      <c r="G145" s="13">
        <f t="shared" si="10"/>
        <v>-1.1368683772161603E-13</v>
      </c>
      <c r="H145" s="9">
        <f t="shared" si="10"/>
        <v>0</v>
      </c>
      <c r="I145" s="9"/>
      <c r="J145" s="9"/>
      <c r="L145" s="9" t="str">
        <f t="shared" si="12"/>
        <v xml:space="preserve"> </v>
      </c>
      <c r="P145" s="14">
        <f t="shared" si="11"/>
        <v>0</v>
      </c>
    </row>
    <row r="146" spans="7:16" x14ac:dyDescent="0.2">
      <c r="G146" s="13">
        <f t="shared" si="10"/>
        <v>-1.1368683772161603E-13</v>
      </c>
      <c r="H146" s="9">
        <f t="shared" si="10"/>
        <v>0</v>
      </c>
      <c r="I146" s="9"/>
      <c r="J146" s="9"/>
      <c r="L146" s="9" t="str">
        <f t="shared" si="12"/>
        <v xml:space="preserve"> </v>
      </c>
      <c r="P146" s="14">
        <f t="shared" si="11"/>
        <v>0</v>
      </c>
    </row>
    <row r="147" spans="7:16" x14ac:dyDescent="0.2">
      <c r="G147" s="13">
        <f t="shared" si="10"/>
        <v>-1.1368683772161603E-13</v>
      </c>
      <c r="H147" s="9">
        <f t="shared" si="10"/>
        <v>0</v>
      </c>
      <c r="I147" s="9"/>
      <c r="J147" s="9"/>
      <c r="L147" s="9" t="str">
        <f t="shared" si="12"/>
        <v xml:space="preserve"> </v>
      </c>
      <c r="P147" s="14">
        <f t="shared" si="11"/>
        <v>0</v>
      </c>
    </row>
    <row r="148" spans="7:16" x14ac:dyDescent="0.2">
      <c r="G148" s="13">
        <f t="shared" si="10"/>
        <v>-1.1368683772161603E-13</v>
      </c>
      <c r="H148" s="9">
        <f t="shared" si="10"/>
        <v>0</v>
      </c>
      <c r="I148" s="9"/>
      <c r="J148" s="9"/>
      <c r="L148" s="9" t="str">
        <f t="shared" si="12"/>
        <v xml:space="preserve"> </v>
      </c>
      <c r="P148" s="14">
        <f t="shared" si="11"/>
        <v>0</v>
      </c>
    </row>
    <row r="149" spans="7:16" x14ac:dyDescent="0.2">
      <c r="G149" s="13">
        <f t="shared" si="10"/>
        <v>-1.1368683772161603E-13</v>
      </c>
      <c r="H149" s="9">
        <f t="shared" si="10"/>
        <v>0</v>
      </c>
      <c r="I149" s="9"/>
      <c r="J149" s="9"/>
      <c r="L149" s="9" t="str">
        <f t="shared" si="12"/>
        <v xml:space="preserve"> </v>
      </c>
      <c r="P149" s="14">
        <f t="shared" si="11"/>
        <v>0</v>
      </c>
    </row>
    <row r="150" spans="7:16" x14ac:dyDescent="0.2">
      <c r="G150" s="13">
        <f t="shared" si="10"/>
        <v>-1.1368683772161603E-13</v>
      </c>
      <c r="H150" s="9">
        <f t="shared" si="10"/>
        <v>0</v>
      </c>
      <c r="I150" s="9"/>
      <c r="J150" s="9"/>
      <c r="L150" s="9" t="str">
        <f t="shared" si="12"/>
        <v xml:space="preserve"> </v>
      </c>
      <c r="P150" s="14">
        <f t="shared" si="11"/>
        <v>0</v>
      </c>
    </row>
    <row r="151" spans="7:16" x14ac:dyDescent="0.2">
      <c r="G151" s="13">
        <f t="shared" si="10"/>
        <v>-1.1368683772161603E-13</v>
      </c>
      <c r="H151" s="9">
        <f t="shared" si="10"/>
        <v>0</v>
      </c>
      <c r="I151" s="9"/>
      <c r="J151" s="9"/>
      <c r="L151" s="9" t="str">
        <f t="shared" si="12"/>
        <v xml:space="preserve"> </v>
      </c>
      <c r="P151" s="14">
        <f t="shared" si="11"/>
        <v>0</v>
      </c>
    </row>
    <row r="152" spans="7:16" x14ac:dyDescent="0.2">
      <c r="G152" s="13">
        <f t="shared" si="10"/>
        <v>-1.1368683772161603E-13</v>
      </c>
      <c r="H152" s="9">
        <f t="shared" si="10"/>
        <v>0</v>
      </c>
      <c r="I152" s="9"/>
      <c r="J152" s="9"/>
      <c r="L152" s="9" t="str">
        <f t="shared" si="12"/>
        <v xml:space="preserve"> </v>
      </c>
      <c r="P152" s="14">
        <f t="shared" si="11"/>
        <v>0</v>
      </c>
    </row>
    <row r="153" spans="7:16" x14ac:dyDescent="0.2">
      <c r="G153" s="13">
        <f t="shared" si="10"/>
        <v>-1.1368683772161603E-13</v>
      </c>
      <c r="H153" s="9">
        <f t="shared" si="10"/>
        <v>0</v>
      </c>
      <c r="I153" s="9"/>
      <c r="J153" s="9"/>
      <c r="L153" s="9" t="str">
        <f t="shared" si="12"/>
        <v xml:space="preserve"> </v>
      </c>
      <c r="P153" s="14">
        <f t="shared" si="11"/>
        <v>0</v>
      </c>
    </row>
    <row r="154" spans="7:16" x14ac:dyDescent="0.2">
      <c r="G154" s="13">
        <f t="shared" si="10"/>
        <v>-1.1368683772161603E-13</v>
      </c>
      <c r="H154" s="9">
        <f t="shared" si="10"/>
        <v>0</v>
      </c>
      <c r="I154" s="9"/>
      <c r="J154" s="9"/>
      <c r="L154" s="9" t="str">
        <f t="shared" si="12"/>
        <v xml:space="preserve"> </v>
      </c>
      <c r="P154" s="14">
        <f t="shared" si="11"/>
        <v>0</v>
      </c>
    </row>
    <row r="155" spans="7:16" x14ac:dyDescent="0.2">
      <c r="G155" s="13">
        <f t="shared" si="10"/>
        <v>-1.1368683772161603E-13</v>
      </c>
      <c r="H155" s="9">
        <f t="shared" si="10"/>
        <v>0</v>
      </c>
      <c r="I155" s="9"/>
      <c r="J155" s="9"/>
      <c r="L155" s="9" t="str">
        <f t="shared" si="12"/>
        <v xml:space="preserve"> </v>
      </c>
      <c r="P155" s="14">
        <f t="shared" si="11"/>
        <v>0</v>
      </c>
    </row>
    <row r="156" spans="7:16" x14ac:dyDescent="0.2">
      <c r="G156" s="13">
        <f t="shared" si="10"/>
        <v>-1.1368683772161603E-13</v>
      </c>
      <c r="H156" s="9">
        <f t="shared" si="10"/>
        <v>0</v>
      </c>
      <c r="I156" s="9"/>
      <c r="J156" s="9"/>
      <c r="L156" s="9" t="str">
        <f t="shared" si="12"/>
        <v xml:space="preserve"> </v>
      </c>
      <c r="P156" s="14">
        <f t="shared" si="11"/>
        <v>0</v>
      </c>
    </row>
    <row r="157" spans="7:16" x14ac:dyDescent="0.2">
      <c r="G157" s="13">
        <f t="shared" si="10"/>
        <v>-1.1368683772161603E-13</v>
      </c>
      <c r="H157" s="9">
        <f t="shared" si="10"/>
        <v>0</v>
      </c>
      <c r="I157" s="9"/>
      <c r="J157" s="9"/>
      <c r="L157" s="9" t="str">
        <f t="shared" si="12"/>
        <v xml:space="preserve"> </v>
      </c>
      <c r="P157" s="14">
        <f t="shared" si="11"/>
        <v>0</v>
      </c>
    </row>
    <row r="158" spans="7:16" x14ac:dyDescent="0.2">
      <c r="G158" s="13">
        <f t="shared" si="10"/>
        <v>-1.1368683772161603E-13</v>
      </c>
      <c r="H158" s="9">
        <f t="shared" si="10"/>
        <v>0</v>
      </c>
      <c r="I158" s="9"/>
      <c r="J158" s="9"/>
      <c r="L158" s="9" t="str">
        <f t="shared" si="12"/>
        <v xml:space="preserve"> </v>
      </c>
      <c r="P158" s="14">
        <f t="shared" si="11"/>
        <v>0</v>
      </c>
    </row>
    <row r="159" spans="7:16" x14ac:dyDescent="0.2">
      <c r="G159" s="13">
        <f t="shared" si="10"/>
        <v>-1.1368683772161603E-13</v>
      </c>
      <c r="H159" s="9">
        <f t="shared" si="10"/>
        <v>0</v>
      </c>
      <c r="I159" s="9"/>
      <c r="J159" s="9"/>
      <c r="L159" s="9" t="str">
        <f t="shared" si="12"/>
        <v xml:space="preserve"> </v>
      </c>
      <c r="P159" s="14">
        <f t="shared" si="11"/>
        <v>0</v>
      </c>
    </row>
    <row r="160" spans="7:16" x14ac:dyDescent="0.2">
      <c r="G160" s="13">
        <f t="shared" si="10"/>
        <v>-1.1368683772161603E-13</v>
      </c>
      <c r="H160" s="9">
        <f t="shared" si="10"/>
        <v>0</v>
      </c>
      <c r="I160" s="9"/>
      <c r="J160" s="9"/>
      <c r="L160" s="9" t="str">
        <f t="shared" si="12"/>
        <v xml:space="preserve"> </v>
      </c>
      <c r="P160" s="14">
        <f t="shared" si="11"/>
        <v>0</v>
      </c>
    </row>
    <row r="161" spans="7:16" x14ac:dyDescent="0.2">
      <c r="G161" s="13">
        <f t="shared" si="10"/>
        <v>-1.1368683772161603E-13</v>
      </c>
      <c r="H161" s="9">
        <f t="shared" si="10"/>
        <v>0</v>
      </c>
      <c r="I161" s="9"/>
      <c r="J161" s="9"/>
      <c r="L161" s="9" t="str">
        <f t="shared" si="12"/>
        <v xml:space="preserve"> </v>
      </c>
      <c r="P161" s="14">
        <f t="shared" si="11"/>
        <v>0</v>
      </c>
    </row>
    <row r="162" spans="7:16" x14ac:dyDescent="0.2">
      <c r="G162" s="13">
        <f t="shared" si="10"/>
        <v>-1.1368683772161603E-13</v>
      </c>
      <c r="H162" s="9">
        <f t="shared" si="10"/>
        <v>0</v>
      </c>
      <c r="I162" s="9"/>
      <c r="J162" s="9"/>
      <c r="L162" s="9" t="str">
        <f t="shared" si="12"/>
        <v xml:space="preserve"> </v>
      </c>
      <c r="P162" s="14">
        <f t="shared" si="11"/>
        <v>0</v>
      </c>
    </row>
    <row r="163" spans="7:16" x14ac:dyDescent="0.2">
      <c r="G163" s="13">
        <f t="shared" si="10"/>
        <v>-1.1368683772161603E-13</v>
      </c>
      <c r="H163" s="9">
        <f t="shared" si="10"/>
        <v>0</v>
      </c>
      <c r="I163" s="9"/>
      <c r="J163" s="9"/>
      <c r="L163" s="9" t="str">
        <f t="shared" si="12"/>
        <v xml:space="preserve"> </v>
      </c>
      <c r="P163" s="14">
        <f t="shared" si="11"/>
        <v>0</v>
      </c>
    </row>
    <row r="164" spans="7:16" x14ac:dyDescent="0.2">
      <c r="G164" s="13">
        <f t="shared" si="10"/>
        <v>-1.1368683772161603E-13</v>
      </c>
      <c r="H164" s="9">
        <f t="shared" si="10"/>
        <v>0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7:16" x14ac:dyDescent="0.2">
      <c r="G165" s="13">
        <f t="shared" si="10"/>
        <v>-1.1368683772161603E-13</v>
      </c>
      <c r="H165" s="9">
        <f t="shared" si="10"/>
        <v>0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7:16" x14ac:dyDescent="0.2">
      <c r="G166" s="13">
        <f t="shared" si="10"/>
        <v>-1.1368683772161603E-13</v>
      </c>
      <c r="H166" s="9">
        <f t="shared" si="10"/>
        <v>0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7:16" x14ac:dyDescent="0.2">
      <c r="G167" s="13">
        <f t="shared" si="10"/>
        <v>-1.1368683772161603E-13</v>
      </c>
      <c r="H167" s="9">
        <f t="shared" si="10"/>
        <v>0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7:16" x14ac:dyDescent="0.2">
      <c r="G168" s="13">
        <f t="shared" si="10"/>
        <v>-1.1368683772161603E-13</v>
      </c>
      <c r="H168" s="9">
        <f t="shared" si="10"/>
        <v>0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7:16" x14ac:dyDescent="0.2">
      <c r="G169" s="13">
        <f t="shared" si="10"/>
        <v>-1.1368683772161603E-13</v>
      </c>
      <c r="H169" s="9">
        <f t="shared" si="10"/>
        <v>0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7:16" x14ac:dyDescent="0.2">
      <c r="G170" s="13">
        <f t="shared" si="10"/>
        <v>-1.1368683772161603E-13</v>
      </c>
      <c r="H170" s="9">
        <f t="shared" si="10"/>
        <v>0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7:16" x14ac:dyDescent="0.2">
      <c r="G171" s="13">
        <f t="shared" si="10"/>
        <v>-1.1368683772161603E-13</v>
      </c>
      <c r="H171" s="9">
        <f t="shared" si="10"/>
        <v>0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7:16" x14ac:dyDescent="0.2">
      <c r="G172" s="13">
        <f t="shared" si="10"/>
        <v>-1.1368683772161603E-13</v>
      </c>
      <c r="H172" s="9">
        <f t="shared" si="10"/>
        <v>0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7:16" x14ac:dyDescent="0.2">
      <c r="G173" s="13">
        <f t="shared" si="10"/>
        <v>-1.1368683772161603E-13</v>
      </c>
      <c r="H173" s="9">
        <f t="shared" si="10"/>
        <v>0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7:16" x14ac:dyDescent="0.2">
      <c r="G174" s="13">
        <f t="shared" si="10"/>
        <v>-1.1368683772161603E-13</v>
      </c>
      <c r="H174" s="9">
        <f t="shared" si="10"/>
        <v>0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7:16" x14ac:dyDescent="0.2">
      <c r="G175" s="13">
        <f t="shared" si="10"/>
        <v>-1.1368683772161603E-13</v>
      </c>
      <c r="H175" s="9">
        <f t="shared" si="10"/>
        <v>0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7:16" x14ac:dyDescent="0.2">
      <c r="G176" s="13">
        <f t="shared" si="10"/>
        <v>-1.1368683772161603E-13</v>
      </c>
      <c r="H176" s="9">
        <f t="shared" si="10"/>
        <v>0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 x14ac:dyDescent="0.2">
      <c r="G177" s="13">
        <f t="shared" si="10"/>
        <v>-1.1368683772161603E-13</v>
      </c>
      <c r="H177" s="9">
        <f t="shared" si="10"/>
        <v>0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 x14ac:dyDescent="0.2">
      <c r="G178" s="13">
        <f t="shared" si="10"/>
        <v>-1.1368683772161603E-13</v>
      </c>
      <c r="H178" s="9">
        <f t="shared" si="10"/>
        <v>0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 x14ac:dyDescent="0.2">
      <c r="G179" s="13">
        <f t="shared" si="10"/>
        <v>-1.1368683772161603E-13</v>
      </c>
      <c r="H179" s="9">
        <f t="shared" si="10"/>
        <v>0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 x14ac:dyDescent="0.2">
      <c r="G180" s="13">
        <f t="shared" si="10"/>
        <v>-1.1368683772161603E-13</v>
      </c>
      <c r="H180" s="9">
        <f t="shared" si="10"/>
        <v>0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 x14ac:dyDescent="0.2">
      <c r="G181" s="13">
        <f t="shared" si="10"/>
        <v>-1.1368683772161603E-13</v>
      </c>
      <c r="H181" s="9">
        <f t="shared" si="10"/>
        <v>0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 x14ac:dyDescent="0.2">
      <c r="G182" s="13">
        <f t="shared" si="10"/>
        <v>-1.1368683772161603E-13</v>
      </c>
      <c r="H182" s="9">
        <f t="shared" si="10"/>
        <v>0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 x14ac:dyDescent="0.2">
      <c r="G183" s="13">
        <f t="shared" si="10"/>
        <v>-1.1368683772161603E-13</v>
      </c>
      <c r="H183" s="9">
        <f t="shared" si="10"/>
        <v>0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 x14ac:dyDescent="0.2">
      <c r="G184" s="13">
        <f t="shared" ref="G184:H209" si="13">G183-E184+C184</f>
        <v>-1.1368683772161603E-13</v>
      </c>
      <c r="H184" s="9">
        <f t="shared" si="13"/>
        <v>0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 x14ac:dyDescent="0.2">
      <c r="G185" s="13">
        <f t="shared" si="13"/>
        <v>-1.1368683772161603E-13</v>
      </c>
      <c r="H185" s="9">
        <f t="shared" si="13"/>
        <v>0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 x14ac:dyDescent="0.2">
      <c r="G186" s="13">
        <f t="shared" si="13"/>
        <v>-1.1368683772161603E-13</v>
      </c>
      <c r="H186" s="9">
        <f t="shared" si="13"/>
        <v>0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 x14ac:dyDescent="0.2">
      <c r="G187" s="13">
        <f t="shared" si="13"/>
        <v>-1.1368683772161603E-13</v>
      </c>
      <c r="H187" s="9">
        <f t="shared" si="13"/>
        <v>0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 x14ac:dyDescent="0.2">
      <c r="G188" s="13">
        <f t="shared" si="13"/>
        <v>-1.1368683772161603E-13</v>
      </c>
      <c r="H188" s="9">
        <f t="shared" si="13"/>
        <v>0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 x14ac:dyDescent="0.2">
      <c r="G189" s="13">
        <f t="shared" si="13"/>
        <v>-1.1368683772161603E-13</v>
      </c>
      <c r="H189" s="9">
        <f t="shared" si="13"/>
        <v>0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 x14ac:dyDescent="0.2">
      <c r="G190" s="13">
        <f t="shared" si="13"/>
        <v>-1.1368683772161603E-13</v>
      </c>
      <c r="H190" s="9">
        <f t="shared" si="13"/>
        <v>0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 x14ac:dyDescent="0.2">
      <c r="G191" s="13">
        <f t="shared" si="13"/>
        <v>-1.1368683772161603E-13</v>
      </c>
      <c r="H191" s="9">
        <f t="shared" si="13"/>
        <v>0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 x14ac:dyDescent="0.2">
      <c r="G192" s="13">
        <f t="shared" si="13"/>
        <v>-1.1368683772161603E-13</v>
      </c>
      <c r="H192" s="9">
        <f t="shared" si="13"/>
        <v>0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 x14ac:dyDescent="0.2">
      <c r="G193" s="13">
        <f t="shared" si="13"/>
        <v>-1.1368683772161603E-13</v>
      </c>
      <c r="H193" s="9">
        <f t="shared" si="13"/>
        <v>0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 x14ac:dyDescent="0.2">
      <c r="G194" s="13">
        <f t="shared" si="13"/>
        <v>-1.1368683772161603E-13</v>
      </c>
      <c r="H194" s="9">
        <f t="shared" si="13"/>
        <v>0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 x14ac:dyDescent="0.2">
      <c r="G195" s="13">
        <f t="shared" si="13"/>
        <v>-1.1368683772161603E-13</v>
      </c>
      <c r="H195" s="9">
        <f t="shared" si="13"/>
        <v>0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 x14ac:dyDescent="0.2">
      <c r="G196" s="13">
        <f t="shared" si="13"/>
        <v>-1.1368683772161603E-13</v>
      </c>
      <c r="H196" s="9">
        <f t="shared" si="13"/>
        <v>0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 x14ac:dyDescent="0.2">
      <c r="G197" s="13">
        <f t="shared" si="13"/>
        <v>-1.1368683772161603E-13</v>
      </c>
      <c r="H197" s="9">
        <f t="shared" si="13"/>
        <v>0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 x14ac:dyDescent="0.2">
      <c r="G198" s="13">
        <f t="shared" si="13"/>
        <v>-1.1368683772161603E-13</v>
      </c>
      <c r="H198" s="9">
        <f t="shared" si="13"/>
        <v>0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 x14ac:dyDescent="0.2">
      <c r="G199" s="13">
        <f t="shared" si="13"/>
        <v>-1.1368683772161603E-13</v>
      </c>
      <c r="H199" s="9">
        <f t="shared" si="13"/>
        <v>0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 x14ac:dyDescent="0.2">
      <c r="G200" s="13">
        <f t="shared" si="13"/>
        <v>-1.1368683772161603E-13</v>
      </c>
      <c r="H200" s="9">
        <f t="shared" si="13"/>
        <v>0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 x14ac:dyDescent="0.2">
      <c r="G201" s="13">
        <f t="shared" si="13"/>
        <v>-1.1368683772161603E-13</v>
      </c>
      <c r="H201" s="9">
        <f t="shared" si="13"/>
        <v>0</v>
      </c>
      <c r="I201" s="9"/>
      <c r="J201" s="9"/>
      <c r="L201" s="9" t="str">
        <f t="shared" si="12"/>
        <v xml:space="preserve"> </v>
      </c>
      <c r="P201" s="14">
        <f t="shared" si="11"/>
        <v>0</v>
      </c>
    </row>
    <row r="202" spans="7:16" x14ac:dyDescent="0.2">
      <c r="G202" s="13">
        <f t="shared" si="13"/>
        <v>-1.1368683772161603E-13</v>
      </c>
      <c r="H202" s="9">
        <f t="shared" si="13"/>
        <v>0</v>
      </c>
      <c r="I202" s="9"/>
      <c r="J202" s="9"/>
      <c r="L202" s="9" t="str">
        <f t="shared" si="12"/>
        <v xml:space="preserve"> </v>
      </c>
      <c r="P202" s="14">
        <f t="shared" si="11"/>
        <v>0</v>
      </c>
    </row>
    <row r="203" spans="7:16" x14ac:dyDescent="0.2">
      <c r="G203" s="13">
        <f t="shared" si="13"/>
        <v>-1.1368683772161603E-13</v>
      </c>
      <c r="H203" s="9">
        <f t="shared" si="13"/>
        <v>0</v>
      </c>
      <c r="I203" s="9"/>
      <c r="J203" s="9"/>
      <c r="L203" s="9" t="str">
        <f t="shared" si="12"/>
        <v xml:space="preserve"> </v>
      </c>
      <c r="P203" s="14">
        <f t="shared" ref="P203:P209" si="14">O203*G203</f>
        <v>0</v>
      </c>
    </row>
    <row r="204" spans="7:16" x14ac:dyDescent="0.2">
      <c r="G204" s="13">
        <f t="shared" si="13"/>
        <v>-1.1368683772161603E-13</v>
      </c>
      <c r="H204" s="9">
        <f t="shared" si="13"/>
        <v>0</v>
      </c>
      <c r="I204" s="9"/>
      <c r="J204" s="9"/>
      <c r="L204" s="9" t="str">
        <f t="shared" si="12"/>
        <v xml:space="preserve"> </v>
      </c>
      <c r="P204" s="14">
        <f t="shared" si="14"/>
        <v>0</v>
      </c>
    </row>
    <row r="205" spans="7:16" x14ac:dyDescent="0.2">
      <c r="G205" s="13">
        <f t="shared" si="13"/>
        <v>-1.1368683772161603E-13</v>
      </c>
      <c r="H205" s="9">
        <f t="shared" si="13"/>
        <v>0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 x14ac:dyDescent="0.2">
      <c r="G206" s="13">
        <f t="shared" si="13"/>
        <v>-1.1368683772161603E-13</v>
      </c>
      <c r="H206" s="9">
        <f t="shared" si="13"/>
        <v>0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 x14ac:dyDescent="0.2">
      <c r="G207" s="13">
        <f t="shared" si="13"/>
        <v>-1.1368683772161603E-13</v>
      </c>
      <c r="H207" s="9">
        <f t="shared" si="13"/>
        <v>0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  <row r="208" spans="7:16" x14ac:dyDescent="0.2">
      <c r="G208" s="13">
        <f t="shared" si="13"/>
        <v>-1.1368683772161603E-13</v>
      </c>
      <c r="H208" s="9">
        <f t="shared" si="13"/>
        <v>0</v>
      </c>
      <c r="I208" s="9"/>
      <c r="J208" s="9"/>
      <c r="L208" s="9" t="str">
        <f>IF(D208&gt;0,D208," ")</f>
        <v xml:space="preserve"> </v>
      </c>
      <c r="P208" s="14">
        <f t="shared" si="14"/>
        <v>0</v>
      </c>
    </row>
    <row r="209" spans="7:16" x14ac:dyDescent="0.2">
      <c r="G209" s="13">
        <f t="shared" si="13"/>
        <v>-1.1368683772161603E-13</v>
      </c>
      <c r="H209" s="9">
        <f t="shared" si="13"/>
        <v>0</v>
      </c>
      <c r="I209" s="9"/>
      <c r="J209" s="9"/>
      <c r="L209" s="9" t="str">
        <f>IF(D209&gt;0,D209," ")</f>
        <v xml:space="preserve"> </v>
      </c>
      <c r="P209" s="14">
        <f t="shared" si="14"/>
        <v>0</v>
      </c>
    </row>
  </sheetData>
  <mergeCells count="6">
    <mergeCell ref="J19:O19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L21" sqref="L21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5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30" t="s">
        <v>0</v>
      </c>
      <c r="B5" s="31"/>
      <c r="C5" s="32" t="s">
        <v>61</v>
      </c>
      <c r="D5" s="33"/>
      <c r="E5" s="32"/>
      <c r="F5" s="34"/>
      <c r="G5" s="4"/>
      <c r="H5" s="30" t="s">
        <v>1</v>
      </c>
      <c r="I5" s="32"/>
    </row>
    <row r="6" spans="1:18" ht="12.75" customHeight="1" thickBot="1" x14ac:dyDescent="0.25">
      <c r="A6" s="88"/>
      <c r="B6" s="89"/>
      <c r="C6" s="90"/>
      <c r="D6" s="88"/>
      <c r="F6" s="5"/>
      <c r="G6" s="6"/>
      <c r="K6" s="139" t="s">
        <v>22</v>
      </c>
      <c r="L6" s="140"/>
      <c r="M6" s="141"/>
    </row>
    <row r="7" spans="1:18" ht="2.25" customHeight="1" x14ac:dyDescent="0.2">
      <c r="A7" s="139" t="s">
        <v>2</v>
      </c>
      <c r="B7" s="141"/>
      <c r="C7" s="142" t="s">
        <v>3</v>
      </c>
      <c r="D7" s="143"/>
      <c r="E7" s="142" t="s">
        <v>4</v>
      </c>
      <c r="F7" s="143"/>
      <c r="G7" s="142" t="s">
        <v>5</v>
      </c>
      <c r="H7" s="143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23.25" customHeight="1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30" customFormat="1" ht="18.75" customHeight="1" x14ac:dyDescent="0.25">
      <c r="A9" s="304"/>
      <c r="B9" s="328"/>
      <c r="C9" s="254"/>
      <c r="E9" s="254"/>
      <c r="G9" s="255">
        <v>0</v>
      </c>
      <c r="H9" s="257">
        <v>0</v>
      </c>
      <c r="I9" s="491"/>
      <c r="J9" s="304"/>
      <c r="K9" s="536"/>
      <c r="N9" s="284"/>
      <c r="O9" s="284"/>
      <c r="P9" s="284">
        <f t="shared" ref="P9:P73" si="0">O9*G9</f>
        <v>0</v>
      </c>
      <c r="R9" s="284"/>
    </row>
    <row r="10" spans="1:18" s="130" customFormat="1" ht="13.5" customHeight="1" x14ac:dyDescent="0.2">
      <c r="A10" s="272"/>
      <c r="B10" s="249"/>
      <c r="C10" s="252"/>
      <c r="D10" s="250"/>
      <c r="E10" s="249"/>
      <c r="F10" s="250"/>
      <c r="G10" s="482">
        <f>G9-E10+C10</f>
        <v>0</v>
      </c>
      <c r="H10" s="130">
        <f t="shared" ref="H10:H35" si="1">H9-F10+D10</f>
        <v>0</v>
      </c>
      <c r="I10" s="271"/>
      <c r="J10" s="271"/>
      <c r="K10" s="350"/>
      <c r="L10" s="250"/>
      <c r="M10" s="250"/>
      <c r="N10" s="283"/>
      <c r="O10" s="284"/>
      <c r="P10" s="284">
        <f>O10*G10</f>
        <v>0</v>
      </c>
      <c r="R10" s="284"/>
    </row>
    <row r="11" spans="1:18" s="130" customFormat="1" ht="14.25" customHeight="1" x14ac:dyDescent="0.2">
      <c r="A11" s="272"/>
      <c r="B11" s="249"/>
      <c r="C11" s="252"/>
      <c r="D11" s="250"/>
      <c r="E11" s="249"/>
      <c r="F11" s="250"/>
      <c r="G11" s="482">
        <f t="shared" ref="G11:G32" si="2">G10-E11+C11</f>
        <v>0</v>
      </c>
      <c r="H11" s="130">
        <f t="shared" si="1"/>
        <v>0</v>
      </c>
      <c r="I11" s="271"/>
      <c r="J11" s="271"/>
      <c r="K11" s="350"/>
      <c r="L11" s="250"/>
      <c r="M11" s="250"/>
      <c r="N11" s="283"/>
      <c r="O11" s="284"/>
      <c r="P11" s="284"/>
      <c r="R11" s="284"/>
    </row>
    <row r="12" spans="1:18" s="130" customFormat="1" ht="15.75" customHeight="1" x14ac:dyDescent="0.2">
      <c r="A12" s="304"/>
      <c r="B12" s="249"/>
      <c r="C12" s="482"/>
      <c r="E12" s="407"/>
      <c r="F12" s="250"/>
      <c r="G12" s="482">
        <f t="shared" si="2"/>
        <v>0</v>
      </c>
      <c r="H12" s="130">
        <f t="shared" si="1"/>
        <v>0</v>
      </c>
      <c r="I12" s="271"/>
      <c r="J12" s="271"/>
      <c r="K12" s="413"/>
      <c r="L12" s="250"/>
      <c r="M12" s="250"/>
      <c r="N12" s="283"/>
      <c r="O12" s="284"/>
      <c r="P12" s="284">
        <f t="shared" si="0"/>
        <v>0</v>
      </c>
      <c r="R12" s="284"/>
    </row>
    <row r="13" spans="1:18" s="130" customFormat="1" ht="13.5" customHeight="1" x14ac:dyDescent="0.2">
      <c r="B13" s="249"/>
      <c r="C13" s="252"/>
      <c r="D13" s="250"/>
      <c r="E13" s="249"/>
      <c r="F13" s="250"/>
      <c r="G13" s="482">
        <f t="shared" si="2"/>
        <v>0</v>
      </c>
      <c r="H13" s="130">
        <f t="shared" si="1"/>
        <v>0</v>
      </c>
      <c r="I13" s="271"/>
      <c r="J13" s="271"/>
      <c r="K13" s="350"/>
      <c r="L13" s="250"/>
      <c r="M13" s="250"/>
      <c r="N13" s="283"/>
      <c r="O13" s="284"/>
      <c r="P13" s="284">
        <f t="shared" si="0"/>
        <v>0</v>
      </c>
      <c r="R13" s="284"/>
    </row>
    <row r="14" spans="1:18" s="130" customFormat="1" x14ac:dyDescent="0.2">
      <c r="B14" s="249"/>
      <c r="C14" s="252"/>
      <c r="D14" s="250"/>
      <c r="E14" s="249"/>
      <c r="F14" s="250"/>
      <c r="G14" s="482">
        <f t="shared" si="2"/>
        <v>0</v>
      </c>
      <c r="H14" s="130">
        <f t="shared" si="1"/>
        <v>0</v>
      </c>
      <c r="I14" s="271"/>
      <c r="J14" s="271"/>
      <c r="K14" s="350"/>
      <c r="L14" s="250"/>
      <c r="M14" s="250"/>
      <c r="N14" s="283"/>
      <c r="O14" s="283"/>
      <c r="P14" s="284">
        <f t="shared" si="0"/>
        <v>0</v>
      </c>
      <c r="R14" s="284"/>
    </row>
    <row r="15" spans="1:18" s="304" customFormat="1" ht="11.25" customHeight="1" x14ac:dyDescent="0.2">
      <c r="B15" s="269"/>
      <c r="C15" s="420"/>
      <c r="D15" s="271"/>
      <c r="E15" s="269"/>
      <c r="F15" s="271"/>
      <c r="G15" s="482">
        <f t="shared" si="2"/>
        <v>0</v>
      </c>
      <c r="H15" s="130">
        <f t="shared" si="1"/>
        <v>0</v>
      </c>
      <c r="I15" s="271"/>
      <c r="J15" s="271"/>
      <c r="K15" s="322"/>
      <c r="L15" s="271"/>
      <c r="M15" s="271"/>
      <c r="N15" s="335"/>
      <c r="O15" s="336"/>
      <c r="P15" s="336">
        <f t="shared" si="0"/>
        <v>0</v>
      </c>
      <c r="R15" s="336"/>
    </row>
    <row r="16" spans="1:18" s="421" customFormat="1" x14ac:dyDescent="0.2">
      <c r="B16" s="599"/>
      <c r="C16" s="592"/>
      <c r="D16" s="415"/>
      <c r="E16" s="599"/>
      <c r="F16" s="600"/>
      <c r="G16" s="482">
        <f t="shared" si="2"/>
        <v>0</v>
      </c>
      <c r="H16" s="130">
        <f t="shared" si="1"/>
        <v>0</v>
      </c>
      <c r="I16" s="415"/>
      <c r="J16" s="415"/>
      <c r="K16" s="415"/>
      <c r="L16" s="415"/>
      <c r="M16" s="415"/>
      <c r="N16" s="601"/>
      <c r="O16" s="602"/>
      <c r="P16" s="602">
        <f t="shared" si="0"/>
        <v>0</v>
      </c>
      <c r="R16" s="602"/>
    </row>
    <row r="17" spans="2:18" s="130" customFormat="1" x14ac:dyDescent="0.2">
      <c r="B17" s="249"/>
      <c r="C17" s="422"/>
      <c r="D17" s="312"/>
      <c r="E17" s="249"/>
      <c r="F17" s="507"/>
      <c r="G17" s="482">
        <f t="shared" si="2"/>
        <v>0</v>
      </c>
      <c r="H17" s="130">
        <f t="shared" si="1"/>
        <v>0</v>
      </c>
      <c r="I17" s="271"/>
      <c r="J17" s="312"/>
      <c r="K17" s="312"/>
      <c r="L17" s="250"/>
      <c r="M17" s="250"/>
      <c r="N17" s="283"/>
      <c r="O17" s="284"/>
      <c r="P17" s="284">
        <f t="shared" si="0"/>
        <v>0</v>
      </c>
      <c r="R17" s="284"/>
    </row>
    <row r="18" spans="2:18" s="130" customFormat="1" x14ac:dyDescent="0.2">
      <c r="B18" s="249"/>
      <c r="C18" s="252"/>
      <c r="D18" s="250"/>
      <c r="E18" s="249"/>
      <c r="F18" s="507"/>
      <c r="G18" s="482">
        <f t="shared" si="2"/>
        <v>0</v>
      </c>
      <c r="H18" s="130">
        <f t="shared" si="1"/>
        <v>0</v>
      </c>
      <c r="I18" s="271"/>
      <c r="J18" s="271"/>
      <c r="K18" s="250"/>
      <c r="L18" s="250"/>
      <c r="M18" s="250"/>
      <c r="N18" s="283"/>
      <c r="O18" s="284"/>
      <c r="P18" s="284">
        <f t="shared" si="0"/>
        <v>0</v>
      </c>
    </row>
    <row r="19" spans="2:18" s="130" customFormat="1" x14ac:dyDescent="0.2">
      <c r="B19" s="249"/>
      <c r="C19" s="252"/>
      <c r="D19" s="250"/>
      <c r="E19" s="249"/>
      <c r="F19" s="507"/>
      <c r="G19" s="482">
        <f t="shared" si="2"/>
        <v>0</v>
      </c>
      <c r="H19" s="130">
        <f t="shared" si="1"/>
        <v>0</v>
      </c>
      <c r="I19" s="271"/>
      <c r="J19" s="271"/>
      <c r="K19" s="250"/>
      <c r="L19" s="250"/>
      <c r="M19" s="250"/>
      <c r="N19" s="283"/>
      <c r="O19" s="284"/>
      <c r="P19" s="284">
        <f t="shared" si="0"/>
        <v>0</v>
      </c>
    </row>
    <row r="20" spans="2:18" s="130" customFormat="1" x14ac:dyDescent="0.2">
      <c r="B20" s="249"/>
      <c r="C20" s="252"/>
      <c r="D20" s="250"/>
      <c r="E20" s="249"/>
      <c r="F20" s="507"/>
      <c r="G20" s="482">
        <f t="shared" si="2"/>
        <v>0</v>
      </c>
      <c r="H20" s="130">
        <f t="shared" si="1"/>
        <v>0</v>
      </c>
      <c r="I20" s="271"/>
      <c r="J20" s="271"/>
      <c r="K20" s="250"/>
      <c r="L20" s="250"/>
      <c r="M20" s="250"/>
      <c r="N20" s="283"/>
      <c r="O20" s="284"/>
      <c r="P20" s="284">
        <f t="shared" si="0"/>
        <v>0</v>
      </c>
    </row>
    <row r="21" spans="2:18" s="130" customFormat="1" x14ac:dyDescent="0.2">
      <c r="B21" s="249"/>
      <c r="C21" s="252"/>
      <c r="D21" s="250"/>
      <c r="E21" s="249"/>
      <c r="F21" s="507"/>
      <c r="G21" s="482">
        <f t="shared" si="2"/>
        <v>0</v>
      </c>
      <c r="H21" s="130">
        <f t="shared" si="1"/>
        <v>0</v>
      </c>
      <c r="I21" s="271"/>
      <c r="J21" s="271"/>
      <c r="K21" s="250"/>
      <c r="L21" s="250"/>
      <c r="M21" s="250"/>
      <c r="N21" s="283"/>
      <c r="O21" s="284"/>
      <c r="P21" s="284">
        <f t="shared" si="0"/>
        <v>0</v>
      </c>
    </row>
    <row r="22" spans="2:18" s="130" customFormat="1" x14ac:dyDescent="0.2">
      <c r="B22" s="249"/>
      <c r="C22" s="252"/>
      <c r="D22" s="250"/>
      <c r="E22" s="249"/>
      <c r="F22" s="507"/>
      <c r="G22" s="482">
        <f t="shared" si="2"/>
        <v>0</v>
      </c>
      <c r="H22" s="130">
        <f t="shared" si="1"/>
        <v>0</v>
      </c>
      <c r="I22" s="271"/>
      <c r="J22" s="271"/>
      <c r="K22" s="250"/>
      <c r="L22" s="250"/>
      <c r="M22" s="250"/>
      <c r="N22" s="283"/>
      <c r="O22" s="284"/>
      <c r="P22" s="284">
        <f t="shared" si="0"/>
        <v>0</v>
      </c>
    </row>
    <row r="23" spans="2:18" s="130" customFormat="1" x14ac:dyDescent="0.2">
      <c r="B23" s="249"/>
      <c r="C23" s="252"/>
      <c r="D23" s="250"/>
      <c r="E23" s="249"/>
      <c r="F23" s="507"/>
      <c r="G23" s="482">
        <f t="shared" si="2"/>
        <v>0</v>
      </c>
      <c r="H23" s="130">
        <f t="shared" si="1"/>
        <v>0</v>
      </c>
      <c r="I23" s="271"/>
      <c r="J23" s="271"/>
      <c r="K23" s="250"/>
      <c r="L23" s="250"/>
      <c r="M23" s="250"/>
      <c r="N23" s="283"/>
      <c r="O23" s="284"/>
      <c r="P23" s="284">
        <f t="shared" si="0"/>
        <v>0</v>
      </c>
    </row>
    <row r="24" spans="2:18" s="130" customFormat="1" x14ac:dyDescent="0.2">
      <c r="B24" s="249"/>
      <c r="C24" s="252"/>
      <c r="D24" s="250"/>
      <c r="E24" s="249"/>
      <c r="F24" s="507"/>
      <c r="G24" s="482">
        <f t="shared" si="2"/>
        <v>0</v>
      </c>
      <c r="H24" s="130">
        <f t="shared" si="1"/>
        <v>0</v>
      </c>
      <c r="I24" s="271"/>
      <c r="J24" s="271"/>
      <c r="K24" s="253"/>
      <c r="L24" s="603"/>
      <c r="M24" s="250"/>
      <c r="N24" s="283"/>
      <c r="O24" s="284"/>
      <c r="P24" s="284">
        <f t="shared" si="0"/>
        <v>0</v>
      </c>
    </row>
    <row r="25" spans="2:18" s="130" customFormat="1" x14ac:dyDescent="0.2">
      <c r="B25" s="249"/>
      <c r="C25" s="252"/>
      <c r="D25" s="250"/>
      <c r="E25" s="249"/>
      <c r="F25" s="507"/>
      <c r="G25" s="482">
        <f t="shared" si="2"/>
        <v>0</v>
      </c>
      <c r="H25" s="130">
        <f t="shared" si="1"/>
        <v>0</v>
      </c>
      <c r="I25" s="271"/>
      <c r="J25" s="271"/>
      <c r="K25" s="250"/>
      <c r="L25" s="250"/>
      <c r="M25" s="250"/>
      <c r="N25" s="283"/>
      <c r="O25" s="284"/>
      <c r="P25" s="284">
        <f t="shared" si="0"/>
        <v>0</v>
      </c>
    </row>
    <row r="26" spans="2:18" s="130" customFormat="1" x14ac:dyDescent="0.2">
      <c r="B26" s="249"/>
      <c r="C26" s="252"/>
      <c r="D26" s="250"/>
      <c r="E26" s="249"/>
      <c r="F26" s="507"/>
      <c r="G26" s="482">
        <f t="shared" si="2"/>
        <v>0</v>
      </c>
      <c r="H26" s="130">
        <f t="shared" si="1"/>
        <v>0</v>
      </c>
      <c r="I26" s="760"/>
      <c r="J26" s="312"/>
      <c r="N26" s="284"/>
      <c r="O26" s="284"/>
      <c r="P26" s="284">
        <f t="shared" si="0"/>
        <v>0</v>
      </c>
    </row>
    <row r="27" spans="2:18" s="130" customFormat="1" x14ac:dyDescent="0.2">
      <c r="B27" s="249"/>
      <c r="C27" s="252"/>
      <c r="D27" s="250"/>
      <c r="E27" s="249"/>
      <c r="F27" s="507"/>
      <c r="G27" s="482">
        <f t="shared" si="2"/>
        <v>0</v>
      </c>
      <c r="H27" s="130">
        <f t="shared" si="1"/>
        <v>0</v>
      </c>
      <c r="I27" s="760"/>
      <c r="J27" s="312"/>
      <c r="N27" s="284"/>
      <c r="O27" s="284"/>
      <c r="P27" s="284">
        <f t="shared" si="0"/>
        <v>0</v>
      </c>
    </row>
    <row r="28" spans="2:18" s="130" customFormat="1" x14ac:dyDescent="0.2">
      <c r="B28" s="249"/>
      <c r="C28" s="252"/>
      <c r="D28" s="250"/>
      <c r="E28" s="249"/>
      <c r="F28" s="507"/>
      <c r="G28" s="482">
        <f t="shared" si="2"/>
        <v>0</v>
      </c>
      <c r="H28" s="130">
        <f t="shared" si="1"/>
        <v>0</v>
      </c>
      <c r="I28" s="760"/>
      <c r="J28" s="271"/>
      <c r="N28" s="284"/>
      <c r="O28" s="284"/>
      <c r="P28" s="284">
        <f t="shared" si="0"/>
        <v>0</v>
      </c>
    </row>
    <row r="29" spans="2:18" s="130" customFormat="1" x14ac:dyDescent="0.2">
      <c r="B29" s="249"/>
      <c r="C29" s="252"/>
      <c r="D29" s="250"/>
      <c r="E29" s="249"/>
      <c r="F29" s="507"/>
      <c r="G29" s="482">
        <f t="shared" si="2"/>
        <v>0</v>
      </c>
      <c r="H29" s="130">
        <f t="shared" si="1"/>
        <v>0</v>
      </c>
      <c r="I29" s="760"/>
      <c r="J29" s="271"/>
      <c r="N29" s="284"/>
      <c r="O29" s="284"/>
      <c r="P29" s="284">
        <f t="shared" si="0"/>
        <v>0</v>
      </c>
    </row>
    <row r="30" spans="2:18" s="130" customFormat="1" x14ac:dyDescent="0.2">
      <c r="B30" s="249"/>
      <c r="C30" s="252"/>
      <c r="D30" s="250"/>
      <c r="E30" s="249"/>
      <c r="F30" s="507"/>
      <c r="G30" s="482">
        <f t="shared" si="2"/>
        <v>0</v>
      </c>
      <c r="H30" s="130">
        <f t="shared" si="1"/>
        <v>0</v>
      </c>
      <c r="I30" s="271"/>
      <c r="J30" s="271"/>
      <c r="N30" s="284"/>
      <c r="O30" s="284"/>
      <c r="P30" s="284">
        <f t="shared" si="0"/>
        <v>0</v>
      </c>
    </row>
    <row r="31" spans="2:18" s="130" customFormat="1" x14ac:dyDescent="0.2">
      <c r="B31" s="249"/>
      <c r="C31" s="252"/>
      <c r="D31" s="250"/>
      <c r="E31" s="407"/>
      <c r="F31" s="604"/>
      <c r="G31" s="482">
        <f t="shared" si="2"/>
        <v>0</v>
      </c>
      <c r="H31" s="130">
        <f t="shared" si="1"/>
        <v>0</v>
      </c>
      <c r="I31" s="271"/>
      <c r="J31" s="271"/>
      <c r="N31" s="284"/>
      <c r="O31" s="284"/>
      <c r="P31" s="284">
        <f t="shared" si="0"/>
        <v>0</v>
      </c>
    </row>
    <row r="32" spans="2:18" s="130" customFormat="1" x14ac:dyDescent="0.2">
      <c r="B32" s="249"/>
      <c r="C32" s="252"/>
      <c r="D32" s="250"/>
      <c r="E32" s="407"/>
      <c r="F32" s="604"/>
      <c r="G32" s="482">
        <f t="shared" si="2"/>
        <v>0</v>
      </c>
      <c r="H32" s="130">
        <f t="shared" si="1"/>
        <v>0</v>
      </c>
      <c r="I32" s="271"/>
      <c r="J32" s="271"/>
      <c r="N32" s="284"/>
      <c r="O32" s="284"/>
      <c r="P32" s="284">
        <f t="shared" si="0"/>
        <v>0</v>
      </c>
    </row>
    <row r="33" spans="2:16" s="130" customFormat="1" x14ac:dyDescent="0.2">
      <c r="B33" s="249"/>
      <c r="C33" s="252"/>
      <c r="D33" s="250"/>
      <c r="E33" s="407"/>
      <c r="F33" s="411"/>
      <c r="G33" s="482">
        <f t="shared" ref="G33:G36" si="3">G32-E33+C33</f>
        <v>0</v>
      </c>
      <c r="H33" s="130">
        <f t="shared" si="1"/>
        <v>0</v>
      </c>
      <c r="I33" s="250"/>
      <c r="J33" s="412"/>
      <c r="N33" s="284"/>
      <c r="O33" s="284"/>
      <c r="P33" s="284">
        <f t="shared" si="0"/>
        <v>0</v>
      </c>
    </row>
    <row r="34" spans="2:16" s="130" customFormat="1" x14ac:dyDescent="0.2">
      <c r="B34" s="249"/>
      <c r="C34" s="252"/>
      <c r="D34" s="250"/>
      <c r="E34" s="407"/>
      <c r="F34" s="411"/>
      <c r="G34" s="482">
        <f t="shared" si="3"/>
        <v>0</v>
      </c>
      <c r="H34" s="130">
        <f t="shared" si="1"/>
        <v>0</v>
      </c>
      <c r="I34" s="250"/>
      <c r="J34" s="412"/>
      <c r="N34" s="284"/>
      <c r="O34" s="284"/>
      <c r="P34" s="284">
        <f t="shared" si="0"/>
        <v>0</v>
      </c>
    </row>
    <row r="35" spans="2:16" s="130" customFormat="1" x14ac:dyDescent="0.2">
      <c r="B35" s="249"/>
      <c r="C35" s="252"/>
      <c r="D35" s="250"/>
      <c r="E35" s="407"/>
      <c r="F35" s="411"/>
      <c r="G35" s="482">
        <f t="shared" si="3"/>
        <v>0</v>
      </c>
      <c r="H35" s="130">
        <f t="shared" si="1"/>
        <v>0</v>
      </c>
      <c r="I35" s="250"/>
      <c r="J35" s="412"/>
      <c r="N35" s="284"/>
      <c r="O35" s="284"/>
      <c r="P35" s="284">
        <f t="shared" si="0"/>
        <v>0</v>
      </c>
    </row>
    <row r="36" spans="2:16" s="130" customFormat="1" x14ac:dyDescent="0.2">
      <c r="B36" s="250"/>
      <c r="C36" s="254"/>
      <c r="E36" s="252"/>
      <c r="F36" s="412"/>
      <c r="G36" s="482">
        <f t="shared" si="3"/>
        <v>0</v>
      </c>
      <c r="H36" s="130">
        <f t="shared" ref="H36:H39" si="4">H35-F36+D36</f>
        <v>0</v>
      </c>
      <c r="I36" s="250"/>
      <c r="J36" s="253"/>
      <c r="N36" s="284"/>
      <c r="O36" s="284"/>
      <c r="P36" s="284">
        <f t="shared" si="0"/>
        <v>0</v>
      </c>
    </row>
    <row r="37" spans="2:16" s="130" customFormat="1" x14ac:dyDescent="0.2">
      <c r="B37" s="250"/>
      <c r="C37" s="254"/>
      <c r="E37" s="252"/>
      <c r="F37" s="412"/>
      <c r="G37" s="420">
        <f t="shared" ref="G37:G78" si="5">G36-E37+C37</f>
        <v>0</v>
      </c>
      <c r="H37" s="130">
        <f t="shared" si="4"/>
        <v>0</v>
      </c>
      <c r="I37" s="250"/>
      <c r="J37" s="253"/>
      <c r="N37" s="284"/>
      <c r="O37" s="284"/>
      <c r="P37" s="284">
        <f t="shared" si="0"/>
        <v>0</v>
      </c>
    </row>
    <row r="38" spans="2:16" s="130" customFormat="1" x14ac:dyDescent="0.2">
      <c r="B38" s="250"/>
      <c r="C38" s="254"/>
      <c r="E38" s="252"/>
      <c r="F38" s="412"/>
      <c r="G38" s="420">
        <f t="shared" si="5"/>
        <v>0</v>
      </c>
      <c r="H38" s="130">
        <f t="shared" si="4"/>
        <v>0</v>
      </c>
      <c r="I38" s="250"/>
      <c r="J38" s="253"/>
      <c r="N38" s="284"/>
      <c r="O38" s="284"/>
      <c r="P38" s="284">
        <f t="shared" si="0"/>
        <v>0</v>
      </c>
    </row>
    <row r="39" spans="2:16" s="130" customFormat="1" x14ac:dyDescent="0.2">
      <c r="B39" s="250"/>
      <c r="C39" s="254"/>
      <c r="E39" s="252"/>
      <c r="F39" s="412"/>
      <c r="G39" s="420">
        <f t="shared" si="5"/>
        <v>0</v>
      </c>
      <c r="H39" s="130">
        <f t="shared" si="4"/>
        <v>0</v>
      </c>
      <c r="I39" s="250"/>
      <c r="J39" s="253"/>
      <c r="L39" s="130" t="str">
        <f t="shared" ref="L39:L76" si="6">IF(D39&gt;0,D39," ")</f>
        <v xml:space="preserve"> </v>
      </c>
      <c r="N39" s="284"/>
      <c r="O39" s="284"/>
      <c r="P39" s="284">
        <f t="shared" si="0"/>
        <v>0</v>
      </c>
    </row>
    <row r="40" spans="2:16" s="130" customFormat="1" x14ac:dyDescent="0.2">
      <c r="B40" s="250"/>
      <c r="C40" s="254"/>
      <c r="E40" s="252"/>
      <c r="F40" s="412"/>
      <c r="G40" s="420">
        <f t="shared" si="5"/>
        <v>0</v>
      </c>
      <c r="H40" s="130">
        <f t="shared" ref="G40:H91" si="7">H39-F40+D40</f>
        <v>0</v>
      </c>
      <c r="I40" s="250"/>
      <c r="J40" s="253"/>
      <c r="L40" s="130" t="str">
        <f t="shared" si="6"/>
        <v xml:space="preserve"> </v>
      </c>
      <c r="N40" s="284"/>
      <c r="O40" s="284"/>
      <c r="P40" s="284">
        <f t="shared" si="0"/>
        <v>0</v>
      </c>
    </row>
    <row r="41" spans="2:16" s="130" customFormat="1" x14ac:dyDescent="0.2">
      <c r="B41" s="250"/>
      <c r="C41" s="254"/>
      <c r="E41" s="252"/>
      <c r="F41" s="412"/>
      <c r="G41" s="420">
        <f t="shared" si="5"/>
        <v>0</v>
      </c>
      <c r="H41" s="130">
        <f t="shared" si="7"/>
        <v>0</v>
      </c>
      <c r="I41" s="250"/>
      <c r="J41" s="253"/>
      <c r="L41" s="130" t="str">
        <f t="shared" si="6"/>
        <v xml:space="preserve"> </v>
      </c>
      <c r="N41" s="284"/>
      <c r="O41" s="284"/>
      <c r="P41" s="284">
        <f t="shared" si="0"/>
        <v>0</v>
      </c>
    </row>
    <row r="42" spans="2:16" s="130" customFormat="1" x14ac:dyDescent="0.2">
      <c r="B42" s="250"/>
      <c r="C42" s="254"/>
      <c r="E42" s="252"/>
      <c r="F42" s="412"/>
      <c r="G42" s="420">
        <f t="shared" si="5"/>
        <v>0</v>
      </c>
      <c r="H42" s="130">
        <f t="shared" si="7"/>
        <v>0</v>
      </c>
      <c r="I42" s="250"/>
      <c r="J42" s="312"/>
      <c r="L42" s="130" t="str">
        <f t="shared" si="6"/>
        <v xml:space="preserve"> </v>
      </c>
      <c r="N42" s="284"/>
      <c r="O42" s="284"/>
      <c r="P42" s="284">
        <f t="shared" si="0"/>
        <v>0</v>
      </c>
    </row>
    <row r="43" spans="2:16" s="130" customFormat="1" x14ac:dyDescent="0.2">
      <c r="B43" s="250"/>
      <c r="C43" s="254"/>
      <c r="E43" s="252"/>
      <c r="F43" s="412"/>
      <c r="G43" s="420">
        <f t="shared" si="5"/>
        <v>0</v>
      </c>
      <c r="H43" s="130">
        <f t="shared" si="7"/>
        <v>0</v>
      </c>
      <c r="I43" s="250"/>
      <c r="J43" s="253"/>
      <c r="L43" s="130" t="str">
        <f t="shared" si="6"/>
        <v xml:space="preserve"> </v>
      </c>
      <c r="N43" s="284"/>
      <c r="O43" s="284"/>
      <c r="P43" s="284">
        <f t="shared" si="0"/>
        <v>0</v>
      </c>
    </row>
    <row r="44" spans="2:16" s="130" customFormat="1" x14ac:dyDescent="0.2">
      <c r="C44" s="254"/>
      <c r="E44" s="252"/>
      <c r="G44" s="420">
        <f t="shared" si="5"/>
        <v>0</v>
      </c>
      <c r="H44" s="130">
        <f t="shared" si="7"/>
        <v>0</v>
      </c>
      <c r="L44" s="130" t="str">
        <f t="shared" si="6"/>
        <v xml:space="preserve"> </v>
      </c>
      <c r="N44" s="284"/>
      <c r="O44" s="284"/>
      <c r="P44" s="284">
        <f t="shared" si="0"/>
        <v>0</v>
      </c>
    </row>
    <row r="45" spans="2:16" s="130" customFormat="1" x14ac:dyDescent="0.2">
      <c r="C45" s="254"/>
      <c r="E45" s="254"/>
      <c r="G45" s="420">
        <f t="shared" si="5"/>
        <v>0</v>
      </c>
      <c r="H45" s="130">
        <f t="shared" si="7"/>
        <v>0</v>
      </c>
      <c r="N45" s="284"/>
      <c r="O45" s="284"/>
      <c r="P45" s="284">
        <f t="shared" si="0"/>
        <v>0</v>
      </c>
    </row>
    <row r="46" spans="2:16" s="130" customFormat="1" x14ac:dyDescent="0.2">
      <c r="C46" s="254"/>
      <c r="E46" s="254"/>
      <c r="G46" s="420">
        <f t="shared" si="5"/>
        <v>0</v>
      </c>
      <c r="H46" s="130">
        <f t="shared" si="7"/>
        <v>0</v>
      </c>
      <c r="L46" s="130" t="str">
        <f t="shared" si="6"/>
        <v xml:space="preserve"> </v>
      </c>
      <c r="N46" s="284"/>
      <c r="O46" s="284"/>
      <c r="P46" s="284">
        <f t="shared" si="0"/>
        <v>0</v>
      </c>
    </row>
    <row r="47" spans="2:16" s="130" customFormat="1" x14ac:dyDescent="0.2">
      <c r="C47" s="254"/>
      <c r="E47" s="254"/>
      <c r="G47" s="420">
        <f t="shared" si="5"/>
        <v>0</v>
      </c>
      <c r="H47" s="130">
        <f t="shared" si="7"/>
        <v>0</v>
      </c>
      <c r="L47" s="130" t="str">
        <f t="shared" si="6"/>
        <v xml:space="preserve"> </v>
      </c>
      <c r="N47" s="284"/>
      <c r="O47" s="284"/>
      <c r="P47" s="284">
        <f t="shared" si="0"/>
        <v>0</v>
      </c>
    </row>
    <row r="48" spans="2:16" s="130" customFormat="1" x14ac:dyDescent="0.2">
      <c r="C48" s="254"/>
      <c r="E48" s="254"/>
      <c r="G48" s="420">
        <f t="shared" si="5"/>
        <v>0</v>
      </c>
      <c r="H48" s="130">
        <f t="shared" si="7"/>
        <v>0</v>
      </c>
      <c r="L48" s="130" t="str">
        <f t="shared" si="6"/>
        <v xml:space="preserve"> </v>
      </c>
      <c r="N48" s="284"/>
      <c r="O48" s="284"/>
      <c r="P48" s="284">
        <f t="shared" si="0"/>
        <v>0</v>
      </c>
    </row>
    <row r="49" spans="3:16" s="130" customFormat="1" x14ac:dyDescent="0.2">
      <c r="C49" s="254"/>
      <c r="E49" s="254"/>
      <c r="G49" s="420">
        <f t="shared" si="5"/>
        <v>0</v>
      </c>
      <c r="H49" s="130">
        <f t="shared" si="7"/>
        <v>0</v>
      </c>
      <c r="L49" s="130" t="str">
        <f t="shared" si="6"/>
        <v xml:space="preserve"> </v>
      </c>
      <c r="N49" s="284"/>
      <c r="O49" s="284"/>
      <c r="P49" s="284">
        <f t="shared" si="0"/>
        <v>0</v>
      </c>
    </row>
    <row r="50" spans="3:16" s="130" customFormat="1" x14ac:dyDescent="0.2">
      <c r="C50" s="254"/>
      <c r="E50" s="254"/>
      <c r="G50" s="420">
        <f t="shared" si="5"/>
        <v>0</v>
      </c>
      <c r="H50" s="130">
        <f t="shared" si="7"/>
        <v>0</v>
      </c>
      <c r="L50" s="130" t="str">
        <f t="shared" si="6"/>
        <v xml:space="preserve"> </v>
      </c>
      <c r="N50" s="284"/>
      <c r="O50" s="284"/>
      <c r="P50" s="284">
        <f t="shared" si="0"/>
        <v>0</v>
      </c>
    </row>
    <row r="51" spans="3:16" s="130" customFormat="1" x14ac:dyDescent="0.2">
      <c r="C51" s="254"/>
      <c r="E51" s="254"/>
      <c r="G51" s="420">
        <f t="shared" si="5"/>
        <v>0</v>
      </c>
      <c r="H51" s="130">
        <f t="shared" si="7"/>
        <v>0</v>
      </c>
      <c r="L51" s="130" t="str">
        <f t="shared" si="6"/>
        <v xml:space="preserve"> </v>
      </c>
      <c r="N51" s="284"/>
      <c r="O51" s="284"/>
      <c r="P51" s="284">
        <f t="shared" si="0"/>
        <v>0</v>
      </c>
    </row>
    <row r="52" spans="3:16" s="130" customFormat="1" x14ac:dyDescent="0.2">
      <c r="C52" s="254"/>
      <c r="E52" s="254"/>
      <c r="G52" s="420">
        <f t="shared" si="5"/>
        <v>0</v>
      </c>
      <c r="H52" s="130">
        <f t="shared" si="7"/>
        <v>0</v>
      </c>
      <c r="L52" s="130" t="str">
        <f t="shared" si="6"/>
        <v xml:space="preserve"> </v>
      </c>
      <c r="N52" s="284"/>
      <c r="O52" s="284"/>
      <c r="P52" s="284">
        <f t="shared" si="0"/>
        <v>0</v>
      </c>
    </row>
    <row r="53" spans="3:16" s="130" customFormat="1" x14ac:dyDescent="0.2">
      <c r="C53" s="254"/>
      <c r="E53" s="254"/>
      <c r="G53" s="420">
        <f t="shared" si="5"/>
        <v>0</v>
      </c>
      <c r="H53" s="130">
        <f t="shared" si="7"/>
        <v>0</v>
      </c>
      <c r="L53" s="130" t="str">
        <f t="shared" si="6"/>
        <v xml:space="preserve"> </v>
      </c>
      <c r="N53" s="284"/>
      <c r="O53" s="284"/>
      <c r="P53" s="284">
        <f t="shared" si="0"/>
        <v>0</v>
      </c>
    </row>
    <row r="54" spans="3:16" s="130" customFormat="1" x14ac:dyDescent="0.2">
      <c r="C54" s="254"/>
      <c r="E54" s="254"/>
      <c r="G54" s="420">
        <f t="shared" si="5"/>
        <v>0</v>
      </c>
      <c r="H54" s="130">
        <f t="shared" si="7"/>
        <v>0</v>
      </c>
      <c r="L54" s="130" t="str">
        <f t="shared" si="6"/>
        <v xml:space="preserve"> </v>
      </c>
      <c r="N54" s="284"/>
      <c r="O54" s="284"/>
      <c r="P54" s="284">
        <f t="shared" si="0"/>
        <v>0</v>
      </c>
    </row>
    <row r="55" spans="3:16" s="130" customFormat="1" x14ac:dyDescent="0.2">
      <c r="C55" s="254"/>
      <c r="E55" s="254"/>
      <c r="G55" s="420">
        <f t="shared" si="5"/>
        <v>0</v>
      </c>
      <c r="H55" s="130">
        <f t="shared" si="7"/>
        <v>0</v>
      </c>
      <c r="L55" s="130" t="str">
        <f t="shared" si="6"/>
        <v xml:space="preserve"> </v>
      </c>
      <c r="N55" s="284"/>
      <c r="O55" s="284"/>
      <c r="P55" s="284">
        <f t="shared" si="0"/>
        <v>0</v>
      </c>
    </row>
    <row r="56" spans="3:16" s="130" customFormat="1" x14ac:dyDescent="0.2">
      <c r="C56" s="254"/>
      <c r="E56" s="254"/>
      <c r="G56" s="420">
        <f t="shared" si="5"/>
        <v>0</v>
      </c>
      <c r="H56" s="130">
        <f t="shared" si="7"/>
        <v>0</v>
      </c>
      <c r="L56" s="130" t="str">
        <f t="shared" si="6"/>
        <v xml:space="preserve"> </v>
      </c>
      <c r="N56" s="284"/>
      <c r="O56" s="284"/>
      <c r="P56" s="284">
        <f t="shared" si="0"/>
        <v>0</v>
      </c>
    </row>
    <row r="57" spans="3:16" s="130" customFormat="1" x14ac:dyDescent="0.2">
      <c r="C57" s="254"/>
      <c r="E57" s="254"/>
      <c r="G57" s="420">
        <f t="shared" si="5"/>
        <v>0</v>
      </c>
      <c r="H57" s="130">
        <f t="shared" si="7"/>
        <v>0</v>
      </c>
      <c r="L57" s="130" t="str">
        <f t="shared" si="6"/>
        <v xml:space="preserve"> </v>
      </c>
      <c r="N57" s="284"/>
      <c r="O57" s="284"/>
      <c r="P57" s="284">
        <f t="shared" si="0"/>
        <v>0</v>
      </c>
    </row>
    <row r="58" spans="3:16" s="130" customFormat="1" x14ac:dyDescent="0.2">
      <c r="C58" s="254"/>
      <c r="E58" s="254"/>
      <c r="G58" s="420">
        <f t="shared" si="5"/>
        <v>0</v>
      </c>
      <c r="H58" s="130">
        <f t="shared" si="7"/>
        <v>0</v>
      </c>
      <c r="L58" s="130" t="str">
        <f t="shared" si="6"/>
        <v xml:space="preserve"> </v>
      </c>
      <c r="N58" s="284"/>
      <c r="O58" s="284"/>
      <c r="P58" s="284">
        <f t="shared" si="0"/>
        <v>0</v>
      </c>
    </row>
    <row r="59" spans="3:16" s="130" customFormat="1" x14ac:dyDescent="0.2">
      <c r="C59" s="254"/>
      <c r="E59" s="254"/>
      <c r="G59" s="252">
        <f t="shared" si="5"/>
        <v>0</v>
      </c>
      <c r="H59" s="130">
        <f t="shared" si="7"/>
        <v>0</v>
      </c>
      <c r="L59" s="130" t="str">
        <f t="shared" si="6"/>
        <v xml:space="preserve"> </v>
      </c>
      <c r="N59" s="284"/>
      <c r="O59" s="284"/>
      <c r="P59" s="284">
        <f t="shared" si="0"/>
        <v>0</v>
      </c>
    </row>
    <row r="60" spans="3:16" s="130" customFormat="1" x14ac:dyDescent="0.2">
      <c r="C60" s="254"/>
      <c r="E60" s="254"/>
      <c r="G60" s="252">
        <f t="shared" si="5"/>
        <v>0</v>
      </c>
      <c r="H60" s="130">
        <f t="shared" si="7"/>
        <v>0</v>
      </c>
      <c r="L60" s="130" t="str">
        <f t="shared" si="6"/>
        <v xml:space="preserve"> </v>
      </c>
      <c r="N60" s="284"/>
      <c r="O60" s="284"/>
      <c r="P60" s="284">
        <f t="shared" si="0"/>
        <v>0</v>
      </c>
    </row>
    <row r="61" spans="3:16" s="130" customFormat="1" x14ac:dyDescent="0.2">
      <c r="C61" s="254"/>
      <c r="E61" s="254"/>
      <c r="G61" s="252">
        <f t="shared" si="5"/>
        <v>0</v>
      </c>
      <c r="H61" s="130">
        <f t="shared" si="7"/>
        <v>0</v>
      </c>
      <c r="L61" s="130" t="str">
        <f t="shared" si="6"/>
        <v xml:space="preserve"> </v>
      </c>
      <c r="N61" s="284"/>
      <c r="O61" s="284"/>
      <c r="P61" s="284">
        <f t="shared" si="0"/>
        <v>0</v>
      </c>
    </row>
    <row r="62" spans="3:16" s="130" customFormat="1" x14ac:dyDescent="0.2">
      <c r="C62" s="254"/>
      <c r="E62" s="254"/>
      <c r="G62" s="252">
        <f t="shared" si="5"/>
        <v>0</v>
      </c>
      <c r="H62" s="130">
        <f t="shared" si="7"/>
        <v>0</v>
      </c>
      <c r="L62" s="130" t="str">
        <f t="shared" si="6"/>
        <v xml:space="preserve"> </v>
      </c>
      <c r="N62" s="284"/>
      <c r="O62" s="284"/>
      <c r="P62" s="284">
        <f t="shared" si="0"/>
        <v>0</v>
      </c>
    </row>
    <row r="63" spans="3:16" s="130" customFormat="1" x14ac:dyDescent="0.2">
      <c r="C63" s="254"/>
      <c r="E63" s="254"/>
      <c r="G63" s="252">
        <f t="shared" si="5"/>
        <v>0</v>
      </c>
      <c r="H63" s="130">
        <f t="shared" si="7"/>
        <v>0</v>
      </c>
      <c r="L63" s="130" t="str">
        <f t="shared" si="6"/>
        <v xml:space="preserve"> </v>
      </c>
      <c r="N63" s="284"/>
      <c r="O63" s="284"/>
      <c r="P63" s="284">
        <f t="shared" si="0"/>
        <v>0</v>
      </c>
    </row>
    <row r="64" spans="3:16" s="130" customFormat="1" x14ac:dyDescent="0.2">
      <c r="C64" s="254"/>
      <c r="E64" s="254"/>
      <c r="G64" s="252">
        <f t="shared" si="5"/>
        <v>0</v>
      </c>
      <c r="H64" s="130">
        <f t="shared" si="7"/>
        <v>0</v>
      </c>
      <c r="L64" s="130" t="str">
        <f t="shared" si="6"/>
        <v xml:space="preserve"> </v>
      </c>
      <c r="N64" s="284"/>
      <c r="O64" s="284"/>
      <c r="P64" s="284">
        <f t="shared" si="0"/>
        <v>0</v>
      </c>
    </row>
    <row r="65" spans="3:16" s="130" customFormat="1" x14ac:dyDescent="0.2">
      <c r="C65" s="254"/>
      <c r="E65" s="254"/>
      <c r="G65" s="252">
        <f t="shared" si="5"/>
        <v>0</v>
      </c>
      <c r="H65" s="130">
        <f t="shared" si="7"/>
        <v>0</v>
      </c>
      <c r="L65" s="130" t="str">
        <f t="shared" si="6"/>
        <v xml:space="preserve"> </v>
      </c>
      <c r="N65" s="284"/>
      <c r="O65" s="284"/>
      <c r="P65" s="284">
        <f t="shared" si="0"/>
        <v>0</v>
      </c>
    </row>
    <row r="66" spans="3:16" s="130" customFormat="1" x14ac:dyDescent="0.2">
      <c r="C66" s="254"/>
      <c r="E66" s="254"/>
      <c r="G66" s="252">
        <f t="shared" si="5"/>
        <v>0</v>
      </c>
      <c r="H66" s="130">
        <f t="shared" si="7"/>
        <v>0</v>
      </c>
      <c r="L66" s="130" t="str">
        <f t="shared" si="6"/>
        <v xml:space="preserve"> </v>
      </c>
      <c r="N66" s="284"/>
      <c r="O66" s="284"/>
      <c r="P66" s="284">
        <f t="shared" si="0"/>
        <v>0</v>
      </c>
    </row>
    <row r="67" spans="3:16" s="130" customFormat="1" x14ac:dyDescent="0.2">
      <c r="C67" s="254"/>
      <c r="E67" s="254"/>
      <c r="G67" s="252">
        <f t="shared" si="5"/>
        <v>0</v>
      </c>
      <c r="H67" s="130">
        <f t="shared" si="7"/>
        <v>0</v>
      </c>
      <c r="L67" s="130" t="str">
        <f t="shared" si="6"/>
        <v xml:space="preserve"> </v>
      </c>
      <c r="N67" s="284"/>
      <c r="O67" s="284"/>
      <c r="P67" s="284">
        <f t="shared" si="0"/>
        <v>0</v>
      </c>
    </row>
    <row r="68" spans="3:16" s="130" customFormat="1" x14ac:dyDescent="0.2">
      <c r="C68" s="254"/>
      <c r="E68" s="254"/>
      <c r="G68" s="252">
        <f t="shared" si="5"/>
        <v>0</v>
      </c>
      <c r="H68" s="130">
        <f t="shared" si="7"/>
        <v>0</v>
      </c>
      <c r="L68" s="130" t="str">
        <f t="shared" si="6"/>
        <v xml:space="preserve"> </v>
      </c>
      <c r="N68" s="284"/>
      <c r="O68" s="284"/>
      <c r="P68" s="284">
        <f t="shared" si="0"/>
        <v>0</v>
      </c>
    </row>
    <row r="69" spans="3:16" s="130" customFormat="1" x14ac:dyDescent="0.2">
      <c r="C69" s="254"/>
      <c r="E69" s="254"/>
      <c r="G69" s="252">
        <f t="shared" si="5"/>
        <v>0</v>
      </c>
      <c r="H69" s="130">
        <f t="shared" si="7"/>
        <v>0</v>
      </c>
      <c r="L69" s="130" t="str">
        <f t="shared" si="6"/>
        <v xml:space="preserve"> </v>
      </c>
      <c r="N69" s="284"/>
      <c r="O69" s="284"/>
      <c r="P69" s="284">
        <f t="shared" si="0"/>
        <v>0</v>
      </c>
    </row>
    <row r="70" spans="3:16" s="130" customFormat="1" x14ac:dyDescent="0.2">
      <c r="C70" s="254"/>
      <c r="E70" s="254"/>
      <c r="G70" s="252">
        <f t="shared" si="5"/>
        <v>0</v>
      </c>
      <c r="H70" s="130">
        <f t="shared" si="7"/>
        <v>0</v>
      </c>
      <c r="L70" s="130" t="str">
        <f t="shared" si="6"/>
        <v xml:space="preserve"> </v>
      </c>
      <c r="N70" s="284"/>
      <c r="O70" s="284"/>
      <c r="P70" s="284">
        <f t="shared" si="0"/>
        <v>0</v>
      </c>
    </row>
    <row r="71" spans="3:16" s="130" customFormat="1" x14ac:dyDescent="0.2">
      <c r="C71" s="254"/>
      <c r="E71" s="254"/>
      <c r="G71" s="252">
        <f t="shared" si="5"/>
        <v>0</v>
      </c>
      <c r="H71" s="130">
        <f t="shared" si="7"/>
        <v>0</v>
      </c>
      <c r="L71" s="130" t="str">
        <f t="shared" si="6"/>
        <v xml:space="preserve"> </v>
      </c>
      <c r="N71" s="284"/>
      <c r="O71" s="284"/>
      <c r="P71" s="284">
        <f t="shared" si="0"/>
        <v>0</v>
      </c>
    </row>
    <row r="72" spans="3:16" s="130" customFormat="1" x14ac:dyDescent="0.2">
      <c r="C72" s="254"/>
      <c r="E72" s="254"/>
      <c r="G72" s="252">
        <f t="shared" si="5"/>
        <v>0</v>
      </c>
      <c r="H72" s="130">
        <f t="shared" si="7"/>
        <v>0</v>
      </c>
      <c r="L72" s="130" t="str">
        <f t="shared" si="6"/>
        <v xml:space="preserve"> </v>
      </c>
      <c r="N72" s="284"/>
      <c r="O72" s="284"/>
      <c r="P72" s="284">
        <f t="shared" si="0"/>
        <v>0</v>
      </c>
    </row>
    <row r="73" spans="3:16" s="130" customFormat="1" x14ac:dyDescent="0.2">
      <c r="C73" s="254"/>
      <c r="E73" s="254"/>
      <c r="G73" s="252">
        <f t="shared" si="5"/>
        <v>0</v>
      </c>
      <c r="H73" s="130">
        <f t="shared" si="7"/>
        <v>0</v>
      </c>
      <c r="L73" s="130" t="str">
        <f t="shared" si="6"/>
        <v xml:space="preserve"> </v>
      </c>
      <c r="N73" s="284"/>
      <c r="O73" s="284"/>
      <c r="P73" s="284">
        <f t="shared" si="0"/>
        <v>0</v>
      </c>
    </row>
    <row r="74" spans="3:16" s="130" customFormat="1" x14ac:dyDescent="0.2">
      <c r="C74" s="254"/>
      <c r="E74" s="254"/>
      <c r="G74" s="252">
        <f t="shared" si="5"/>
        <v>0</v>
      </c>
      <c r="H74" s="130">
        <f t="shared" si="7"/>
        <v>0</v>
      </c>
      <c r="L74" s="130" t="str">
        <f t="shared" si="6"/>
        <v xml:space="preserve"> </v>
      </c>
      <c r="N74" s="284"/>
      <c r="O74" s="284"/>
      <c r="P74" s="284">
        <f t="shared" ref="P74:P137" si="8">O74*G74</f>
        <v>0</v>
      </c>
    </row>
    <row r="75" spans="3:16" s="130" customFormat="1" x14ac:dyDescent="0.2">
      <c r="C75" s="254"/>
      <c r="E75" s="254"/>
      <c r="G75" s="252">
        <f t="shared" si="5"/>
        <v>0</v>
      </c>
      <c r="H75" s="130">
        <f t="shared" si="7"/>
        <v>0</v>
      </c>
      <c r="L75" s="130" t="str">
        <f t="shared" si="6"/>
        <v xml:space="preserve"> </v>
      </c>
      <c r="N75" s="284"/>
      <c r="O75" s="284"/>
      <c r="P75" s="284">
        <f t="shared" si="8"/>
        <v>0</v>
      </c>
    </row>
    <row r="76" spans="3:16" s="130" customFormat="1" x14ac:dyDescent="0.2">
      <c r="C76" s="254"/>
      <c r="E76" s="254"/>
      <c r="G76" s="252">
        <f t="shared" si="5"/>
        <v>0</v>
      </c>
      <c r="H76" s="130">
        <f t="shared" si="7"/>
        <v>0</v>
      </c>
      <c r="L76" s="130" t="str">
        <f t="shared" si="6"/>
        <v xml:space="preserve"> </v>
      </c>
      <c r="N76" s="284"/>
      <c r="O76" s="284"/>
      <c r="P76" s="284">
        <f t="shared" si="8"/>
        <v>0</v>
      </c>
    </row>
    <row r="77" spans="3:16" s="130" customFormat="1" x14ac:dyDescent="0.2">
      <c r="C77" s="254"/>
      <c r="E77" s="254"/>
      <c r="G77" s="252">
        <f t="shared" si="5"/>
        <v>0</v>
      </c>
      <c r="H77" s="130">
        <f t="shared" si="7"/>
        <v>0</v>
      </c>
      <c r="L77" s="130" t="str">
        <f t="shared" ref="L77:L140" si="9">IF(D77&gt;0,D77," ")</f>
        <v xml:space="preserve"> </v>
      </c>
      <c r="N77" s="284"/>
      <c r="O77" s="284"/>
      <c r="P77" s="284">
        <f t="shared" si="8"/>
        <v>0</v>
      </c>
    </row>
    <row r="78" spans="3:16" s="130" customFormat="1" x14ac:dyDescent="0.2">
      <c r="C78" s="254"/>
      <c r="E78" s="254"/>
      <c r="G78" s="252">
        <f t="shared" si="5"/>
        <v>0</v>
      </c>
      <c r="H78" s="130">
        <f t="shared" si="7"/>
        <v>0</v>
      </c>
      <c r="L78" s="130" t="str">
        <f t="shared" si="9"/>
        <v xml:space="preserve"> </v>
      </c>
      <c r="N78" s="284"/>
      <c r="O78" s="284"/>
      <c r="P78" s="284">
        <f t="shared" si="8"/>
        <v>0</v>
      </c>
    </row>
    <row r="79" spans="3:16" s="130" customFormat="1" x14ac:dyDescent="0.2">
      <c r="C79" s="254"/>
      <c r="E79" s="254"/>
      <c r="G79" s="254">
        <f t="shared" si="7"/>
        <v>0</v>
      </c>
      <c r="H79" s="130">
        <f t="shared" si="7"/>
        <v>0</v>
      </c>
      <c r="L79" s="130" t="str">
        <f t="shared" si="9"/>
        <v xml:space="preserve"> </v>
      </c>
      <c r="N79" s="284"/>
      <c r="O79" s="284"/>
      <c r="P79" s="284">
        <f t="shared" si="8"/>
        <v>0</v>
      </c>
    </row>
    <row r="80" spans="3:16" s="130" customFormat="1" x14ac:dyDescent="0.2">
      <c r="C80" s="254"/>
      <c r="E80" s="254"/>
      <c r="G80" s="254">
        <f t="shared" si="7"/>
        <v>0</v>
      </c>
      <c r="H80" s="130">
        <f t="shared" si="7"/>
        <v>0</v>
      </c>
      <c r="L80" s="130" t="str">
        <f t="shared" si="9"/>
        <v xml:space="preserve"> </v>
      </c>
      <c r="N80" s="284"/>
      <c r="O80" s="284"/>
      <c r="P80" s="284">
        <f t="shared" si="8"/>
        <v>0</v>
      </c>
    </row>
    <row r="81" spans="3:16" s="130" customFormat="1" x14ac:dyDescent="0.2">
      <c r="C81" s="254"/>
      <c r="E81" s="254"/>
      <c r="G81" s="254">
        <f t="shared" si="7"/>
        <v>0</v>
      </c>
      <c r="H81" s="130">
        <f t="shared" si="7"/>
        <v>0</v>
      </c>
      <c r="L81" s="130" t="str">
        <f t="shared" si="9"/>
        <v xml:space="preserve"> </v>
      </c>
      <c r="N81" s="284"/>
      <c r="O81" s="284"/>
      <c r="P81" s="284">
        <f t="shared" si="8"/>
        <v>0</v>
      </c>
    </row>
    <row r="82" spans="3:16" s="130" customFormat="1" x14ac:dyDescent="0.2">
      <c r="C82" s="254"/>
      <c r="E82" s="254"/>
      <c r="G82" s="254">
        <f t="shared" si="7"/>
        <v>0</v>
      </c>
      <c r="H82" s="130">
        <f t="shared" si="7"/>
        <v>0</v>
      </c>
      <c r="L82" s="130" t="str">
        <f t="shared" si="9"/>
        <v xml:space="preserve"> </v>
      </c>
      <c r="N82" s="284"/>
      <c r="O82" s="284"/>
      <c r="P82" s="284">
        <f t="shared" si="8"/>
        <v>0</v>
      </c>
    </row>
    <row r="83" spans="3:16" s="130" customFormat="1" x14ac:dyDescent="0.2">
      <c r="C83" s="254"/>
      <c r="E83" s="254"/>
      <c r="G83" s="254">
        <f t="shared" si="7"/>
        <v>0</v>
      </c>
      <c r="H83" s="130">
        <f t="shared" si="7"/>
        <v>0</v>
      </c>
      <c r="L83" s="130" t="str">
        <f t="shared" si="9"/>
        <v xml:space="preserve"> </v>
      </c>
      <c r="N83" s="284"/>
      <c r="O83" s="284"/>
      <c r="P83" s="284">
        <f t="shared" si="8"/>
        <v>0</v>
      </c>
    </row>
    <row r="84" spans="3:16" s="130" customFormat="1" x14ac:dyDescent="0.2">
      <c r="C84" s="254"/>
      <c r="E84" s="254"/>
      <c r="G84" s="254">
        <f t="shared" si="7"/>
        <v>0</v>
      </c>
      <c r="H84" s="130">
        <f t="shared" si="7"/>
        <v>0</v>
      </c>
      <c r="L84" s="130" t="str">
        <f t="shared" si="9"/>
        <v xml:space="preserve"> </v>
      </c>
      <c r="N84" s="284"/>
      <c r="O84" s="284"/>
      <c r="P84" s="284">
        <f t="shared" si="8"/>
        <v>0</v>
      </c>
    </row>
    <row r="85" spans="3:16" s="130" customFormat="1" x14ac:dyDescent="0.2">
      <c r="C85" s="254"/>
      <c r="E85" s="254"/>
      <c r="G85" s="254">
        <f t="shared" si="7"/>
        <v>0</v>
      </c>
      <c r="H85" s="130">
        <f t="shared" si="7"/>
        <v>0</v>
      </c>
      <c r="L85" s="130" t="str">
        <f t="shared" si="9"/>
        <v xml:space="preserve"> </v>
      </c>
      <c r="N85" s="284"/>
      <c r="O85" s="284"/>
      <c r="P85" s="284">
        <f t="shared" si="8"/>
        <v>0</v>
      </c>
    </row>
    <row r="86" spans="3:16" s="130" customFormat="1" x14ac:dyDescent="0.2">
      <c r="C86" s="254"/>
      <c r="E86" s="254"/>
      <c r="G86" s="254">
        <f t="shared" si="7"/>
        <v>0</v>
      </c>
      <c r="H86" s="130">
        <f t="shared" si="7"/>
        <v>0</v>
      </c>
      <c r="L86" s="130" t="str">
        <f t="shared" si="9"/>
        <v xml:space="preserve"> </v>
      </c>
      <c r="N86" s="284"/>
      <c r="O86" s="284"/>
      <c r="P86" s="284">
        <f t="shared" si="8"/>
        <v>0</v>
      </c>
    </row>
    <row r="87" spans="3:16" s="130" customFormat="1" x14ac:dyDescent="0.2">
      <c r="C87" s="254"/>
      <c r="E87" s="254"/>
      <c r="G87" s="254">
        <f t="shared" si="7"/>
        <v>0</v>
      </c>
      <c r="H87" s="130">
        <f t="shared" si="7"/>
        <v>0</v>
      </c>
      <c r="L87" s="130" t="str">
        <f t="shared" si="9"/>
        <v xml:space="preserve"> </v>
      </c>
      <c r="N87" s="284"/>
      <c r="O87" s="284"/>
      <c r="P87" s="284">
        <f t="shared" si="8"/>
        <v>0</v>
      </c>
    </row>
    <row r="88" spans="3:16" s="130" customFormat="1" x14ac:dyDescent="0.2">
      <c r="C88" s="254"/>
      <c r="E88" s="254"/>
      <c r="G88" s="254">
        <f t="shared" si="7"/>
        <v>0</v>
      </c>
      <c r="H88" s="130">
        <f t="shared" si="7"/>
        <v>0</v>
      </c>
      <c r="L88" s="130" t="str">
        <f t="shared" si="9"/>
        <v xml:space="preserve"> </v>
      </c>
      <c r="N88" s="284"/>
      <c r="O88" s="284"/>
      <c r="P88" s="284">
        <f t="shared" si="8"/>
        <v>0</v>
      </c>
    </row>
    <row r="89" spans="3:16" s="130" customFormat="1" x14ac:dyDescent="0.2">
      <c r="C89" s="254"/>
      <c r="E89" s="254"/>
      <c r="G89" s="254">
        <f t="shared" si="7"/>
        <v>0</v>
      </c>
      <c r="H89" s="130">
        <f t="shared" si="7"/>
        <v>0</v>
      </c>
      <c r="L89" s="130" t="str">
        <f t="shared" si="9"/>
        <v xml:space="preserve"> </v>
      </c>
      <c r="N89" s="284"/>
      <c r="O89" s="284"/>
      <c r="P89" s="284">
        <f t="shared" si="8"/>
        <v>0</v>
      </c>
    </row>
    <row r="90" spans="3:16" s="130" customFormat="1" x14ac:dyDescent="0.2">
      <c r="C90" s="254"/>
      <c r="E90" s="254"/>
      <c r="G90" s="254">
        <f t="shared" si="7"/>
        <v>0</v>
      </c>
      <c r="H90" s="130">
        <f t="shared" si="7"/>
        <v>0</v>
      </c>
      <c r="L90" s="130" t="str">
        <f t="shared" si="9"/>
        <v xml:space="preserve"> </v>
      </c>
      <c r="N90" s="284"/>
      <c r="O90" s="284"/>
      <c r="P90" s="284">
        <f t="shared" si="8"/>
        <v>0</v>
      </c>
    </row>
    <row r="91" spans="3:16" s="130" customFormat="1" x14ac:dyDescent="0.2">
      <c r="C91" s="254"/>
      <c r="E91" s="254"/>
      <c r="G91" s="254">
        <f t="shared" si="7"/>
        <v>0</v>
      </c>
      <c r="H91" s="130">
        <f t="shared" si="7"/>
        <v>0</v>
      </c>
      <c r="L91" s="130" t="str">
        <f t="shared" si="9"/>
        <v xml:space="preserve"> </v>
      </c>
      <c r="N91" s="284"/>
      <c r="O91" s="284"/>
      <c r="P91" s="284">
        <f t="shared" si="8"/>
        <v>0</v>
      </c>
    </row>
    <row r="92" spans="3:16" s="130" customFormat="1" x14ac:dyDescent="0.2">
      <c r="C92" s="254"/>
      <c r="E92" s="254"/>
      <c r="G92" s="254">
        <f t="shared" ref="G92:H119" si="10">G91-E92+C92</f>
        <v>0</v>
      </c>
      <c r="H92" s="130">
        <f t="shared" si="10"/>
        <v>0</v>
      </c>
      <c r="L92" s="130" t="str">
        <f t="shared" si="9"/>
        <v xml:space="preserve"> </v>
      </c>
      <c r="N92" s="284"/>
      <c r="O92" s="284"/>
      <c r="P92" s="284">
        <f t="shared" si="8"/>
        <v>0</v>
      </c>
    </row>
    <row r="93" spans="3:16" s="130" customFormat="1" x14ac:dyDescent="0.2">
      <c r="C93" s="254"/>
      <c r="E93" s="254"/>
      <c r="G93" s="254">
        <f t="shared" si="10"/>
        <v>0</v>
      </c>
      <c r="H93" s="130">
        <f t="shared" si="10"/>
        <v>0</v>
      </c>
      <c r="L93" s="130" t="str">
        <f t="shared" si="9"/>
        <v xml:space="preserve"> </v>
      </c>
      <c r="N93" s="284"/>
      <c r="O93" s="284"/>
      <c r="P93" s="284">
        <f t="shared" si="8"/>
        <v>0</v>
      </c>
    </row>
    <row r="94" spans="3:16" x14ac:dyDescent="0.2">
      <c r="G94" s="13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4">
        <f t="shared" si="8"/>
        <v>0</v>
      </c>
    </row>
    <row r="95" spans="3:16" x14ac:dyDescent="0.2">
      <c r="G95" s="13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4">
        <f t="shared" si="8"/>
        <v>0</v>
      </c>
    </row>
    <row r="96" spans="3:16" x14ac:dyDescent="0.2">
      <c r="G96" s="13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4">
        <f t="shared" si="8"/>
        <v>0</v>
      </c>
    </row>
    <row r="97" spans="7:16" x14ac:dyDescent="0.2">
      <c r="G97" s="13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4">
        <f t="shared" si="8"/>
        <v>0</v>
      </c>
    </row>
    <row r="98" spans="7:16" x14ac:dyDescent="0.2">
      <c r="G98" s="13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4">
        <f t="shared" si="8"/>
        <v>0</v>
      </c>
    </row>
    <row r="99" spans="7:16" x14ac:dyDescent="0.2">
      <c r="G99" s="13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4">
        <f t="shared" si="8"/>
        <v>0</v>
      </c>
    </row>
    <row r="100" spans="7:16" x14ac:dyDescent="0.2">
      <c r="G100" s="13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4">
        <f t="shared" si="8"/>
        <v>0</v>
      </c>
    </row>
    <row r="101" spans="7:16" x14ac:dyDescent="0.2">
      <c r="G101" s="13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4">
        <f t="shared" si="8"/>
        <v>0</v>
      </c>
    </row>
    <row r="102" spans="7:16" x14ac:dyDescent="0.2">
      <c r="G102" s="13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4">
        <f t="shared" si="8"/>
        <v>0</v>
      </c>
    </row>
    <row r="103" spans="7:16" x14ac:dyDescent="0.2">
      <c r="G103" s="13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4">
        <f t="shared" si="8"/>
        <v>0</v>
      </c>
    </row>
    <row r="104" spans="7:16" x14ac:dyDescent="0.2">
      <c r="G104" s="13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4">
        <f t="shared" si="8"/>
        <v>0</v>
      </c>
    </row>
    <row r="105" spans="7:16" x14ac:dyDescent="0.2">
      <c r="G105" s="13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4">
        <f t="shared" si="8"/>
        <v>0</v>
      </c>
    </row>
    <row r="106" spans="7:16" x14ac:dyDescent="0.2">
      <c r="G106" s="13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4">
        <f t="shared" si="8"/>
        <v>0</v>
      </c>
    </row>
    <row r="107" spans="7:16" x14ac:dyDescent="0.2">
      <c r="G107" s="13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4">
        <f t="shared" si="8"/>
        <v>0</v>
      </c>
    </row>
    <row r="108" spans="7:16" x14ac:dyDescent="0.2">
      <c r="G108" s="13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4">
        <f t="shared" si="8"/>
        <v>0</v>
      </c>
    </row>
    <row r="109" spans="7:16" x14ac:dyDescent="0.2">
      <c r="G109" s="13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4">
        <f t="shared" si="8"/>
        <v>0</v>
      </c>
    </row>
    <row r="110" spans="7:16" x14ac:dyDescent="0.2">
      <c r="G110" s="13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4">
        <f t="shared" si="8"/>
        <v>0</v>
      </c>
    </row>
    <row r="111" spans="7:16" x14ac:dyDescent="0.2">
      <c r="G111" s="13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4">
        <f t="shared" si="8"/>
        <v>0</v>
      </c>
    </row>
    <row r="112" spans="7:16" x14ac:dyDescent="0.2">
      <c r="G112" s="13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4">
        <f t="shared" si="8"/>
        <v>0</v>
      </c>
    </row>
    <row r="113" spans="7:16" x14ac:dyDescent="0.2">
      <c r="G113" s="13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4">
        <f t="shared" si="8"/>
        <v>0</v>
      </c>
    </row>
    <row r="114" spans="7:16" x14ac:dyDescent="0.2">
      <c r="G114" s="13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4">
        <f t="shared" si="8"/>
        <v>0</v>
      </c>
    </row>
    <row r="115" spans="7:16" x14ac:dyDescent="0.2">
      <c r="G115" s="13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4">
        <f t="shared" si="8"/>
        <v>0</v>
      </c>
    </row>
    <row r="116" spans="7:16" x14ac:dyDescent="0.2">
      <c r="G116" s="13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4">
        <f t="shared" si="8"/>
        <v>0</v>
      </c>
    </row>
    <row r="117" spans="7:16" x14ac:dyDescent="0.2">
      <c r="G117" s="13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4">
        <f t="shared" si="8"/>
        <v>0</v>
      </c>
    </row>
    <row r="118" spans="7:16" x14ac:dyDescent="0.2">
      <c r="G118" s="13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4">
        <f t="shared" si="8"/>
        <v>0</v>
      </c>
    </row>
    <row r="119" spans="7:16" x14ac:dyDescent="0.2">
      <c r="G119" s="13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4">
        <f t="shared" si="8"/>
        <v>0</v>
      </c>
    </row>
    <row r="120" spans="7:16" x14ac:dyDescent="0.2">
      <c r="G120" s="13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4">
        <f t="shared" si="8"/>
        <v>0</v>
      </c>
    </row>
    <row r="121" spans="7:16" x14ac:dyDescent="0.2">
      <c r="G121" s="13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4">
        <f t="shared" si="8"/>
        <v>0</v>
      </c>
    </row>
    <row r="122" spans="7:16" x14ac:dyDescent="0.2">
      <c r="G122" s="13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4">
        <f t="shared" si="8"/>
        <v>0</v>
      </c>
    </row>
    <row r="123" spans="7:16" x14ac:dyDescent="0.2">
      <c r="G123" s="13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4">
        <f t="shared" si="8"/>
        <v>0</v>
      </c>
    </row>
    <row r="124" spans="7:16" x14ac:dyDescent="0.2">
      <c r="G124" s="13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4">
        <f t="shared" si="8"/>
        <v>0</v>
      </c>
    </row>
    <row r="125" spans="7:16" x14ac:dyDescent="0.2">
      <c r="G125" s="13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4">
        <f t="shared" si="8"/>
        <v>0</v>
      </c>
    </row>
    <row r="126" spans="7:16" x14ac:dyDescent="0.2">
      <c r="G126" s="13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4">
        <f t="shared" si="8"/>
        <v>0</v>
      </c>
    </row>
    <row r="127" spans="7:16" x14ac:dyDescent="0.2">
      <c r="G127" s="13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4">
        <f t="shared" si="8"/>
        <v>0</v>
      </c>
    </row>
    <row r="128" spans="7:16" x14ac:dyDescent="0.2">
      <c r="G128" s="13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4">
        <f t="shared" si="8"/>
        <v>0</v>
      </c>
    </row>
    <row r="129" spans="7:16" x14ac:dyDescent="0.2">
      <c r="G129" s="13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4">
        <f t="shared" si="8"/>
        <v>0</v>
      </c>
    </row>
    <row r="130" spans="7:16" x14ac:dyDescent="0.2">
      <c r="G130" s="13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4">
        <f t="shared" si="8"/>
        <v>0</v>
      </c>
    </row>
    <row r="131" spans="7:16" x14ac:dyDescent="0.2">
      <c r="G131" s="13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4">
        <f t="shared" si="8"/>
        <v>0</v>
      </c>
    </row>
    <row r="132" spans="7:16" x14ac:dyDescent="0.2">
      <c r="G132" s="13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4">
        <f t="shared" si="8"/>
        <v>0</v>
      </c>
    </row>
    <row r="133" spans="7:16" x14ac:dyDescent="0.2">
      <c r="G133" s="13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4">
        <f t="shared" si="8"/>
        <v>0</v>
      </c>
    </row>
    <row r="134" spans="7:16" x14ac:dyDescent="0.2">
      <c r="G134" s="13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4">
        <f t="shared" si="8"/>
        <v>0</v>
      </c>
    </row>
    <row r="135" spans="7:16" x14ac:dyDescent="0.2">
      <c r="G135" s="13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4">
        <f t="shared" si="8"/>
        <v>0</v>
      </c>
    </row>
    <row r="136" spans="7:16" x14ac:dyDescent="0.2">
      <c r="G136" s="13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4">
        <f t="shared" si="8"/>
        <v>0</v>
      </c>
    </row>
    <row r="137" spans="7:16" x14ac:dyDescent="0.2">
      <c r="G137" s="13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4">
        <f t="shared" si="8"/>
        <v>0</v>
      </c>
    </row>
    <row r="138" spans="7:16" x14ac:dyDescent="0.2">
      <c r="G138" s="13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4">
        <f t="shared" ref="P138:P201" si="12">O138*G138</f>
        <v>0</v>
      </c>
    </row>
    <row r="139" spans="7:16" x14ac:dyDescent="0.2">
      <c r="G139" s="13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4">
        <f t="shared" si="12"/>
        <v>0</v>
      </c>
    </row>
    <row r="140" spans="7:16" x14ac:dyDescent="0.2">
      <c r="G140" s="13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4">
        <f t="shared" si="12"/>
        <v>0</v>
      </c>
    </row>
    <row r="141" spans="7:16" x14ac:dyDescent="0.2">
      <c r="G141" s="13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4">
        <f t="shared" si="12"/>
        <v>0</v>
      </c>
    </row>
    <row r="142" spans="7:16" x14ac:dyDescent="0.2">
      <c r="G142" s="13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4">
        <f t="shared" si="12"/>
        <v>0</v>
      </c>
    </row>
    <row r="143" spans="7:16" x14ac:dyDescent="0.2">
      <c r="G143" s="13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4">
        <f t="shared" si="12"/>
        <v>0</v>
      </c>
    </row>
    <row r="144" spans="7:16" x14ac:dyDescent="0.2">
      <c r="G144" s="13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4">
        <f t="shared" si="12"/>
        <v>0</v>
      </c>
    </row>
    <row r="145" spans="7:16" x14ac:dyDescent="0.2">
      <c r="G145" s="13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4">
        <f t="shared" si="12"/>
        <v>0</v>
      </c>
    </row>
    <row r="146" spans="7:16" x14ac:dyDescent="0.2">
      <c r="G146" s="13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4">
        <f t="shared" si="12"/>
        <v>0</v>
      </c>
    </row>
    <row r="147" spans="7:16" x14ac:dyDescent="0.2">
      <c r="G147" s="13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4">
        <f t="shared" si="12"/>
        <v>0</v>
      </c>
    </row>
    <row r="148" spans="7:16" x14ac:dyDescent="0.2">
      <c r="G148" s="13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4">
        <f t="shared" si="12"/>
        <v>0</v>
      </c>
    </row>
    <row r="149" spans="7:16" x14ac:dyDescent="0.2">
      <c r="G149" s="13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4">
        <f t="shared" si="12"/>
        <v>0</v>
      </c>
    </row>
    <row r="150" spans="7:16" x14ac:dyDescent="0.2">
      <c r="G150" s="13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4">
        <f t="shared" si="12"/>
        <v>0</v>
      </c>
    </row>
    <row r="151" spans="7:16" x14ac:dyDescent="0.2">
      <c r="G151" s="13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4">
        <f t="shared" si="12"/>
        <v>0</v>
      </c>
    </row>
    <row r="152" spans="7:16" x14ac:dyDescent="0.2">
      <c r="G152" s="13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4">
        <f t="shared" si="12"/>
        <v>0</v>
      </c>
    </row>
    <row r="153" spans="7:16" x14ac:dyDescent="0.2">
      <c r="G153" s="13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4">
        <f t="shared" si="12"/>
        <v>0</v>
      </c>
    </row>
    <row r="154" spans="7:16" x14ac:dyDescent="0.2">
      <c r="G154" s="13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4">
        <f t="shared" si="12"/>
        <v>0</v>
      </c>
    </row>
    <row r="155" spans="7:16" x14ac:dyDescent="0.2">
      <c r="G155" s="13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4">
        <f t="shared" si="12"/>
        <v>0</v>
      </c>
    </row>
    <row r="156" spans="7:16" x14ac:dyDescent="0.2">
      <c r="G156" s="13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4">
        <f t="shared" si="12"/>
        <v>0</v>
      </c>
    </row>
    <row r="157" spans="7:16" x14ac:dyDescent="0.2">
      <c r="G157" s="13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4">
        <f t="shared" si="12"/>
        <v>0</v>
      </c>
    </row>
    <row r="158" spans="7:16" x14ac:dyDescent="0.2">
      <c r="G158" s="13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4">
        <f t="shared" si="12"/>
        <v>0</v>
      </c>
    </row>
    <row r="159" spans="7:16" x14ac:dyDescent="0.2">
      <c r="G159" s="13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4">
        <f t="shared" si="12"/>
        <v>0</v>
      </c>
    </row>
    <row r="160" spans="7:16" x14ac:dyDescent="0.2">
      <c r="G160" s="13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4">
        <f t="shared" si="12"/>
        <v>0</v>
      </c>
    </row>
    <row r="161" spans="7:16" x14ac:dyDescent="0.2">
      <c r="G161" s="13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4">
        <f t="shared" si="12"/>
        <v>0</v>
      </c>
    </row>
    <row r="162" spans="7:16" x14ac:dyDescent="0.2">
      <c r="G162" s="13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4">
        <f t="shared" si="12"/>
        <v>0</v>
      </c>
    </row>
    <row r="163" spans="7:16" x14ac:dyDescent="0.2">
      <c r="G163" s="13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4">
        <f t="shared" si="12"/>
        <v>0</v>
      </c>
    </row>
    <row r="164" spans="7:16" x14ac:dyDescent="0.2">
      <c r="G164" s="13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4">
        <f t="shared" si="12"/>
        <v>0</v>
      </c>
    </row>
    <row r="165" spans="7:16" x14ac:dyDescent="0.2">
      <c r="G165" s="13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4">
        <f t="shared" si="12"/>
        <v>0</v>
      </c>
    </row>
    <row r="166" spans="7:16" x14ac:dyDescent="0.2">
      <c r="G166" s="13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4">
        <f t="shared" si="12"/>
        <v>0</v>
      </c>
    </row>
    <row r="167" spans="7:16" x14ac:dyDescent="0.2">
      <c r="G167" s="13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4">
        <f t="shared" si="12"/>
        <v>0</v>
      </c>
    </row>
    <row r="168" spans="7:16" x14ac:dyDescent="0.2">
      <c r="G168" s="13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4">
        <f t="shared" si="12"/>
        <v>0</v>
      </c>
    </row>
    <row r="169" spans="7:16" x14ac:dyDescent="0.2">
      <c r="G169" s="13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4">
        <f t="shared" si="12"/>
        <v>0</v>
      </c>
    </row>
    <row r="170" spans="7:16" x14ac:dyDescent="0.2">
      <c r="G170" s="13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4">
        <f t="shared" si="12"/>
        <v>0</v>
      </c>
    </row>
    <row r="171" spans="7:16" x14ac:dyDescent="0.2">
      <c r="G171" s="13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4">
        <f t="shared" si="12"/>
        <v>0</v>
      </c>
    </row>
    <row r="172" spans="7:16" x14ac:dyDescent="0.2">
      <c r="G172" s="13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4">
        <f t="shared" si="12"/>
        <v>0</v>
      </c>
    </row>
    <row r="173" spans="7:16" x14ac:dyDescent="0.2">
      <c r="G173" s="13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4">
        <f t="shared" si="12"/>
        <v>0</v>
      </c>
    </row>
    <row r="174" spans="7:16" x14ac:dyDescent="0.2">
      <c r="G174" s="13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4">
        <f t="shared" si="12"/>
        <v>0</v>
      </c>
    </row>
    <row r="175" spans="7:16" x14ac:dyDescent="0.2">
      <c r="G175" s="13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4">
        <f t="shared" si="12"/>
        <v>0</v>
      </c>
    </row>
    <row r="176" spans="7:16" x14ac:dyDescent="0.2">
      <c r="G176" s="13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4">
        <f t="shared" si="12"/>
        <v>0</v>
      </c>
    </row>
    <row r="177" spans="7:16" x14ac:dyDescent="0.2">
      <c r="G177" s="13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4">
        <f t="shared" si="12"/>
        <v>0</v>
      </c>
    </row>
    <row r="178" spans="7:16" x14ac:dyDescent="0.2">
      <c r="G178" s="13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4">
        <f t="shared" si="12"/>
        <v>0</v>
      </c>
    </row>
    <row r="179" spans="7:16" x14ac:dyDescent="0.2">
      <c r="G179" s="13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4">
        <f t="shared" si="12"/>
        <v>0</v>
      </c>
    </row>
    <row r="180" spans="7:16" x14ac:dyDescent="0.2">
      <c r="G180" s="13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4">
        <f t="shared" si="12"/>
        <v>0</v>
      </c>
    </row>
    <row r="181" spans="7:16" x14ac:dyDescent="0.2">
      <c r="G181" s="13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4">
        <f t="shared" si="12"/>
        <v>0</v>
      </c>
    </row>
    <row r="182" spans="7:16" x14ac:dyDescent="0.2">
      <c r="G182" s="13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4">
        <f t="shared" si="12"/>
        <v>0</v>
      </c>
    </row>
    <row r="183" spans="7:16" x14ac:dyDescent="0.2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4">
        <f t="shared" si="12"/>
        <v>0</v>
      </c>
    </row>
    <row r="184" spans="7:16" x14ac:dyDescent="0.2">
      <c r="G184" s="13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4">
        <f t="shared" si="12"/>
        <v>0</v>
      </c>
    </row>
    <row r="185" spans="7:16" x14ac:dyDescent="0.2">
      <c r="G185" s="13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4">
        <f t="shared" si="12"/>
        <v>0</v>
      </c>
    </row>
    <row r="186" spans="7:16" x14ac:dyDescent="0.2">
      <c r="G186" s="13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4">
        <f t="shared" si="12"/>
        <v>0</v>
      </c>
    </row>
    <row r="187" spans="7:16" x14ac:dyDescent="0.2">
      <c r="G187" s="13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4">
        <f t="shared" si="12"/>
        <v>0</v>
      </c>
    </row>
    <row r="188" spans="7:16" x14ac:dyDescent="0.2">
      <c r="G188" s="13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4">
        <f t="shared" si="12"/>
        <v>0</v>
      </c>
    </row>
    <row r="189" spans="7:16" x14ac:dyDescent="0.2">
      <c r="G189" s="13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4">
        <f t="shared" si="12"/>
        <v>0</v>
      </c>
    </row>
    <row r="190" spans="7:16" x14ac:dyDescent="0.2">
      <c r="G190" s="13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4">
        <f t="shared" si="12"/>
        <v>0</v>
      </c>
    </row>
    <row r="191" spans="7:16" x14ac:dyDescent="0.2">
      <c r="G191" s="13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4">
        <f t="shared" si="12"/>
        <v>0</v>
      </c>
    </row>
    <row r="192" spans="7:16" x14ac:dyDescent="0.2">
      <c r="G192" s="13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4">
        <f t="shared" si="12"/>
        <v>0</v>
      </c>
    </row>
    <row r="193" spans="7:16" x14ac:dyDescent="0.2">
      <c r="G193" s="13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4">
        <f t="shared" si="12"/>
        <v>0</v>
      </c>
    </row>
    <row r="194" spans="7:16" x14ac:dyDescent="0.2">
      <c r="G194" s="13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4">
        <f t="shared" si="12"/>
        <v>0</v>
      </c>
    </row>
    <row r="195" spans="7:16" x14ac:dyDescent="0.2">
      <c r="G195" s="13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4">
        <f t="shared" si="12"/>
        <v>0</v>
      </c>
    </row>
    <row r="196" spans="7:16" x14ac:dyDescent="0.2">
      <c r="G196" s="13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4">
        <f t="shared" si="12"/>
        <v>0</v>
      </c>
    </row>
    <row r="197" spans="7:16" x14ac:dyDescent="0.2">
      <c r="G197" s="13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4">
        <f t="shared" si="12"/>
        <v>0</v>
      </c>
    </row>
    <row r="198" spans="7:16" x14ac:dyDescent="0.2">
      <c r="G198" s="13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4">
        <f t="shared" si="12"/>
        <v>0</v>
      </c>
    </row>
    <row r="199" spans="7:16" x14ac:dyDescent="0.2">
      <c r="G199" s="13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4">
        <f t="shared" si="12"/>
        <v>0</v>
      </c>
    </row>
    <row r="200" spans="7:16" x14ac:dyDescent="0.2">
      <c r="G200" s="13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4">
        <f t="shared" si="12"/>
        <v>0</v>
      </c>
    </row>
    <row r="201" spans="7:16" x14ac:dyDescent="0.2">
      <c r="G201" s="13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4">
        <f t="shared" si="12"/>
        <v>0</v>
      </c>
    </row>
    <row r="202" spans="7:16" x14ac:dyDescent="0.2">
      <c r="G202" s="13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4">
        <f t="shared" ref="P202:P209" si="15">O202*G202</f>
        <v>0</v>
      </c>
    </row>
    <row r="203" spans="7:16" x14ac:dyDescent="0.2">
      <c r="G203" s="13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4">
        <f t="shared" si="15"/>
        <v>0</v>
      </c>
    </row>
    <row r="204" spans="7:16" x14ac:dyDescent="0.2">
      <c r="G204" s="13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4">
        <f t="shared" si="15"/>
        <v>0</v>
      </c>
    </row>
    <row r="205" spans="7:16" x14ac:dyDescent="0.2">
      <c r="G205" s="13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4">
        <f t="shared" si="15"/>
        <v>0</v>
      </c>
    </row>
    <row r="206" spans="7:16" x14ac:dyDescent="0.2">
      <c r="G206" s="13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4">
        <f t="shared" si="15"/>
        <v>0</v>
      </c>
    </row>
    <row r="207" spans="7:16" x14ac:dyDescent="0.2">
      <c r="G207" s="13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4">
        <f t="shared" si="15"/>
        <v>0</v>
      </c>
    </row>
    <row r="208" spans="7:16" x14ac:dyDescent="0.2">
      <c r="G208" s="13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4">
        <f t="shared" si="15"/>
        <v>0</v>
      </c>
    </row>
    <row r="209" spans="7:16" x14ac:dyDescent="0.2">
      <c r="G209" s="13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4">
        <f t="shared" si="15"/>
        <v>0</v>
      </c>
    </row>
    <row r="210" spans="7:16" x14ac:dyDescent="0.2">
      <c r="G210" s="13">
        <f t="shared" ref="G210:H213" si="16">G209-E210+C210</f>
        <v>0</v>
      </c>
      <c r="H210" s="9">
        <f t="shared" si="16"/>
        <v>0</v>
      </c>
    </row>
    <row r="211" spans="7:16" x14ac:dyDescent="0.2">
      <c r="G211" s="13">
        <f t="shared" si="16"/>
        <v>0</v>
      </c>
      <c r="H211" s="9">
        <f t="shared" si="16"/>
        <v>0</v>
      </c>
    </row>
    <row r="212" spans="7:16" x14ac:dyDescent="0.2">
      <c r="G212" s="13">
        <f t="shared" si="16"/>
        <v>0</v>
      </c>
      <c r="H212" s="9">
        <f t="shared" si="16"/>
        <v>0</v>
      </c>
    </row>
    <row r="213" spans="7:16" x14ac:dyDescent="0.2">
      <c r="G213" s="13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008000"/>
  </sheetPr>
  <dimension ref="A2:R306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J28" sqref="J28"/>
    </sheetView>
  </sheetViews>
  <sheetFormatPr baseColWidth="10" defaultRowHeight="12.75" x14ac:dyDescent="0.2"/>
  <cols>
    <col min="1" max="1" width="7.42578125" style="144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51"/>
    </row>
    <row r="4" spans="1:18" x14ac:dyDescent="0.2">
      <c r="A4" s="151"/>
    </row>
    <row r="5" spans="1:18" ht="18.75" thickBot="1" x14ac:dyDescent="0.3">
      <c r="A5" s="152" t="s">
        <v>0</v>
      </c>
      <c r="B5" s="31"/>
      <c r="C5" s="32" t="s">
        <v>169</v>
      </c>
      <c r="D5" s="33"/>
      <c r="E5" s="32"/>
      <c r="F5" s="34"/>
      <c r="G5" s="4"/>
      <c r="H5" s="30"/>
      <c r="I5" s="170"/>
      <c r="J5" s="406"/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.75" x14ac:dyDescent="0.25">
      <c r="A9" s="218" t="s">
        <v>70</v>
      </c>
      <c r="B9" s="351"/>
      <c r="C9" s="80"/>
      <c r="D9" s="57"/>
      <c r="E9" s="80"/>
      <c r="F9" s="57"/>
      <c r="G9" s="75">
        <v>2043</v>
      </c>
      <c r="H9" s="76">
        <v>90</v>
      </c>
      <c r="I9" s="76"/>
      <c r="J9" s="76" t="s">
        <v>23</v>
      </c>
      <c r="K9" s="77"/>
      <c r="L9" s="57"/>
      <c r="M9" s="57"/>
      <c r="N9" s="78"/>
      <c r="O9" s="78"/>
      <c r="P9" s="79">
        <f t="shared" ref="P9:P83" si="0">O9*G9</f>
        <v>0</v>
      </c>
      <c r="R9" s="3"/>
    </row>
    <row r="10" spans="1:18" s="773" customFormat="1" ht="15.75" x14ac:dyDescent="0.25">
      <c r="A10" s="762"/>
      <c r="B10" s="763">
        <v>1</v>
      </c>
      <c r="C10" s="764"/>
      <c r="D10" s="765"/>
      <c r="E10" s="766">
        <v>681</v>
      </c>
      <c r="F10" s="767">
        <v>30</v>
      </c>
      <c r="G10" s="768">
        <f>G9-E10+C10</f>
        <v>1362</v>
      </c>
      <c r="H10" s="769">
        <f t="shared" ref="H10:H33" si="1">H9-F10+D10</f>
        <v>60</v>
      </c>
      <c r="I10" s="770" t="s">
        <v>74</v>
      </c>
      <c r="J10" s="765" t="s">
        <v>52</v>
      </c>
      <c r="K10" s="771" t="s">
        <v>168</v>
      </c>
      <c r="L10" s="769">
        <v>5.45</v>
      </c>
      <c r="M10" s="769">
        <f>L10*F10</f>
        <v>163.5</v>
      </c>
      <c r="N10" s="772"/>
      <c r="O10" s="772"/>
      <c r="P10" s="772">
        <f t="shared" si="0"/>
        <v>0</v>
      </c>
      <c r="R10" s="774"/>
    </row>
    <row r="11" spans="1:18" s="773" customFormat="1" ht="15.75" x14ac:dyDescent="0.25">
      <c r="A11" s="762"/>
      <c r="B11" s="763">
        <v>2</v>
      </c>
      <c r="C11" s="795"/>
      <c r="D11" s="767"/>
      <c r="E11" s="766">
        <v>113.5</v>
      </c>
      <c r="F11" s="767">
        <v>5</v>
      </c>
      <c r="G11" s="768">
        <f t="shared" ref="G11:G31" si="2">G10-E11+C11</f>
        <v>1248.5</v>
      </c>
      <c r="H11" s="769">
        <f t="shared" si="1"/>
        <v>55</v>
      </c>
      <c r="I11" s="801" t="s">
        <v>78</v>
      </c>
      <c r="J11" s="802" t="s">
        <v>53</v>
      </c>
      <c r="K11" s="771"/>
      <c r="L11" s="769">
        <v>5.45</v>
      </c>
      <c r="M11" s="769">
        <f t="shared" ref="M11:M57" si="3">L11*F11</f>
        <v>27.25</v>
      </c>
      <c r="N11" s="772"/>
      <c r="O11" s="772"/>
      <c r="P11" s="772">
        <f t="shared" si="0"/>
        <v>0</v>
      </c>
      <c r="R11" s="774"/>
    </row>
    <row r="12" spans="1:18" s="130" customFormat="1" ht="15.75" hidden="1" x14ac:dyDescent="0.25">
      <c r="A12" s="248"/>
      <c r="B12" s="351"/>
      <c r="C12" s="240"/>
      <c r="D12" s="241"/>
      <c r="E12" s="338"/>
      <c r="F12" s="241"/>
      <c r="G12" s="245">
        <f t="shared" si="2"/>
        <v>1248.5</v>
      </c>
      <c r="H12" s="246">
        <f t="shared" si="1"/>
        <v>55</v>
      </c>
      <c r="I12" s="634"/>
      <c r="J12" s="431"/>
      <c r="K12" s="566"/>
      <c r="L12" s="246"/>
      <c r="M12" s="246"/>
      <c r="N12" s="306"/>
      <c r="O12" s="306"/>
      <c r="P12" s="306"/>
      <c r="R12" s="284"/>
    </row>
    <row r="13" spans="1:18" s="130" customFormat="1" ht="15.75" hidden="1" x14ac:dyDescent="0.25">
      <c r="A13" s="248"/>
      <c r="B13" s="351"/>
      <c r="C13" s="240"/>
      <c r="D13" s="241"/>
      <c r="E13" s="338"/>
      <c r="F13" s="241"/>
      <c r="G13" s="245">
        <f t="shared" si="2"/>
        <v>1248.5</v>
      </c>
      <c r="H13" s="246">
        <f t="shared" si="1"/>
        <v>55</v>
      </c>
      <c r="I13" s="634"/>
      <c r="J13" s="431"/>
      <c r="K13" s="566"/>
      <c r="L13" s="246"/>
      <c r="M13" s="246"/>
      <c r="N13" s="306"/>
      <c r="O13" s="306"/>
      <c r="P13" s="306"/>
      <c r="R13" s="284"/>
    </row>
    <row r="14" spans="1:18" s="773" customFormat="1" ht="15.75" x14ac:dyDescent="0.25">
      <c r="A14" s="762"/>
      <c r="B14" s="763">
        <v>3</v>
      </c>
      <c r="C14" s="795"/>
      <c r="D14" s="767"/>
      <c r="E14" s="766">
        <v>227</v>
      </c>
      <c r="F14" s="767">
        <v>10</v>
      </c>
      <c r="G14" s="768">
        <f t="shared" si="2"/>
        <v>1021.5</v>
      </c>
      <c r="H14" s="769">
        <f t="shared" si="1"/>
        <v>45</v>
      </c>
      <c r="I14" s="801" t="s">
        <v>81</v>
      </c>
      <c r="J14" s="802" t="s">
        <v>53</v>
      </c>
      <c r="K14" s="771"/>
      <c r="L14" s="769"/>
      <c r="M14" s="769"/>
      <c r="N14" s="772"/>
      <c r="O14" s="772"/>
      <c r="P14" s="772"/>
      <c r="R14" s="774"/>
    </row>
    <row r="15" spans="1:18" s="773" customFormat="1" ht="15.75" x14ac:dyDescent="0.25">
      <c r="A15" s="762"/>
      <c r="B15" s="763">
        <v>4</v>
      </c>
      <c r="C15" s="795"/>
      <c r="D15" s="767"/>
      <c r="E15" s="766">
        <v>908</v>
      </c>
      <c r="F15" s="767">
        <v>40</v>
      </c>
      <c r="G15" s="768">
        <f t="shared" si="2"/>
        <v>113.5</v>
      </c>
      <c r="H15" s="769">
        <f t="shared" si="1"/>
        <v>5</v>
      </c>
      <c r="I15" s="770" t="s">
        <v>95</v>
      </c>
      <c r="J15" s="767" t="s">
        <v>52</v>
      </c>
      <c r="K15" s="771"/>
      <c r="L15" s="769">
        <v>5.45</v>
      </c>
      <c r="M15" s="769">
        <f t="shared" si="3"/>
        <v>218</v>
      </c>
      <c r="N15" s="772"/>
      <c r="O15" s="772"/>
      <c r="P15" s="772">
        <f t="shared" si="0"/>
        <v>0</v>
      </c>
      <c r="R15" s="774"/>
    </row>
    <row r="16" spans="1:18" s="773" customFormat="1" ht="15.75" x14ac:dyDescent="0.25">
      <c r="A16" s="762"/>
      <c r="B16" s="763">
        <v>4</v>
      </c>
      <c r="C16" s="795"/>
      <c r="D16" s="767"/>
      <c r="E16" s="766">
        <v>113.5</v>
      </c>
      <c r="F16" s="767">
        <v>5</v>
      </c>
      <c r="G16" s="768">
        <f t="shared" si="2"/>
        <v>0</v>
      </c>
      <c r="H16" s="769">
        <f t="shared" si="1"/>
        <v>0</v>
      </c>
      <c r="I16" s="770" t="s">
        <v>97</v>
      </c>
      <c r="J16" s="767" t="s">
        <v>53</v>
      </c>
      <c r="K16" s="771"/>
      <c r="L16" s="769"/>
      <c r="M16" s="769"/>
      <c r="N16" s="772"/>
      <c r="O16" s="772"/>
      <c r="P16" s="772"/>
      <c r="R16" s="774"/>
    </row>
    <row r="17" spans="1:18" s="130" customFormat="1" ht="15.75" x14ac:dyDescent="0.25">
      <c r="A17" s="248"/>
      <c r="B17" s="351">
        <v>14</v>
      </c>
      <c r="C17" s="240">
        <v>18509</v>
      </c>
      <c r="D17" s="241">
        <v>680</v>
      </c>
      <c r="E17" s="338"/>
      <c r="F17" s="241"/>
      <c r="G17" s="245">
        <f t="shared" si="2"/>
        <v>18509</v>
      </c>
      <c r="H17" s="246">
        <f t="shared" si="1"/>
        <v>680</v>
      </c>
      <c r="I17" s="285"/>
      <c r="J17" s="241" t="s">
        <v>167</v>
      </c>
      <c r="K17" s="566"/>
      <c r="L17" s="246">
        <v>5.45</v>
      </c>
      <c r="M17" s="246">
        <f t="shared" si="3"/>
        <v>0</v>
      </c>
      <c r="N17" s="306"/>
      <c r="O17" s="305"/>
      <c r="P17" s="306">
        <f t="shared" si="0"/>
        <v>0</v>
      </c>
      <c r="R17" s="284"/>
    </row>
    <row r="18" spans="1:18" s="773" customFormat="1" ht="15.75" x14ac:dyDescent="0.25">
      <c r="A18" s="762"/>
      <c r="B18" s="763">
        <v>15</v>
      </c>
      <c r="C18" s="795"/>
      <c r="D18" s="767"/>
      <c r="E18" s="766">
        <v>762.16</v>
      </c>
      <c r="F18" s="767">
        <v>28</v>
      </c>
      <c r="G18" s="768">
        <f t="shared" si="2"/>
        <v>17746.84</v>
      </c>
      <c r="H18" s="769">
        <f t="shared" si="1"/>
        <v>652</v>
      </c>
      <c r="I18" s="770" t="s">
        <v>179</v>
      </c>
      <c r="J18" s="767" t="s">
        <v>52</v>
      </c>
      <c r="K18" s="771"/>
      <c r="L18" s="769">
        <v>5.45</v>
      </c>
      <c r="M18" s="769">
        <f t="shared" si="3"/>
        <v>152.6</v>
      </c>
      <c r="N18" s="772"/>
      <c r="O18" s="772"/>
      <c r="P18" s="772">
        <f t="shared" si="0"/>
        <v>0</v>
      </c>
      <c r="R18" s="774"/>
    </row>
    <row r="19" spans="1:18" s="773" customFormat="1" ht="15" x14ac:dyDescent="0.2">
      <c r="A19" s="762"/>
      <c r="B19" s="762">
        <v>16</v>
      </c>
      <c r="C19" s="795"/>
      <c r="D19" s="767"/>
      <c r="E19" s="766">
        <v>816.6</v>
      </c>
      <c r="F19" s="767">
        <v>30</v>
      </c>
      <c r="G19" s="768">
        <f t="shared" si="2"/>
        <v>16930.240000000002</v>
      </c>
      <c r="H19" s="769">
        <f t="shared" si="1"/>
        <v>622</v>
      </c>
      <c r="I19" s="770" t="s">
        <v>186</v>
      </c>
      <c r="J19" s="767" t="s">
        <v>52</v>
      </c>
      <c r="K19" s="771"/>
      <c r="L19" s="769">
        <v>5.45</v>
      </c>
      <c r="M19" s="769">
        <f t="shared" si="3"/>
        <v>163.5</v>
      </c>
      <c r="N19" s="772"/>
      <c r="O19" s="772"/>
      <c r="P19" s="772">
        <f t="shared" si="0"/>
        <v>0</v>
      </c>
      <c r="R19" s="774"/>
    </row>
    <row r="20" spans="1:18" s="773" customFormat="1" ht="15" x14ac:dyDescent="0.2">
      <c r="A20" s="762"/>
      <c r="B20" s="762">
        <v>16</v>
      </c>
      <c r="C20" s="795"/>
      <c r="D20" s="767"/>
      <c r="E20" s="766">
        <v>272.2</v>
      </c>
      <c r="F20" s="767">
        <v>10</v>
      </c>
      <c r="G20" s="768">
        <f t="shared" si="2"/>
        <v>16658.04</v>
      </c>
      <c r="H20" s="769">
        <f t="shared" si="1"/>
        <v>612</v>
      </c>
      <c r="I20" s="770" t="s">
        <v>191</v>
      </c>
      <c r="J20" s="767" t="s">
        <v>53</v>
      </c>
      <c r="K20" s="771"/>
      <c r="L20" s="769"/>
      <c r="M20" s="769"/>
      <c r="N20" s="772"/>
      <c r="O20" s="772"/>
      <c r="P20" s="772"/>
      <c r="R20" s="774"/>
    </row>
    <row r="21" spans="1:18" s="773" customFormat="1" ht="15" x14ac:dyDescent="0.2">
      <c r="A21" s="762"/>
      <c r="B21" s="762">
        <v>17</v>
      </c>
      <c r="C21" s="795"/>
      <c r="D21" s="934"/>
      <c r="E21" s="766">
        <v>1361</v>
      </c>
      <c r="F21" s="767">
        <v>50</v>
      </c>
      <c r="G21" s="768">
        <f t="shared" si="2"/>
        <v>15297.04</v>
      </c>
      <c r="H21" s="769">
        <f t="shared" si="1"/>
        <v>562</v>
      </c>
      <c r="I21" s="770" t="s">
        <v>196</v>
      </c>
      <c r="J21" s="767" t="s">
        <v>52</v>
      </c>
      <c r="K21" s="771"/>
      <c r="L21" s="769">
        <v>5.45</v>
      </c>
      <c r="M21" s="769">
        <f t="shared" si="3"/>
        <v>272.5</v>
      </c>
      <c r="N21" s="772"/>
      <c r="O21" s="772"/>
      <c r="P21" s="772">
        <f t="shared" si="0"/>
        <v>0</v>
      </c>
      <c r="R21" s="774"/>
    </row>
    <row r="22" spans="1:18" s="779" customFormat="1" ht="15" x14ac:dyDescent="0.2">
      <c r="A22" s="762"/>
      <c r="B22" s="762">
        <v>20</v>
      </c>
      <c r="C22" s="795"/>
      <c r="D22" s="767"/>
      <c r="E22" s="766">
        <v>136.1</v>
      </c>
      <c r="F22" s="767">
        <v>5</v>
      </c>
      <c r="G22" s="768">
        <f t="shared" si="2"/>
        <v>15160.94</v>
      </c>
      <c r="H22" s="769">
        <f t="shared" si="1"/>
        <v>557</v>
      </c>
      <c r="I22" s="770" t="s">
        <v>230</v>
      </c>
      <c r="J22" s="767" t="s">
        <v>53</v>
      </c>
      <c r="K22" s="769"/>
      <c r="L22" s="769">
        <v>5.45</v>
      </c>
      <c r="M22" s="769">
        <f t="shared" si="3"/>
        <v>27.25</v>
      </c>
      <c r="N22" s="772"/>
      <c r="O22" s="772"/>
      <c r="P22" s="772">
        <f t="shared" si="0"/>
        <v>0</v>
      </c>
    </row>
    <row r="23" spans="1:18" s="779" customFormat="1" ht="15" x14ac:dyDescent="0.2">
      <c r="A23" s="762"/>
      <c r="B23" s="762">
        <v>22</v>
      </c>
      <c r="C23" s="795"/>
      <c r="D23" s="767"/>
      <c r="E23" s="766">
        <v>598.84</v>
      </c>
      <c r="F23" s="767">
        <v>22</v>
      </c>
      <c r="G23" s="768">
        <f t="shared" si="2"/>
        <v>14562.1</v>
      </c>
      <c r="H23" s="769">
        <f t="shared" si="1"/>
        <v>535</v>
      </c>
      <c r="I23" s="770" t="s">
        <v>251</v>
      </c>
      <c r="J23" s="767" t="s">
        <v>52</v>
      </c>
      <c r="K23" s="769"/>
      <c r="L23" s="769"/>
      <c r="M23" s="769"/>
      <c r="N23" s="772"/>
      <c r="O23" s="772"/>
      <c r="P23" s="772"/>
    </row>
    <row r="24" spans="1:18" s="773" customFormat="1" ht="15" x14ac:dyDescent="0.2">
      <c r="A24" s="762"/>
      <c r="B24" s="762">
        <v>29</v>
      </c>
      <c r="C24" s="795"/>
      <c r="D24" s="767"/>
      <c r="E24" s="766">
        <v>626.05999999999995</v>
      </c>
      <c r="F24" s="767">
        <v>23</v>
      </c>
      <c r="G24" s="768">
        <f t="shared" si="2"/>
        <v>13936.04</v>
      </c>
      <c r="H24" s="769">
        <f t="shared" si="1"/>
        <v>512</v>
      </c>
      <c r="I24" s="770" t="s">
        <v>282</v>
      </c>
      <c r="J24" s="767" t="s">
        <v>52</v>
      </c>
      <c r="K24" s="769"/>
      <c r="L24" s="769">
        <v>5.45</v>
      </c>
      <c r="M24" s="769">
        <f t="shared" si="3"/>
        <v>125.35000000000001</v>
      </c>
      <c r="N24" s="772"/>
      <c r="O24" s="772"/>
      <c r="P24" s="772">
        <f t="shared" si="0"/>
        <v>0</v>
      </c>
    </row>
    <row r="25" spans="1:18" s="773" customFormat="1" ht="15" x14ac:dyDescent="0.2">
      <c r="A25" s="762"/>
      <c r="B25" s="762">
        <v>30</v>
      </c>
      <c r="C25" s="795"/>
      <c r="D25" s="767"/>
      <c r="E25" s="766">
        <v>136.1</v>
      </c>
      <c r="F25" s="767">
        <v>5</v>
      </c>
      <c r="G25" s="768">
        <f t="shared" si="2"/>
        <v>13799.94</v>
      </c>
      <c r="H25" s="769">
        <f t="shared" si="1"/>
        <v>507</v>
      </c>
      <c r="I25" s="770" t="s">
        <v>298</v>
      </c>
      <c r="J25" s="767" t="s">
        <v>52</v>
      </c>
      <c r="K25" s="769"/>
      <c r="L25" s="769"/>
      <c r="M25" s="769"/>
      <c r="N25" s="772"/>
      <c r="O25" s="772"/>
      <c r="P25" s="772"/>
    </row>
    <row r="26" spans="1:18" s="130" customFormat="1" ht="15.75" x14ac:dyDescent="0.25">
      <c r="A26" s="248"/>
      <c r="B26" s="248"/>
      <c r="C26" s="240"/>
      <c r="D26" s="241"/>
      <c r="E26" s="338"/>
      <c r="F26" s="241"/>
      <c r="G26" s="245">
        <f t="shared" si="2"/>
        <v>13799.94</v>
      </c>
      <c r="H26" s="246">
        <f t="shared" si="1"/>
        <v>507</v>
      </c>
      <c r="I26" s="264"/>
      <c r="J26" s="241"/>
      <c r="K26" s="246"/>
      <c r="L26" s="246">
        <v>5.45</v>
      </c>
      <c r="M26" s="246">
        <f t="shared" si="3"/>
        <v>0</v>
      </c>
      <c r="N26" s="306"/>
      <c r="O26" s="119"/>
      <c r="P26" s="306">
        <f t="shared" si="0"/>
        <v>0</v>
      </c>
    </row>
    <row r="27" spans="1:18" s="130" customFormat="1" ht="15" x14ac:dyDescent="0.2">
      <c r="A27" s="248"/>
      <c r="B27" s="248"/>
      <c r="C27" s="240"/>
      <c r="D27" s="241"/>
      <c r="E27" s="338"/>
      <c r="F27" s="241"/>
      <c r="G27" s="245">
        <f t="shared" si="2"/>
        <v>13799.94</v>
      </c>
      <c r="H27" s="246">
        <f t="shared" si="1"/>
        <v>507</v>
      </c>
      <c r="I27" s="264"/>
      <c r="J27" s="241"/>
      <c r="K27" s="246"/>
      <c r="L27" s="246">
        <v>5.45</v>
      </c>
      <c r="M27" s="246">
        <f t="shared" si="3"/>
        <v>0</v>
      </c>
      <c r="N27" s="306"/>
      <c r="O27" s="306"/>
      <c r="P27" s="306">
        <f t="shared" si="0"/>
        <v>0</v>
      </c>
    </row>
    <row r="28" spans="1:18" s="130" customFormat="1" ht="15" x14ac:dyDescent="0.2">
      <c r="A28" s="248"/>
      <c r="B28" s="248"/>
      <c r="C28" s="240"/>
      <c r="D28" s="241"/>
      <c r="E28" s="338"/>
      <c r="F28" s="241"/>
      <c r="G28" s="245">
        <f t="shared" si="2"/>
        <v>13799.94</v>
      </c>
      <c r="H28" s="246">
        <f t="shared" si="1"/>
        <v>507</v>
      </c>
      <c r="I28" s="264"/>
      <c r="J28" s="241"/>
      <c r="K28" s="246"/>
      <c r="L28" s="246">
        <v>5.45</v>
      </c>
      <c r="M28" s="246">
        <f t="shared" si="3"/>
        <v>0</v>
      </c>
      <c r="N28" s="306"/>
      <c r="O28" s="306"/>
      <c r="P28" s="306">
        <f t="shared" si="0"/>
        <v>0</v>
      </c>
    </row>
    <row r="29" spans="1:18" s="130" customFormat="1" ht="15" x14ac:dyDescent="0.2">
      <c r="A29" s="248"/>
      <c r="B29" s="248"/>
      <c r="C29" s="240"/>
      <c r="D29" s="241"/>
      <c r="E29" s="452"/>
      <c r="F29" s="241"/>
      <c r="G29" s="245">
        <f t="shared" si="2"/>
        <v>13799.94</v>
      </c>
      <c r="H29" s="246">
        <f t="shared" si="1"/>
        <v>507</v>
      </c>
      <c r="I29" s="264"/>
      <c r="J29" s="241"/>
      <c r="K29" s="246"/>
      <c r="L29" s="246">
        <v>5.45</v>
      </c>
      <c r="M29" s="246">
        <f t="shared" si="3"/>
        <v>0</v>
      </c>
      <c r="N29" s="306"/>
      <c r="O29" s="306"/>
      <c r="P29" s="306">
        <f t="shared" si="0"/>
        <v>0</v>
      </c>
    </row>
    <row r="30" spans="1:18" s="130" customFormat="1" ht="15.75" x14ac:dyDescent="0.25">
      <c r="A30" s="248"/>
      <c r="B30" s="248"/>
      <c r="C30" s="240"/>
      <c r="D30" s="241"/>
      <c r="E30" s="453"/>
      <c r="F30" s="241"/>
      <c r="G30" s="245">
        <f t="shared" si="2"/>
        <v>13799.94</v>
      </c>
      <c r="H30" s="246">
        <f t="shared" si="1"/>
        <v>507</v>
      </c>
      <c r="I30" s="264"/>
      <c r="J30" s="241"/>
      <c r="K30" s="246"/>
      <c r="L30" s="246">
        <v>5.45</v>
      </c>
      <c r="M30" s="246">
        <f t="shared" si="3"/>
        <v>0</v>
      </c>
      <c r="N30" s="118"/>
      <c r="O30" s="306"/>
      <c r="P30" s="306">
        <f t="shared" si="0"/>
        <v>0</v>
      </c>
    </row>
    <row r="31" spans="1:18" s="130" customFormat="1" ht="15" x14ac:dyDescent="0.2">
      <c r="A31" s="248"/>
      <c r="B31" s="248"/>
      <c r="C31" s="240"/>
      <c r="D31" s="241"/>
      <c r="E31" s="453"/>
      <c r="F31" s="241"/>
      <c r="G31" s="245">
        <f t="shared" si="2"/>
        <v>13799.94</v>
      </c>
      <c r="H31" s="246">
        <f t="shared" si="1"/>
        <v>507</v>
      </c>
      <c r="I31" s="264"/>
      <c r="J31" s="241"/>
      <c r="K31" s="246"/>
      <c r="L31" s="246">
        <v>5.45</v>
      </c>
      <c r="M31" s="246">
        <f t="shared" si="3"/>
        <v>0</v>
      </c>
      <c r="N31" s="306"/>
      <c r="O31" s="306"/>
      <c r="P31" s="306">
        <f t="shared" si="0"/>
        <v>0</v>
      </c>
    </row>
    <row r="32" spans="1:18" s="130" customFormat="1" ht="15" x14ac:dyDescent="0.2">
      <c r="A32" s="244"/>
      <c r="B32" s="248"/>
      <c r="C32" s="240"/>
      <c r="D32" s="246"/>
      <c r="E32" s="430"/>
      <c r="F32" s="241"/>
      <c r="G32" s="245">
        <f t="shared" ref="G32:H50" si="4">G31-E32+C32</f>
        <v>13799.94</v>
      </c>
      <c r="H32" s="246">
        <f t="shared" si="1"/>
        <v>507</v>
      </c>
      <c r="I32" s="264"/>
      <c r="J32" s="241"/>
      <c r="K32" s="246"/>
      <c r="L32" s="246">
        <v>5.45</v>
      </c>
      <c r="M32" s="246">
        <f t="shared" si="3"/>
        <v>0</v>
      </c>
      <c r="N32" s="306"/>
      <c r="O32" s="306"/>
      <c r="P32" s="306">
        <f t="shared" si="0"/>
        <v>0</v>
      </c>
    </row>
    <row r="33" spans="1:16" s="130" customFormat="1" ht="15.75" x14ac:dyDescent="0.25">
      <c r="A33" s="244"/>
      <c r="B33" s="248"/>
      <c r="C33" s="240"/>
      <c r="D33" s="246"/>
      <c r="E33" s="430"/>
      <c r="F33" s="241"/>
      <c r="G33" s="245">
        <f t="shared" si="4"/>
        <v>13799.94</v>
      </c>
      <c r="H33" s="246">
        <f t="shared" si="1"/>
        <v>507</v>
      </c>
      <c r="I33" s="264"/>
      <c r="J33" s="294"/>
      <c r="K33" s="246"/>
      <c r="L33" s="246">
        <v>5.45</v>
      </c>
      <c r="M33" s="246">
        <f t="shared" si="3"/>
        <v>0</v>
      </c>
      <c r="N33" s="306"/>
      <c r="O33" s="306"/>
      <c r="P33" s="306">
        <f t="shared" si="0"/>
        <v>0</v>
      </c>
    </row>
    <row r="34" spans="1:16" s="130" customFormat="1" ht="15" x14ac:dyDescent="0.2">
      <c r="A34" s="244"/>
      <c r="B34" s="248"/>
      <c r="C34" s="240"/>
      <c r="D34" s="246"/>
      <c r="E34" s="430"/>
      <c r="F34" s="241"/>
      <c r="G34" s="245">
        <f t="shared" si="4"/>
        <v>13799.94</v>
      </c>
      <c r="H34" s="246">
        <f t="shared" si="4"/>
        <v>507</v>
      </c>
      <c r="I34" s="264"/>
      <c r="J34" s="241"/>
      <c r="K34" s="246"/>
      <c r="L34" s="246">
        <v>5.45</v>
      </c>
      <c r="M34" s="246">
        <f t="shared" si="3"/>
        <v>0</v>
      </c>
      <c r="N34" s="306"/>
      <c r="O34" s="306"/>
      <c r="P34" s="306">
        <f t="shared" si="0"/>
        <v>0</v>
      </c>
    </row>
    <row r="35" spans="1:16" s="130" customFormat="1" ht="15" x14ac:dyDescent="0.2">
      <c r="A35" s="244"/>
      <c r="B35" s="248"/>
      <c r="C35" s="240"/>
      <c r="D35" s="246"/>
      <c r="E35" s="430"/>
      <c r="F35" s="241"/>
      <c r="G35" s="245">
        <f t="shared" si="4"/>
        <v>13799.94</v>
      </c>
      <c r="H35" s="246">
        <f t="shared" si="4"/>
        <v>507</v>
      </c>
      <c r="I35" s="264"/>
      <c r="J35" s="241"/>
      <c r="K35" s="246"/>
      <c r="L35" s="246">
        <v>5.45</v>
      </c>
      <c r="M35" s="246">
        <f t="shared" si="3"/>
        <v>0</v>
      </c>
      <c r="N35" s="306"/>
      <c r="O35" s="306"/>
      <c r="P35" s="306">
        <f t="shared" si="0"/>
        <v>0</v>
      </c>
    </row>
    <row r="36" spans="1:16" s="130" customFormat="1" ht="15" x14ac:dyDescent="0.2">
      <c r="A36" s="244"/>
      <c r="B36" s="248"/>
      <c r="C36" s="240"/>
      <c r="D36" s="246"/>
      <c r="E36" s="430"/>
      <c r="F36" s="241"/>
      <c r="G36" s="245">
        <f t="shared" si="4"/>
        <v>13799.94</v>
      </c>
      <c r="H36" s="246">
        <f t="shared" si="4"/>
        <v>507</v>
      </c>
      <c r="I36" s="264"/>
      <c r="J36" s="241"/>
      <c r="K36" s="246"/>
      <c r="L36" s="246">
        <v>5.45</v>
      </c>
      <c r="M36" s="246">
        <f t="shared" si="3"/>
        <v>0</v>
      </c>
      <c r="N36" s="306"/>
      <c r="O36" s="306"/>
      <c r="P36" s="306">
        <f t="shared" si="0"/>
        <v>0</v>
      </c>
    </row>
    <row r="37" spans="1:16" s="130" customFormat="1" ht="15" x14ac:dyDescent="0.2">
      <c r="A37" s="244"/>
      <c r="B37" s="248"/>
      <c r="C37" s="316"/>
      <c r="D37" s="246"/>
      <c r="E37" s="430"/>
      <c r="F37" s="241"/>
      <c r="G37" s="245">
        <f t="shared" si="4"/>
        <v>13799.94</v>
      </c>
      <c r="H37" s="246">
        <f t="shared" si="4"/>
        <v>507</v>
      </c>
      <c r="I37" s="264"/>
      <c r="J37" s="241"/>
      <c r="K37" s="246"/>
      <c r="L37" s="246">
        <v>5.45</v>
      </c>
      <c r="M37" s="246">
        <f t="shared" si="3"/>
        <v>0</v>
      </c>
      <c r="N37" s="306"/>
      <c r="O37" s="306"/>
      <c r="P37" s="306">
        <f t="shared" si="0"/>
        <v>0</v>
      </c>
    </row>
    <row r="38" spans="1:16" s="130" customFormat="1" ht="15" x14ac:dyDescent="0.2">
      <c r="A38" s="244"/>
      <c r="B38" s="248"/>
      <c r="C38" s="245"/>
      <c r="D38" s="246"/>
      <c r="E38" s="430"/>
      <c r="F38" s="241"/>
      <c r="G38" s="245">
        <f t="shared" si="4"/>
        <v>13799.94</v>
      </c>
      <c r="H38" s="246">
        <f t="shared" si="4"/>
        <v>507</v>
      </c>
      <c r="I38" s="264"/>
      <c r="J38" s="241"/>
      <c r="K38" s="246"/>
      <c r="L38" s="246">
        <v>5.45</v>
      </c>
      <c r="M38" s="246">
        <f t="shared" si="3"/>
        <v>0</v>
      </c>
      <c r="N38" s="306"/>
      <c r="O38" s="306"/>
      <c r="P38" s="306">
        <f t="shared" si="0"/>
        <v>0</v>
      </c>
    </row>
    <row r="39" spans="1:16" s="130" customFormat="1" ht="15" x14ac:dyDescent="0.2">
      <c r="A39" s="244"/>
      <c r="B39" s="248"/>
      <c r="C39" s="245"/>
      <c r="D39" s="246"/>
      <c r="E39" s="430"/>
      <c r="F39" s="241"/>
      <c r="G39" s="245">
        <f t="shared" si="4"/>
        <v>13799.94</v>
      </c>
      <c r="H39" s="246">
        <f t="shared" si="4"/>
        <v>507</v>
      </c>
      <c r="I39" s="264"/>
      <c r="J39" s="241"/>
      <c r="K39" s="246"/>
      <c r="L39" s="246">
        <v>5.45</v>
      </c>
      <c r="M39" s="246">
        <f t="shared" si="3"/>
        <v>0</v>
      </c>
      <c r="N39" s="306"/>
      <c r="O39" s="306"/>
      <c r="P39" s="306">
        <f t="shared" si="0"/>
        <v>0</v>
      </c>
    </row>
    <row r="40" spans="1:16" s="130" customFormat="1" ht="15" x14ac:dyDescent="0.2">
      <c r="A40" s="244"/>
      <c r="B40" s="248"/>
      <c r="C40" s="245"/>
      <c r="D40" s="246"/>
      <c r="E40" s="430"/>
      <c r="F40" s="241"/>
      <c r="G40" s="245">
        <f t="shared" si="4"/>
        <v>13799.94</v>
      </c>
      <c r="H40" s="246">
        <f t="shared" si="4"/>
        <v>507</v>
      </c>
      <c r="I40" s="264"/>
      <c r="J40" s="241"/>
      <c r="K40" s="246"/>
      <c r="L40" s="246">
        <v>5.45</v>
      </c>
      <c r="M40" s="246">
        <f t="shared" si="3"/>
        <v>0</v>
      </c>
      <c r="N40" s="306"/>
      <c r="O40" s="306"/>
      <c r="P40" s="306">
        <f t="shared" si="0"/>
        <v>0</v>
      </c>
    </row>
    <row r="41" spans="1:16" s="130" customFormat="1" ht="15" x14ac:dyDescent="0.2">
      <c r="A41" s="244"/>
      <c r="B41" s="248"/>
      <c r="C41" s="245"/>
      <c r="D41" s="246"/>
      <c r="E41" s="430"/>
      <c r="F41" s="241"/>
      <c r="G41" s="245">
        <f t="shared" si="4"/>
        <v>13799.94</v>
      </c>
      <c r="H41" s="246">
        <f t="shared" si="4"/>
        <v>507</v>
      </c>
      <c r="I41" s="241"/>
      <c r="J41" s="241"/>
      <c r="K41" s="246"/>
      <c r="L41" s="246">
        <v>5.45</v>
      </c>
      <c r="M41" s="246">
        <f t="shared" si="3"/>
        <v>0</v>
      </c>
      <c r="N41" s="306"/>
      <c r="O41" s="306"/>
      <c r="P41" s="306">
        <f t="shared" si="0"/>
        <v>0</v>
      </c>
    </row>
    <row r="42" spans="1:16" s="130" customFormat="1" ht="15" x14ac:dyDescent="0.2">
      <c r="A42" s="244"/>
      <c r="B42" s="248"/>
      <c r="C42" s="245"/>
      <c r="D42" s="246"/>
      <c r="E42" s="258"/>
      <c r="F42" s="241"/>
      <c r="G42" s="245">
        <f t="shared" si="4"/>
        <v>13799.94</v>
      </c>
      <c r="H42" s="246">
        <f t="shared" si="4"/>
        <v>507</v>
      </c>
      <c r="I42" s="241"/>
      <c r="J42" s="241"/>
      <c r="K42" s="246"/>
      <c r="L42" s="246">
        <v>5.45</v>
      </c>
      <c r="M42" s="246">
        <f t="shared" si="3"/>
        <v>0</v>
      </c>
      <c r="N42" s="306"/>
      <c r="O42" s="306"/>
      <c r="P42" s="306">
        <f t="shared" si="0"/>
        <v>0</v>
      </c>
    </row>
    <row r="43" spans="1:16" s="130" customFormat="1" ht="15.75" x14ac:dyDescent="0.25">
      <c r="A43" s="244"/>
      <c r="B43" s="248"/>
      <c r="C43" s="245"/>
      <c r="D43" s="246"/>
      <c r="E43" s="258"/>
      <c r="F43" s="241"/>
      <c r="G43" s="245">
        <f t="shared" si="4"/>
        <v>13799.94</v>
      </c>
      <c r="H43" s="246">
        <f t="shared" si="4"/>
        <v>507</v>
      </c>
      <c r="I43" s="241"/>
      <c r="J43" s="431"/>
      <c r="K43" s="246"/>
      <c r="L43" s="246">
        <v>5.45</v>
      </c>
      <c r="M43" s="246">
        <f t="shared" si="3"/>
        <v>0</v>
      </c>
      <c r="N43" s="306"/>
      <c r="O43" s="306"/>
      <c r="P43" s="306"/>
    </row>
    <row r="44" spans="1:16" s="130" customFormat="1" ht="15" x14ac:dyDescent="0.2">
      <c r="A44" s="244"/>
      <c r="B44" s="241"/>
      <c r="C44" s="245"/>
      <c r="D44" s="246"/>
      <c r="E44" s="245"/>
      <c r="F44" s="241"/>
      <c r="G44" s="245">
        <f t="shared" si="4"/>
        <v>13799.94</v>
      </c>
      <c r="H44" s="246">
        <f t="shared" si="4"/>
        <v>507</v>
      </c>
      <c r="I44" s="241"/>
      <c r="J44" s="241"/>
      <c r="K44" s="246"/>
      <c r="L44" s="246">
        <v>5.45</v>
      </c>
      <c r="M44" s="246">
        <f t="shared" si="3"/>
        <v>0</v>
      </c>
      <c r="N44" s="306"/>
      <c r="O44" s="306"/>
      <c r="P44" s="306">
        <f t="shared" si="0"/>
        <v>0</v>
      </c>
    </row>
    <row r="45" spans="1:16" s="130" customFormat="1" ht="15" x14ac:dyDescent="0.2">
      <c r="A45" s="244"/>
      <c r="B45" s="241"/>
      <c r="C45" s="245"/>
      <c r="D45" s="246"/>
      <c r="E45" s="258"/>
      <c r="F45" s="241"/>
      <c r="G45" s="245">
        <f t="shared" si="4"/>
        <v>13799.94</v>
      </c>
      <c r="H45" s="246">
        <f t="shared" si="4"/>
        <v>507</v>
      </c>
      <c r="I45" s="241"/>
      <c r="J45" s="241"/>
      <c r="K45" s="246"/>
      <c r="L45" s="246">
        <v>5.45</v>
      </c>
      <c r="M45" s="246">
        <f t="shared" si="3"/>
        <v>0</v>
      </c>
      <c r="N45" s="306"/>
      <c r="O45" s="306"/>
      <c r="P45" s="306">
        <f t="shared" si="0"/>
        <v>0</v>
      </c>
    </row>
    <row r="46" spans="1:16" s="130" customFormat="1" ht="15" x14ac:dyDescent="0.2">
      <c r="A46" s="244"/>
      <c r="B46" s="241"/>
      <c r="C46" s="245"/>
      <c r="D46" s="246"/>
      <c r="E46" s="245"/>
      <c r="F46" s="241"/>
      <c r="G46" s="245">
        <f t="shared" si="4"/>
        <v>13799.94</v>
      </c>
      <c r="H46" s="246">
        <f t="shared" si="4"/>
        <v>507</v>
      </c>
      <c r="I46" s="241"/>
      <c r="J46" s="241"/>
      <c r="K46" s="246"/>
      <c r="L46" s="246">
        <v>5.45</v>
      </c>
      <c r="M46" s="246">
        <f t="shared" si="3"/>
        <v>0</v>
      </c>
      <c r="N46" s="306"/>
      <c r="O46" s="306"/>
      <c r="P46" s="306">
        <f t="shared" si="0"/>
        <v>0</v>
      </c>
    </row>
    <row r="47" spans="1:16" s="130" customFormat="1" ht="15" x14ac:dyDescent="0.2">
      <c r="A47" s="244"/>
      <c r="B47" s="241"/>
      <c r="C47" s="245"/>
      <c r="D47" s="246"/>
      <c r="E47" s="245"/>
      <c r="F47" s="241"/>
      <c r="G47" s="245">
        <f t="shared" si="4"/>
        <v>13799.94</v>
      </c>
      <c r="H47" s="246">
        <f t="shared" si="4"/>
        <v>507</v>
      </c>
      <c r="I47" s="241"/>
      <c r="J47" s="241"/>
      <c r="K47" s="246"/>
      <c r="L47" s="246">
        <v>5.45</v>
      </c>
      <c r="M47" s="246">
        <f t="shared" si="3"/>
        <v>0</v>
      </c>
      <c r="N47" s="306"/>
      <c r="O47" s="306"/>
      <c r="P47" s="306">
        <f t="shared" si="0"/>
        <v>0</v>
      </c>
    </row>
    <row r="48" spans="1:16" s="130" customFormat="1" ht="15" x14ac:dyDescent="0.2">
      <c r="A48" s="244"/>
      <c r="B48" s="241"/>
      <c r="C48" s="245"/>
      <c r="D48" s="246"/>
      <c r="E48" s="245"/>
      <c r="F48" s="241"/>
      <c r="G48" s="245">
        <f t="shared" si="4"/>
        <v>13799.94</v>
      </c>
      <c r="H48" s="246">
        <f t="shared" ref="G48:H97" si="5">H47-F48+D48</f>
        <v>507</v>
      </c>
      <c r="I48" s="241"/>
      <c r="J48" s="241"/>
      <c r="K48" s="246"/>
      <c r="L48" s="246">
        <v>5.45</v>
      </c>
      <c r="M48" s="246">
        <f t="shared" si="3"/>
        <v>0</v>
      </c>
      <c r="N48" s="306"/>
      <c r="O48" s="306"/>
      <c r="P48" s="306">
        <f t="shared" si="0"/>
        <v>0</v>
      </c>
    </row>
    <row r="49" spans="1:16" s="130" customFormat="1" ht="15" x14ac:dyDescent="0.2">
      <c r="A49" s="244"/>
      <c r="B49" s="241"/>
      <c r="C49" s="245"/>
      <c r="D49" s="246"/>
      <c r="E49" s="245"/>
      <c r="F49" s="241"/>
      <c r="G49" s="245">
        <f t="shared" si="4"/>
        <v>13799.94</v>
      </c>
      <c r="H49" s="246">
        <f t="shared" si="5"/>
        <v>507</v>
      </c>
      <c r="I49" s="241"/>
      <c r="J49" s="241"/>
      <c r="K49" s="246"/>
      <c r="L49" s="246">
        <v>5.45</v>
      </c>
      <c r="M49" s="246">
        <f t="shared" si="3"/>
        <v>0</v>
      </c>
      <c r="N49" s="306"/>
      <c r="O49" s="306"/>
      <c r="P49" s="306"/>
    </row>
    <row r="50" spans="1:16" s="130" customFormat="1" ht="15" x14ac:dyDescent="0.2">
      <c r="A50" s="244"/>
      <c r="B50" s="241"/>
      <c r="C50" s="245"/>
      <c r="D50" s="246"/>
      <c r="E50" s="245"/>
      <c r="F50" s="241"/>
      <c r="G50" s="245">
        <f t="shared" si="4"/>
        <v>13799.94</v>
      </c>
      <c r="H50" s="246">
        <f t="shared" si="5"/>
        <v>507</v>
      </c>
      <c r="I50" s="241"/>
      <c r="J50" s="241"/>
      <c r="K50" s="246"/>
      <c r="L50" s="246">
        <v>5.45</v>
      </c>
      <c r="M50" s="246">
        <f t="shared" si="3"/>
        <v>0</v>
      </c>
      <c r="N50" s="306"/>
      <c r="O50" s="306"/>
      <c r="P50" s="306">
        <f t="shared" si="0"/>
        <v>0</v>
      </c>
    </row>
    <row r="51" spans="1:16" s="130" customFormat="1" ht="15" x14ac:dyDescent="0.2">
      <c r="A51" s="244"/>
      <c r="B51" s="241"/>
      <c r="C51" s="245"/>
      <c r="D51" s="246"/>
      <c r="E51" s="245"/>
      <c r="F51" s="241"/>
      <c r="G51" s="245">
        <f t="shared" si="5"/>
        <v>13799.94</v>
      </c>
      <c r="H51" s="246">
        <f t="shared" si="5"/>
        <v>507</v>
      </c>
      <c r="I51" s="241"/>
      <c r="J51" s="241"/>
      <c r="K51" s="246"/>
      <c r="L51" s="246">
        <v>5.45</v>
      </c>
      <c r="M51" s="246">
        <f t="shared" si="3"/>
        <v>0</v>
      </c>
      <c r="N51" s="306"/>
      <c r="O51" s="306"/>
      <c r="P51" s="306">
        <f t="shared" si="0"/>
        <v>0</v>
      </c>
    </row>
    <row r="52" spans="1:16" s="130" customFormat="1" ht="15" x14ac:dyDescent="0.2">
      <c r="A52" s="244"/>
      <c r="B52" s="241"/>
      <c r="C52" s="245"/>
      <c r="D52" s="246"/>
      <c r="E52" s="245"/>
      <c r="F52" s="241"/>
      <c r="G52" s="245">
        <f t="shared" si="5"/>
        <v>13799.94</v>
      </c>
      <c r="H52" s="246">
        <f t="shared" si="5"/>
        <v>507</v>
      </c>
      <c r="I52" s="241"/>
      <c r="J52" s="241"/>
      <c r="K52" s="246"/>
      <c r="L52" s="246">
        <v>5.45</v>
      </c>
      <c r="M52" s="246">
        <f t="shared" si="3"/>
        <v>0</v>
      </c>
      <c r="N52" s="306"/>
      <c r="O52" s="306"/>
      <c r="P52" s="306">
        <f t="shared" si="0"/>
        <v>0</v>
      </c>
    </row>
    <row r="53" spans="1:16" s="130" customFormat="1" ht="15" customHeight="1" x14ac:dyDescent="0.2">
      <c r="A53" s="244"/>
      <c r="B53" s="241"/>
      <c r="C53" s="245"/>
      <c r="D53" s="246"/>
      <c r="E53" s="245"/>
      <c r="F53" s="241"/>
      <c r="G53" s="245">
        <f t="shared" si="5"/>
        <v>13799.94</v>
      </c>
      <c r="H53" s="246">
        <f t="shared" si="5"/>
        <v>507</v>
      </c>
      <c r="I53" s="241"/>
      <c r="J53" s="241"/>
      <c r="K53" s="246"/>
      <c r="L53" s="246">
        <v>5.45</v>
      </c>
      <c r="M53" s="246">
        <f t="shared" si="3"/>
        <v>0</v>
      </c>
      <c r="N53" s="306"/>
      <c r="O53" s="306"/>
      <c r="P53" s="306">
        <f t="shared" si="0"/>
        <v>0</v>
      </c>
    </row>
    <row r="54" spans="1:16" s="130" customFormat="1" ht="15" x14ac:dyDescent="0.2">
      <c r="A54" s="244"/>
      <c r="B54" s="241"/>
      <c r="C54" s="245"/>
      <c r="D54" s="246"/>
      <c r="E54" s="245"/>
      <c r="F54" s="241"/>
      <c r="G54" s="245">
        <f t="shared" si="5"/>
        <v>13799.94</v>
      </c>
      <c r="H54" s="246">
        <f t="shared" si="5"/>
        <v>507</v>
      </c>
      <c r="I54" s="241"/>
      <c r="J54" s="241"/>
      <c r="K54" s="246"/>
      <c r="L54" s="246">
        <v>5.45</v>
      </c>
      <c r="M54" s="246">
        <f t="shared" si="3"/>
        <v>0</v>
      </c>
      <c r="N54" s="306"/>
      <c r="O54" s="306"/>
      <c r="P54" s="306">
        <f t="shared" si="0"/>
        <v>0</v>
      </c>
    </row>
    <row r="55" spans="1:16" s="130" customFormat="1" ht="15" x14ac:dyDescent="0.2">
      <c r="A55" s="244"/>
      <c r="B55" s="241"/>
      <c r="C55" s="245"/>
      <c r="D55" s="246"/>
      <c r="E55" s="245"/>
      <c r="F55" s="241"/>
      <c r="G55" s="245">
        <f t="shared" si="5"/>
        <v>13799.94</v>
      </c>
      <c r="H55" s="246">
        <f t="shared" si="5"/>
        <v>507</v>
      </c>
      <c r="I55" s="241"/>
      <c r="J55" s="241"/>
      <c r="K55" s="246"/>
      <c r="L55" s="246">
        <v>5.45</v>
      </c>
      <c r="M55" s="246">
        <f t="shared" si="3"/>
        <v>0</v>
      </c>
      <c r="N55" s="306"/>
      <c r="O55" s="306"/>
      <c r="P55" s="306">
        <f t="shared" si="0"/>
        <v>0</v>
      </c>
    </row>
    <row r="56" spans="1:16" s="130" customFormat="1" ht="15" x14ac:dyDescent="0.2">
      <c r="A56" s="244"/>
      <c r="B56" s="241"/>
      <c r="C56" s="245"/>
      <c r="D56" s="246"/>
      <c r="E56" s="245"/>
      <c r="F56" s="241"/>
      <c r="G56" s="245">
        <f t="shared" si="5"/>
        <v>13799.94</v>
      </c>
      <c r="H56" s="246">
        <f t="shared" si="5"/>
        <v>507</v>
      </c>
      <c r="I56" s="241"/>
      <c r="J56" s="241"/>
      <c r="K56" s="246"/>
      <c r="L56" s="246">
        <v>5.45</v>
      </c>
      <c r="M56" s="246">
        <f t="shared" si="3"/>
        <v>0</v>
      </c>
      <c r="N56" s="306"/>
      <c r="O56" s="306"/>
      <c r="P56" s="306">
        <f t="shared" si="0"/>
        <v>0</v>
      </c>
    </row>
    <row r="57" spans="1:16" s="130" customFormat="1" ht="15" x14ac:dyDescent="0.2">
      <c r="A57" s="244"/>
      <c r="B57" s="241"/>
      <c r="C57" s="245"/>
      <c r="D57" s="246"/>
      <c r="E57" s="245"/>
      <c r="F57" s="241"/>
      <c r="G57" s="245">
        <f t="shared" si="5"/>
        <v>13799.94</v>
      </c>
      <c r="H57" s="246">
        <f t="shared" si="5"/>
        <v>507</v>
      </c>
      <c r="I57" s="241"/>
      <c r="J57" s="241"/>
      <c r="K57" s="246"/>
      <c r="L57" s="246">
        <v>5.45</v>
      </c>
      <c r="M57" s="246">
        <f t="shared" si="3"/>
        <v>0</v>
      </c>
      <c r="N57" s="306"/>
      <c r="O57" s="306"/>
      <c r="P57" s="306">
        <f t="shared" si="0"/>
        <v>0</v>
      </c>
    </row>
    <row r="58" spans="1:16" s="130" customFormat="1" ht="15" x14ac:dyDescent="0.2">
      <c r="A58" s="244"/>
      <c r="B58" s="241"/>
      <c r="C58" s="245"/>
      <c r="D58" s="246"/>
      <c r="E58" s="245"/>
      <c r="F58" s="241"/>
      <c r="G58" s="245">
        <f t="shared" si="5"/>
        <v>13799.94</v>
      </c>
      <c r="H58" s="246">
        <f t="shared" si="5"/>
        <v>507</v>
      </c>
      <c r="I58" s="241"/>
      <c r="J58" s="241"/>
      <c r="K58" s="246"/>
      <c r="L58" s="246"/>
      <c r="M58" s="246"/>
      <c r="N58" s="306"/>
      <c r="O58" s="306"/>
      <c r="P58" s="306">
        <f t="shared" si="0"/>
        <v>0</v>
      </c>
    </row>
    <row r="59" spans="1:16" s="130" customFormat="1" ht="15" x14ac:dyDescent="0.2">
      <c r="A59" s="244"/>
      <c r="B59" s="241"/>
      <c r="C59" s="245"/>
      <c r="D59" s="246"/>
      <c r="E59" s="245"/>
      <c r="F59" s="241"/>
      <c r="G59" s="245">
        <f t="shared" si="5"/>
        <v>13799.94</v>
      </c>
      <c r="H59" s="246">
        <f t="shared" si="5"/>
        <v>507</v>
      </c>
      <c r="I59" s="241"/>
      <c r="J59" s="241"/>
      <c r="K59" s="246"/>
      <c r="L59" s="246"/>
      <c r="M59" s="246"/>
      <c r="N59" s="306"/>
      <c r="O59" s="306"/>
      <c r="P59" s="306">
        <f t="shared" si="0"/>
        <v>0</v>
      </c>
    </row>
    <row r="60" spans="1:16" s="130" customFormat="1" ht="15" x14ac:dyDescent="0.2">
      <c r="A60" s="244"/>
      <c r="B60" s="241"/>
      <c r="C60" s="245"/>
      <c r="D60" s="246"/>
      <c r="E60" s="245"/>
      <c r="F60" s="241"/>
      <c r="G60" s="245">
        <f t="shared" si="5"/>
        <v>13799.94</v>
      </c>
      <c r="H60" s="246">
        <f t="shared" si="5"/>
        <v>507</v>
      </c>
      <c r="I60" s="241"/>
      <c r="J60" s="241"/>
      <c r="K60" s="246"/>
      <c r="L60" s="246"/>
      <c r="M60" s="246"/>
      <c r="N60" s="306"/>
      <c r="O60" s="306"/>
      <c r="P60" s="306">
        <f t="shared" si="0"/>
        <v>0</v>
      </c>
    </row>
    <row r="61" spans="1:16" s="130" customFormat="1" ht="15" x14ac:dyDescent="0.2">
      <c r="A61" s="244"/>
      <c r="B61" s="241"/>
      <c r="C61" s="245"/>
      <c r="D61" s="246"/>
      <c r="E61" s="245"/>
      <c r="F61" s="241"/>
      <c r="G61" s="245">
        <f t="shared" si="5"/>
        <v>13799.94</v>
      </c>
      <c r="H61" s="246">
        <f t="shared" si="5"/>
        <v>507</v>
      </c>
      <c r="I61" s="241"/>
      <c r="J61" s="241"/>
      <c r="K61" s="246"/>
      <c r="L61" s="246"/>
      <c r="M61" s="246"/>
      <c r="N61" s="306"/>
      <c r="O61" s="306"/>
      <c r="P61" s="306">
        <f t="shared" si="0"/>
        <v>0</v>
      </c>
    </row>
    <row r="62" spans="1:16" s="130" customFormat="1" ht="15" x14ac:dyDescent="0.2">
      <c r="A62" s="244"/>
      <c r="B62" s="241"/>
      <c r="C62" s="245"/>
      <c r="D62" s="246"/>
      <c r="E62" s="245"/>
      <c r="F62" s="241"/>
      <c r="G62" s="245">
        <f t="shared" si="5"/>
        <v>13799.94</v>
      </c>
      <c r="H62" s="246">
        <f t="shared" si="5"/>
        <v>507</v>
      </c>
      <c r="I62" s="241"/>
      <c r="J62" s="241"/>
      <c r="K62" s="246"/>
      <c r="L62" s="246"/>
      <c r="M62" s="246"/>
      <c r="N62" s="306"/>
      <c r="O62" s="306"/>
      <c r="P62" s="306">
        <f t="shared" si="0"/>
        <v>0</v>
      </c>
    </row>
    <row r="63" spans="1:16" s="130" customFormat="1" ht="15" x14ac:dyDescent="0.2">
      <c r="A63" s="244"/>
      <c r="B63" s="241"/>
      <c r="C63" s="245"/>
      <c r="D63" s="246"/>
      <c r="E63" s="245"/>
      <c r="F63" s="241"/>
      <c r="G63" s="245">
        <f t="shared" si="5"/>
        <v>13799.94</v>
      </c>
      <c r="H63" s="246">
        <f t="shared" si="5"/>
        <v>507</v>
      </c>
      <c r="I63" s="241"/>
      <c r="J63" s="241"/>
      <c r="K63" s="246"/>
      <c r="L63" s="246"/>
      <c r="M63" s="246"/>
      <c r="N63" s="306"/>
      <c r="O63" s="306"/>
      <c r="P63" s="306">
        <f t="shared" si="0"/>
        <v>0</v>
      </c>
    </row>
    <row r="64" spans="1:16" s="130" customFormat="1" ht="15" x14ac:dyDescent="0.2">
      <c r="A64" s="244"/>
      <c r="B64" s="241"/>
      <c r="C64" s="245"/>
      <c r="D64" s="246"/>
      <c r="E64" s="245"/>
      <c r="F64" s="241"/>
      <c r="G64" s="245">
        <f t="shared" si="5"/>
        <v>13799.94</v>
      </c>
      <c r="H64" s="246">
        <f t="shared" si="5"/>
        <v>507</v>
      </c>
      <c r="I64" s="241"/>
      <c r="J64" s="241"/>
      <c r="K64" s="246"/>
      <c r="L64" s="246"/>
      <c r="M64" s="246"/>
      <c r="N64" s="306"/>
      <c r="O64" s="306"/>
      <c r="P64" s="306">
        <f t="shared" si="0"/>
        <v>0</v>
      </c>
    </row>
    <row r="65" spans="1:16" s="130" customFormat="1" ht="15" x14ac:dyDescent="0.2">
      <c r="A65" s="244"/>
      <c r="B65" s="241"/>
      <c r="C65" s="245"/>
      <c r="D65" s="246"/>
      <c r="E65" s="245"/>
      <c r="F65" s="241"/>
      <c r="G65" s="245">
        <f t="shared" si="5"/>
        <v>13799.94</v>
      </c>
      <c r="H65" s="246">
        <f t="shared" si="5"/>
        <v>507</v>
      </c>
      <c r="I65" s="241"/>
      <c r="J65" s="241"/>
      <c r="K65" s="246"/>
      <c r="L65" s="246"/>
      <c r="M65" s="246"/>
      <c r="N65" s="306"/>
      <c r="O65" s="306"/>
      <c r="P65" s="306">
        <f t="shared" si="0"/>
        <v>0</v>
      </c>
    </row>
    <row r="66" spans="1:16" s="130" customFormat="1" ht="15" x14ac:dyDescent="0.2">
      <c r="A66" s="244"/>
      <c r="B66" s="246"/>
      <c r="C66" s="245"/>
      <c r="D66" s="246"/>
      <c r="E66" s="245"/>
      <c r="F66" s="246"/>
      <c r="G66" s="245">
        <f t="shared" si="5"/>
        <v>13799.94</v>
      </c>
      <c r="H66" s="246">
        <f t="shared" si="5"/>
        <v>507</v>
      </c>
      <c r="I66" s="246"/>
      <c r="J66" s="246"/>
      <c r="K66" s="246"/>
      <c r="L66" s="246"/>
      <c r="M66" s="246"/>
      <c r="N66" s="306"/>
      <c r="O66" s="306"/>
      <c r="P66" s="306">
        <f t="shared" si="0"/>
        <v>0</v>
      </c>
    </row>
    <row r="67" spans="1:16" s="130" customFormat="1" ht="15" x14ac:dyDescent="0.2">
      <c r="A67" s="244"/>
      <c r="B67" s="246"/>
      <c r="C67" s="245"/>
      <c r="D67" s="246"/>
      <c r="E67" s="245"/>
      <c r="F67" s="246"/>
      <c r="G67" s="245">
        <f t="shared" si="5"/>
        <v>13799.94</v>
      </c>
      <c r="H67" s="246">
        <f t="shared" si="5"/>
        <v>507</v>
      </c>
      <c r="I67" s="246"/>
      <c r="J67" s="246"/>
      <c r="K67" s="246"/>
      <c r="L67" s="246"/>
      <c r="M67" s="246"/>
      <c r="N67" s="306"/>
      <c r="O67" s="306"/>
      <c r="P67" s="306">
        <f t="shared" si="0"/>
        <v>0</v>
      </c>
    </row>
    <row r="68" spans="1:16" s="130" customFormat="1" ht="15" x14ac:dyDescent="0.2">
      <c r="A68" s="244"/>
      <c r="B68" s="246"/>
      <c r="C68" s="245"/>
      <c r="D68" s="246"/>
      <c r="E68" s="245"/>
      <c r="F68" s="246"/>
      <c r="G68" s="245">
        <f t="shared" si="5"/>
        <v>13799.94</v>
      </c>
      <c r="H68" s="246">
        <f t="shared" si="5"/>
        <v>507</v>
      </c>
      <c r="I68" s="246"/>
      <c r="J68" s="246"/>
      <c r="K68" s="246"/>
      <c r="L68" s="246"/>
      <c r="M68" s="246"/>
      <c r="N68" s="306"/>
      <c r="O68" s="306"/>
      <c r="P68" s="306"/>
    </row>
    <row r="69" spans="1:16" s="130" customFormat="1" ht="15" x14ac:dyDescent="0.2">
      <c r="A69" s="244"/>
      <c r="B69" s="246"/>
      <c r="C69" s="245"/>
      <c r="D69" s="246"/>
      <c r="E69" s="245"/>
      <c r="F69" s="246"/>
      <c r="G69" s="245">
        <f t="shared" si="5"/>
        <v>13799.94</v>
      </c>
      <c r="H69" s="246">
        <f t="shared" si="5"/>
        <v>507</v>
      </c>
      <c r="I69" s="246"/>
      <c r="J69" s="246"/>
      <c r="K69" s="246"/>
      <c r="L69" s="246"/>
      <c r="M69" s="246"/>
      <c r="N69" s="306"/>
      <c r="O69" s="306"/>
      <c r="P69" s="306">
        <f t="shared" si="0"/>
        <v>0</v>
      </c>
    </row>
    <row r="70" spans="1:16" s="130" customFormat="1" ht="15" x14ac:dyDescent="0.2">
      <c r="A70" s="244"/>
      <c r="B70" s="246"/>
      <c r="C70" s="245"/>
      <c r="D70" s="246"/>
      <c r="E70" s="245"/>
      <c r="F70" s="246"/>
      <c r="G70" s="245">
        <f t="shared" si="5"/>
        <v>13799.94</v>
      </c>
      <c r="H70" s="246">
        <f t="shared" si="5"/>
        <v>507</v>
      </c>
      <c r="I70" s="246"/>
      <c r="J70" s="246"/>
      <c r="K70" s="246"/>
      <c r="L70" s="246"/>
      <c r="M70" s="246"/>
      <c r="N70" s="306"/>
      <c r="O70" s="306"/>
      <c r="P70" s="306">
        <f t="shared" si="0"/>
        <v>0</v>
      </c>
    </row>
    <row r="71" spans="1:16" s="130" customFormat="1" ht="15" x14ac:dyDescent="0.2">
      <c r="A71" s="244"/>
      <c r="B71" s="246"/>
      <c r="C71" s="245"/>
      <c r="D71" s="246"/>
      <c r="E71" s="245"/>
      <c r="F71" s="246"/>
      <c r="G71" s="245">
        <f t="shared" si="5"/>
        <v>13799.94</v>
      </c>
      <c r="H71" s="246">
        <f t="shared" si="5"/>
        <v>507</v>
      </c>
      <c r="I71" s="246"/>
      <c r="J71" s="246"/>
      <c r="K71" s="246"/>
      <c r="L71" s="246"/>
      <c r="M71" s="246"/>
      <c r="N71" s="306"/>
      <c r="O71" s="306"/>
      <c r="P71" s="306">
        <f t="shared" si="0"/>
        <v>0</v>
      </c>
    </row>
    <row r="72" spans="1:16" s="130" customFormat="1" ht="15" x14ac:dyDescent="0.2">
      <c r="A72" s="244"/>
      <c r="B72" s="246"/>
      <c r="C72" s="245"/>
      <c r="D72" s="246"/>
      <c r="E72" s="245"/>
      <c r="F72" s="246"/>
      <c r="G72" s="245">
        <f t="shared" si="5"/>
        <v>13799.94</v>
      </c>
      <c r="H72" s="246">
        <f t="shared" si="5"/>
        <v>507</v>
      </c>
      <c r="I72" s="246"/>
      <c r="J72" s="246"/>
      <c r="K72" s="246"/>
      <c r="L72" s="246"/>
      <c r="M72" s="246"/>
      <c r="N72" s="306"/>
      <c r="O72" s="306"/>
      <c r="P72" s="306">
        <f t="shared" si="0"/>
        <v>0</v>
      </c>
    </row>
    <row r="73" spans="1:16" s="130" customFormat="1" ht="15" x14ac:dyDescent="0.2">
      <c r="A73" s="244"/>
      <c r="B73" s="246"/>
      <c r="C73" s="245"/>
      <c r="D73" s="246"/>
      <c r="E73" s="245"/>
      <c r="F73" s="246"/>
      <c r="G73" s="245">
        <f t="shared" si="5"/>
        <v>13799.94</v>
      </c>
      <c r="H73" s="246">
        <f t="shared" si="5"/>
        <v>507</v>
      </c>
      <c r="I73" s="246"/>
      <c r="J73" s="246"/>
      <c r="K73" s="246"/>
      <c r="L73" s="246" t="str">
        <f t="shared" ref="L73:L85" si="6">IF(D73&gt;0,D73," ")</f>
        <v xml:space="preserve"> </v>
      </c>
      <c r="M73" s="246"/>
      <c r="N73" s="306"/>
      <c r="O73" s="306"/>
      <c r="P73" s="306">
        <f t="shared" si="0"/>
        <v>0</v>
      </c>
    </row>
    <row r="74" spans="1:16" s="130" customFormat="1" ht="15" x14ac:dyDescent="0.2">
      <c r="A74" s="244"/>
      <c r="B74" s="246"/>
      <c r="C74" s="245"/>
      <c r="D74" s="246"/>
      <c r="E74" s="245"/>
      <c r="F74" s="246"/>
      <c r="G74" s="245">
        <f t="shared" si="5"/>
        <v>13799.94</v>
      </c>
      <c r="H74" s="246">
        <f t="shared" si="5"/>
        <v>507</v>
      </c>
      <c r="I74" s="246"/>
      <c r="J74" s="246"/>
      <c r="K74" s="246"/>
      <c r="L74" s="246" t="str">
        <f t="shared" si="6"/>
        <v xml:space="preserve"> </v>
      </c>
      <c r="M74" s="246"/>
      <c r="N74" s="306"/>
      <c r="O74" s="306"/>
      <c r="P74" s="306">
        <f t="shared" si="0"/>
        <v>0</v>
      </c>
    </row>
    <row r="75" spans="1:16" s="130" customFormat="1" ht="15" x14ac:dyDescent="0.2">
      <c r="A75" s="244"/>
      <c r="B75" s="246"/>
      <c r="C75" s="245"/>
      <c r="D75" s="246"/>
      <c r="E75" s="245"/>
      <c r="F75" s="246"/>
      <c r="G75" s="245">
        <f t="shared" si="5"/>
        <v>13799.94</v>
      </c>
      <c r="H75" s="246">
        <f t="shared" si="5"/>
        <v>507</v>
      </c>
      <c r="I75" s="246"/>
      <c r="J75" s="246"/>
      <c r="K75" s="246"/>
      <c r="L75" s="246" t="str">
        <f t="shared" si="6"/>
        <v xml:space="preserve"> </v>
      </c>
      <c r="M75" s="246"/>
      <c r="N75" s="306"/>
      <c r="O75" s="306"/>
      <c r="P75" s="306">
        <f t="shared" si="0"/>
        <v>0</v>
      </c>
    </row>
    <row r="76" spans="1:16" s="130" customFormat="1" ht="15" x14ac:dyDescent="0.2">
      <c r="A76" s="244"/>
      <c r="B76" s="246"/>
      <c r="C76" s="245"/>
      <c r="D76" s="246"/>
      <c r="E76" s="245"/>
      <c r="F76" s="246"/>
      <c r="G76" s="245">
        <f t="shared" si="5"/>
        <v>13799.94</v>
      </c>
      <c r="H76" s="246">
        <f t="shared" si="5"/>
        <v>507</v>
      </c>
      <c r="I76" s="246"/>
      <c r="J76" s="246"/>
      <c r="K76" s="246"/>
      <c r="L76" s="246" t="str">
        <f t="shared" si="6"/>
        <v xml:space="preserve"> </v>
      </c>
      <c r="M76" s="246"/>
      <c r="N76" s="306"/>
      <c r="O76" s="306"/>
      <c r="P76" s="306">
        <f t="shared" si="0"/>
        <v>0</v>
      </c>
    </row>
    <row r="77" spans="1:16" s="130" customFormat="1" ht="15" x14ac:dyDescent="0.2">
      <c r="A77" s="244"/>
      <c r="B77" s="246"/>
      <c r="C77" s="245"/>
      <c r="D77" s="246"/>
      <c r="E77" s="245"/>
      <c r="F77" s="246"/>
      <c r="G77" s="245">
        <f t="shared" si="5"/>
        <v>13799.94</v>
      </c>
      <c r="H77" s="246">
        <f t="shared" si="5"/>
        <v>507</v>
      </c>
      <c r="I77" s="246"/>
      <c r="J77" s="246"/>
      <c r="K77" s="246"/>
      <c r="L77" s="246" t="str">
        <f t="shared" si="6"/>
        <v xml:space="preserve"> </v>
      </c>
      <c r="M77" s="246"/>
      <c r="N77" s="306"/>
      <c r="O77" s="306"/>
      <c r="P77" s="306">
        <f t="shared" si="0"/>
        <v>0</v>
      </c>
    </row>
    <row r="78" spans="1:16" s="130" customFormat="1" ht="15" x14ac:dyDescent="0.2">
      <c r="A78" s="244"/>
      <c r="B78" s="246"/>
      <c r="C78" s="245"/>
      <c r="D78" s="246"/>
      <c r="E78" s="245"/>
      <c r="F78" s="246"/>
      <c r="G78" s="245">
        <f t="shared" si="5"/>
        <v>13799.94</v>
      </c>
      <c r="H78" s="246">
        <f t="shared" si="5"/>
        <v>507</v>
      </c>
      <c r="I78" s="246"/>
      <c r="J78" s="246"/>
      <c r="K78" s="246"/>
      <c r="L78" s="246" t="str">
        <f t="shared" si="6"/>
        <v xml:space="preserve"> </v>
      </c>
      <c r="M78" s="246"/>
      <c r="N78" s="306"/>
      <c r="O78" s="306"/>
      <c r="P78" s="306">
        <f t="shared" si="0"/>
        <v>0</v>
      </c>
    </row>
    <row r="79" spans="1:16" s="130" customFormat="1" ht="15" x14ac:dyDescent="0.2">
      <c r="A79" s="244"/>
      <c r="B79" s="246"/>
      <c r="C79" s="245"/>
      <c r="D79" s="246"/>
      <c r="E79" s="245"/>
      <c r="F79" s="246"/>
      <c r="G79" s="245">
        <f t="shared" si="5"/>
        <v>13799.94</v>
      </c>
      <c r="H79" s="246">
        <f t="shared" si="5"/>
        <v>507</v>
      </c>
      <c r="I79" s="246"/>
      <c r="J79" s="246"/>
      <c r="K79" s="246"/>
      <c r="L79" s="246" t="str">
        <f t="shared" si="6"/>
        <v xml:space="preserve"> </v>
      </c>
      <c r="M79" s="246"/>
      <c r="N79" s="306"/>
      <c r="O79" s="306"/>
      <c r="P79" s="306">
        <f t="shared" si="0"/>
        <v>0</v>
      </c>
    </row>
    <row r="80" spans="1:16" s="130" customFormat="1" ht="15" x14ac:dyDescent="0.2">
      <c r="A80" s="244"/>
      <c r="B80" s="246"/>
      <c r="C80" s="245"/>
      <c r="D80" s="246"/>
      <c r="E80" s="245"/>
      <c r="F80" s="246"/>
      <c r="G80" s="245">
        <f t="shared" si="5"/>
        <v>13799.94</v>
      </c>
      <c r="H80" s="246">
        <f t="shared" si="5"/>
        <v>507</v>
      </c>
      <c r="I80" s="246"/>
      <c r="J80" s="246"/>
      <c r="K80" s="246"/>
      <c r="L80" s="246" t="str">
        <f t="shared" si="6"/>
        <v xml:space="preserve"> </v>
      </c>
      <c r="M80" s="246"/>
      <c r="N80" s="306"/>
      <c r="O80" s="306"/>
      <c r="P80" s="306">
        <f t="shared" si="0"/>
        <v>0</v>
      </c>
    </row>
    <row r="81" spans="1:16" s="130" customFormat="1" ht="15" x14ac:dyDescent="0.2">
      <c r="A81" s="244"/>
      <c r="B81" s="246"/>
      <c r="C81" s="245"/>
      <c r="D81" s="246"/>
      <c r="E81" s="245"/>
      <c r="F81" s="246"/>
      <c r="G81" s="245">
        <f t="shared" si="5"/>
        <v>13799.94</v>
      </c>
      <c r="H81" s="246">
        <f t="shared" si="5"/>
        <v>507</v>
      </c>
      <c r="I81" s="246"/>
      <c r="J81" s="246"/>
      <c r="K81" s="246"/>
      <c r="L81" s="246" t="str">
        <f t="shared" si="6"/>
        <v xml:space="preserve"> </v>
      </c>
      <c r="M81" s="246"/>
      <c r="N81" s="306"/>
      <c r="O81" s="306"/>
      <c r="P81" s="306">
        <f t="shared" si="0"/>
        <v>0</v>
      </c>
    </row>
    <row r="82" spans="1:16" s="130" customFormat="1" ht="15" x14ac:dyDescent="0.2">
      <c r="A82" s="244"/>
      <c r="B82" s="246"/>
      <c r="C82" s="245"/>
      <c r="D82" s="246"/>
      <c r="E82" s="245"/>
      <c r="F82" s="246"/>
      <c r="G82" s="245">
        <f t="shared" si="5"/>
        <v>13799.94</v>
      </c>
      <c r="H82" s="246">
        <f t="shared" si="5"/>
        <v>507</v>
      </c>
      <c r="I82" s="246"/>
      <c r="J82" s="246"/>
      <c r="K82" s="246"/>
      <c r="L82" s="246" t="str">
        <f t="shared" si="6"/>
        <v xml:space="preserve"> </v>
      </c>
      <c r="M82" s="246"/>
      <c r="N82" s="306"/>
      <c r="O82" s="306"/>
      <c r="P82" s="306">
        <f t="shared" si="0"/>
        <v>0</v>
      </c>
    </row>
    <row r="83" spans="1:16" s="130" customFormat="1" ht="15" x14ac:dyDescent="0.2">
      <c r="A83" s="244"/>
      <c r="B83" s="246"/>
      <c r="C83" s="245"/>
      <c r="D83" s="246"/>
      <c r="E83" s="245"/>
      <c r="F83" s="246"/>
      <c r="G83" s="245">
        <f t="shared" si="5"/>
        <v>13799.94</v>
      </c>
      <c r="H83" s="246">
        <f t="shared" si="5"/>
        <v>507</v>
      </c>
      <c r="I83" s="246"/>
      <c r="J83" s="246"/>
      <c r="K83" s="246"/>
      <c r="L83" s="246" t="str">
        <f t="shared" si="6"/>
        <v xml:space="preserve"> </v>
      </c>
      <c r="M83" s="246"/>
      <c r="N83" s="306"/>
      <c r="O83" s="306"/>
      <c r="P83" s="306">
        <f t="shared" si="0"/>
        <v>0</v>
      </c>
    </row>
    <row r="84" spans="1:16" ht="15" x14ac:dyDescent="0.2">
      <c r="A84" s="146"/>
      <c r="B84" s="57"/>
      <c r="C84" s="80"/>
      <c r="D84" s="57"/>
      <c r="E84" s="80"/>
      <c r="F84" s="57"/>
      <c r="G84" s="80">
        <f t="shared" si="5"/>
        <v>13799.94</v>
      </c>
      <c r="H84" s="57">
        <f t="shared" si="5"/>
        <v>507</v>
      </c>
      <c r="I84" s="57"/>
      <c r="J84" s="57"/>
      <c r="K84" s="57"/>
      <c r="L84" s="57" t="str">
        <f t="shared" si="6"/>
        <v xml:space="preserve"> </v>
      </c>
      <c r="M84" s="57"/>
      <c r="N84" s="79"/>
      <c r="O84" s="79"/>
      <c r="P84" s="79">
        <f t="shared" ref="P84:P147" si="7">O84*G84</f>
        <v>0</v>
      </c>
    </row>
    <row r="85" spans="1:16" ht="15" x14ac:dyDescent="0.2">
      <c r="A85" s="146"/>
      <c r="B85" s="57"/>
      <c r="C85" s="80"/>
      <c r="D85" s="57"/>
      <c r="E85" s="80"/>
      <c r="F85" s="57"/>
      <c r="G85" s="80">
        <f t="shared" si="5"/>
        <v>13799.94</v>
      </c>
      <c r="H85" s="57">
        <f t="shared" si="5"/>
        <v>507</v>
      </c>
      <c r="I85" s="57"/>
      <c r="J85" s="57"/>
      <c r="K85" s="57"/>
      <c r="L85" s="57" t="str">
        <f t="shared" si="6"/>
        <v xml:space="preserve"> </v>
      </c>
      <c r="M85" s="57"/>
      <c r="N85" s="79"/>
      <c r="O85" s="79"/>
      <c r="P85" s="79">
        <f t="shared" si="7"/>
        <v>0</v>
      </c>
    </row>
    <row r="86" spans="1:16" ht="15" x14ac:dyDescent="0.2">
      <c r="A86" s="146"/>
      <c r="B86" s="57"/>
      <c r="C86" s="80"/>
      <c r="D86" s="57"/>
      <c r="E86" s="80"/>
      <c r="F86" s="57"/>
      <c r="G86" s="80">
        <f t="shared" si="5"/>
        <v>13799.94</v>
      </c>
      <c r="H86" s="57">
        <f t="shared" si="5"/>
        <v>507</v>
      </c>
      <c r="I86" s="57"/>
      <c r="J86" s="57"/>
      <c r="K86" s="57"/>
      <c r="L86" s="57" t="str">
        <f t="shared" ref="L86:L149" si="8">IF(D86&gt;0,D86," ")</f>
        <v xml:space="preserve"> </v>
      </c>
      <c r="M86" s="57"/>
      <c r="N86" s="79"/>
      <c r="O86" s="79"/>
      <c r="P86" s="79">
        <f t="shared" si="7"/>
        <v>0</v>
      </c>
    </row>
    <row r="87" spans="1:16" ht="15" x14ac:dyDescent="0.2">
      <c r="A87" s="146"/>
      <c r="B87" s="57"/>
      <c r="C87" s="80"/>
      <c r="D87" s="57"/>
      <c r="E87" s="80"/>
      <c r="F87" s="57"/>
      <c r="G87" s="80">
        <f t="shared" si="5"/>
        <v>13799.94</v>
      </c>
      <c r="H87" s="57">
        <f t="shared" si="5"/>
        <v>507</v>
      </c>
      <c r="I87" s="57"/>
      <c r="J87" s="57"/>
      <c r="K87" s="57"/>
      <c r="L87" s="57" t="str">
        <f t="shared" si="8"/>
        <v xml:space="preserve"> </v>
      </c>
      <c r="M87" s="57"/>
      <c r="N87" s="79"/>
      <c r="O87" s="79"/>
      <c r="P87" s="79">
        <f t="shared" si="7"/>
        <v>0</v>
      </c>
    </row>
    <row r="88" spans="1:16" ht="15" x14ac:dyDescent="0.2">
      <c r="A88" s="146"/>
      <c r="B88" s="57"/>
      <c r="C88" s="80"/>
      <c r="D88" s="57"/>
      <c r="E88" s="80"/>
      <c r="F88" s="57"/>
      <c r="G88" s="80">
        <f t="shared" si="5"/>
        <v>13799.94</v>
      </c>
      <c r="H88" s="57">
        <f t="shared" si="5"/>
        <v>507</v>
      </c>
      <c r="I88" s="57"/>
      <c r="J88" s="57"/>
      <c r="K88" s="57"/>
      <c r="L88" s="57" t="str">
        <f t="shared" si="8"/>
        <v xml:space="preserve"> </v>
      </c>
      <c r="M88" s="57"/>
      <c r="N88" s="79"/>
      <c r="O88" s="79"/>
      <c r="P88" s="79">
        <f t="shared" si="7"/>
        <v>0</v>
      </c>
    </row>
    <row r="89" spans="1:16" ht="15" x14ac:dyDescent="0.2">
      <c r="A89" s="146"/>
      <c r="B89" s="57"/>
      <c r="C89" s="80"/>
      <c r="D89" s="57"/>
      <c r="E89" s="80"/>
      <c r="F89" s="57"/>
      <c r="G89" s="80">
        <f t="shared" si="5"/>
        <v>13799.94</v>
      </c>
      <c r="H89" s="57">
        <f t="shared" si="5"/>
        <v>507</v>
      </c>
      <c r="I89" s="57"/>
      <c r="J89" s="57"/>
      <c r="K89" s="57"/>
      <c r="L89" s="57" t="str">
        <f t="shared" si="8"/>
        <v xml:space="preserve"> </v>
      </c>
      <c r="M89" s="57"/>
      <c r="N89" s="79"/>
      <c r="O89" s="79"/>
      <c r="P89" s="79">
        <f t="shared" si="7"/>
        <v>0</v>
      </c>
    </row>
    <row r="90" spans="1:16" ht="15" x14ac:dyDescent="0.2">
      <c r="A90" s="146"/>
      <c r="B90" s="57"/>
      <c r="C90" s="80"/>
      <c r="D90" s="57"/>
      <c r="E90" s="80"/>
      <c r="F90" s="57"/>
      <c r="G90" s="80">
        <f t="shared" si="5"/>
        <v>13799.94</v>
      </c>
      <c r="H90" s="57">
        <f t="shared" si="5"/>
        <v>507</v>
      </c>
      <c r="I90" s="57"/>
      <c r="J90" s="57"/>
      <c r="K90" s="57"/>
      <c r="L90" s="57" t="str">
        <f t="shared" si="8"/>
        <v xml:space="preserve"> </v>
      </c>
      <c r="M90" s="57"/>
      <c r="N90" s="79"/>
      <c r="O90" s="79"/>
      <c r="P90" s="79">
        <f t="shared" si="7"/>
        <v>0</v>
      </c>
    </row>
    <row r="91" spans="1:16" ht="15" x14ac:dyDescent="0.2">
      <c r="A91" s="146"/>
      <c r="B91" s="57"/>
      <c r="C91" s="80"/>
      <c r="D91" s="57"/>
      <c r="E91" s="80"/>
      <c r="F91" s="57"/>
      <c r="G91" s="80">
        <f t="shared" si="5"/>
        <v>13799.94</v>
      </c>
      <c r="H91" s="57">
        <f t="shared" si="5"/>
        <v>507</v>
      </c>
      <c r="I91" s="57"/>
      <c r="J91" s="57"/>
      <c r="K91" s="57"/>
      <c r="L91" s="57" t="str">
        <f t="shared" si="8"/>
        <v xml:space="preserve"> </v>
      </c>
      <c r="M91" s="57"/>
      <c r="N91" s="79"/>
      <c r="O91" s="79"/>
      <c r="P91" s="79">
        <f t="shared" si="7"/>
        <v>0</v>
      </c>
    </row>
    <row r="92" spans="1:16" ht="15" x14ac:dyDescent="0.2">
      <c r="A92" s="146"/>
      <c r="B92" s="57"/>
      <c r="C92" s="80"/>
      <c r="D92" s="57"/>
      <c r="E92" s="80"/>
      <c r="F92" s="57"/>
      <c r="G92" s="80">
        <f t="shared" si="5"/>
        <v>13799.94</v>
      </c>
      <c r="H92" s="57">
        <f t="shared" si="5"/>
        <v>507</v>
      </c>
      <c r="I92" s="57"/>
      <c r="J92" s="57"/>
      <c r="K92" s="57"/>
      <c r="L92" s="57" t="str">
        <f t="shared" si="8"/>
        <v xml:space="preserve"> </v>
      </c>
      <c r="M92" s="57"/>
      <c r="N92" s="79"/>
      <c r="O92" s="79"/>
      <c r="P92" s="79">
        <f t="shared" si="7"/>
        <v>0</v>
      </c>
    </row>
    <row r="93" spans="1:16" ht="15" x14ac:dyDescent="0.2">
      <c r="A93" s="146"/>
      <c r="B93" s="57"/>
      <c r="C93" s="80"/>
      <c r="D93" s="57"/>
      <c r="E93" s="80"/>
      <c r="F93" s="57"/>
      <c r="G93" s="80">
        <f t="shared" si="5"/>
        <v>13799.94</v>
      </c>
      <c r="H93" s="57">
        <f t="shared" si="5"/>
        <v>507</v>
      </c>
      <c r="I93" s="57"/>
      <c r="J93" s="57"/>
      <c r="K93" s="57"/>
      <c r="L93" s="57" t="str">
        <f t="shared" si="8"/>
        <v xml:space="preserve"> </v>
      </c>
      <c r="M93" s="57"/>
      <c r="N93" s="79"/>
      <c r="O93" s="79"/>
      <c r="P93" s="79">
        <f t="shared" si="7"/>
        <v>0</v>
      </c>
    </row>
    <row r="94" spans="1:16" ht="15" x14ac:dyDescent="0.2">
      <c r="A94" s="146"/>
      <c r="B94" s="57"/>
      <c r="C94" s="80"/>
      <c r="D94" s="57"/>
      <c r="E94" s="80"/>
      <c r="F94" s="57"/>
      <c r="G94" s="80">
        <f t="shared" si="5"/>
        <v>13799.94</v>
      </c>
      <c r="H94" s="57">
        <f t="shared" si="5"/>
        <v>507</v>
      </c>
      <c r="I94" s="57"/>
      <c r="J94" s="57"/>
      <c r="K94" s="57"/>
      <c r="L94" s="57" t="str">
        <f t="shared" si="8"/>
        <v xml:space="preserve"> </v>
      </c>
      <c r="M94" s="57"/>
      <c r="N94" s="79"/>
      <c r="O94" s="79"/>
      <c r="P94" s="79">
        <f t="shared" si="7"/>
        <v>0</v>
      </c>
    </row>
    <row r="95" spans="1:16" ht="15" x14ac:dyDescent="0.2">
      <c r="A95" s="146"/>
      <c r="B95" s="57"/>
      <c r="C95" s="80"/>
      <c r="D95" s="57"/>
      <c r="E95" s="80"/>
      <c r="F95" s="57"/>
      <c r="G95" s="80">
        <f t="shared" si="5"/>
        <v>13799.94</v>
      </c>
      <c r="H95" s="57">
        <f t="shared" si="5"/>
        <v>507</v>
      </c>
      <c r="I95" s="57"/>
      <c r="J95" s="57"/>
      <c r="K95" s="57"/>
      <c r="L95" s="57" t="str">
        <f t="shared" si="8"/>
        <v xml:space="preserve"> </v>
      </c>
      <c r="M95" s="57"/>
      <c r="N95" s="79"/>
      <c r="O95" s="79"/>
      <c r="P95" s="79">
        <f t="shared" si="7"/>
        <v>0</v>
      </c>
    </row>
    <row r="96" spans="1:16" ht="15" x14ac:dyDescent="0.2">
      <c r="A96" s="146"/>
      <c r="B96" s="57"/>
      <c r="C96" s="80"/>
      <c r="D96" s="57"/>
      <c r="E96" s="80"/>
      <c r="F96" s="57"/>
      <c r="G96" s="80">
        <f t="shared" si="5"/>
        <v>13799.94</v>
      </c>
      <c r="H96" s="57">
        <f t="shared" si="5"/>
        <v>507</v>
      </c>
      <c r="I96" s="57"/>
      <c r="J96" s="57"/>
      <c r="K96" s="57"/>
      <c r="L96" s="57" t="str">
        <f t="shared" si="8"/>
        <v xml:space="preserve"> </v>
      </c>
      <c r="M96" s="57"/>
      <c r="N96" s="79"/>
      <c r="O96" s="79"/>
      <c r="P96" s="79">
        <f t="shared" si="7"/>
        <v>0</v>
      </c>
    </row>
    <row r="97" spans="1:16" ht="15" x14ac:dyDescent="0.2">
      <c r="A97" s="146"/>
      <c r="B97" s="57"/>
      <c r="C97" s="80"/>
      <c r="D97" s="57"/>
      <c r="E97" s="80"/>
      <c r="F97" s="57"/>
      <c r="G97" s="80">
        <f t="shared" si="5"/>
        <v>13799.94</v>
      </c>
      <c r="H97" s="57">
        <f t="shared" si="5"/>
        <v>507</v>
      </c>
      <c r="I97" s="57"/>
      <c r="J97" s="57"/>
      <c r="K97" s="57"/>
      <c r="L97" s="57" t="str">
        <f t="shared" si="8"/>
        <v xml:space="preserve"> </v>
      </c>
      <c r="M97" s="57"/>
      <c r="N97" s="79"/>
      <c r="O97" s="79"/>
      <c r="P97" s="79">
        <f t="shared" si="7"/>
        <v>0</v>
      </c>
    </row>
    <row r="98" spans="1:16" ht="15" x14ac:dyDescent="0.2">
      <c r="A98" s="146"/>
      <c r="B98" s="57"/>
      <c r="C98" s="80"/>
      <c r="D98" s="57"/>
      <c r="E98" s="80"/>
      <c r="F98" s="57"/>
      <c r="G98" s="80">
        <f t="shared" ref="G98:H161" si="9">G97-E98+C98</f>
        <v>13799.94</v>
      </c>
      <c r="H98" s="57">
        <f t="shared" si="9"/>
        <v>507</v>
      </c>
      <c r="I98" s="57"/>
      <c r="J98" s="57"/>
      <c r="K98" s="57"/>
      <c r="L98" s="57" t="str">
        <f t="shared" si="8"/>
        <v xml:space="preserve"> </v>
      </c>
      <c r="M98" s="57"/>
      <c r="N98" s="79"/>
      <c r="O98" s="79"/>
      <c r="P98" s="79">
        <f t="shared" si="7"/>
        <v>0</v>
      </c>
    </row>
    <row r="99" spans="1:16" ht="15" x14ac:dyDescent="0.2">
      <c r="A99" s="146"/>
      <c r="B99" s="57"/>
      <c r="C99" s="80"/>
      <c r="D99" s="57"/>
      <c r="E99" s="80"/>
      <c r="F99" s="57"/>
      <c r="G99" s="80">
        <f t="shared" si="9"/>
        <v>13799.94</v>
      </c>
      <c r="H99" s="57">
        <f t="shared" si="9"/>
        <v>507</v>
      </c>
      <c r="I99" s="57"/>
      <c r="J99" s="57"/>
      <c r="K99" s="57"/>
      <c r="L99" s="57" t="str">
        <f t="shared" si="8"/>
        <v xml:space="preserve"> </v>
      </c>
      <c r="M99" s="57"/>
      <c r="N99" s="79"/>
      <c r="O99" s="79"/>
      <c r="P99" s="79">
        <f t="shared" si="7"/>
        <v>0</v>
      </c>
    </row>
    <row r="100" spans="1:16" ht="15" x14ac:dyDescent="0.2">
      <c r="A100" s="146"/>
      <c r="B100" s="57"/>
      <c r="C100" s="80"/>
      <c r="D100" s="57"/>
      <c r="E100" s="80"/>
      <c r="F100" s="57"/>
      <c r="G100" s="80">
        <f t="shared" si="9"/>
        <v>13799.94</v>
      </c>
      <c r="H100" s="57">
        <f t="shared" si="9"/>
        <v>507</v>
      </c>
      <c r="I100" s="57"/>
      <c r="J100" s="57"/>
      <c r="K100" s="57"/>
      <c r="L100" s="57" t="str">
        <f t="shared" si="8"/>
        <v xml:space="preserve"> </v>
      </c>
      <c r="M100" s="57"/>
      <c r="N100" s="79"/>
      <c r="O100" s="79"/>
      <c r="P100" s="79">
        <f t="shared" si="7"/>
        <v>0</v>
      </c>
    </row>
    <row r="101" spans="1:16" ht="15" x14ac:dyDescent="0.2">
      <c r="A101" s="146"/>
      <c r="B101" s="57"/>
      <c r="C101" s="80"/>
      <c r="D101" s="57"/>
      <c r="E101" s="80"/>
      <c r="F101" s="57"/>
      <c r="G101" s="80">
        <f t="shared" si="9"/>
        <v>13799.94</v>
      </c>
      <c r="H101" s="57">
        <f t="shared" si="9"/>
        <v>507</v>
      </c>
      <c r="I101" s="57"/>
      <c r="J101" s="57"/>
      <c r="K101" s="57"/>
      <c r="L101" s="57" t="str">
        <f t="shared" si="8"/>
        <v xml:space="preserve"> </v>
      </c>
      <c r="M101" s="57"/>
      <c r="N101" s="79"/>
      <c r="O101" s="79"/>
      <c r="P101" s="79">
        <f t="shared" si="7"/>
        <v>0</v>
      </c>
    </row>
    <row r="102" spans="1:16" ht="15" x14ac:dyDescent="0.2">
      <c r="A102" s="146"/>
      <c r="B102" s="57"/>
      <c r="C102" s="80"/>
      <c r="D102" s="57"/>
      <c r="E102" s="80"/>
      <c r="F102" s="57"/>
      <c r="G102" s="80">
        <f t="shared" si="9"/>
        <v>13799.94</v>
      </c>
      <c r="H102" s="57">
        <f t="shared" si="9"/>
        <v>507</v>
      </c>
      <c r="I102" s="57"/>
      <c r="J102" s="57"/>
      <c r="K102" s="57"/>
      <c r="L102" s="57" t="str">
        <f t="shared" si="8"/>
        <v xml:space="preserve"> </v>
      </c>
      <c r="M102" s="57"/>
      <c r="N102" s="79"/>
      <c r="O102" s="79"/>
      <c r="P102" s="79">
        <f t="shared" si="7"/>
        <v>0</v>
      </c>
    </row>
    <row r="103" spans="1:16" ht="15" x14ac:dyDescent="0.2">
      <c r="A103" s="146"/>
      <c r="B103" s="57"/>
      <c r="C103" s="80"/>
      <c r="D103" s="57"/>
      <c r="E103" s="80"/>
      <c r="F103" s="57"/>
      <c r="G103" s="80">
        <f t="shared" si="9"/>
        <v>13799.94</v>
      </c>
      <c r="H103" s="57">
        <f t="shared" si="9"/>
        <v>507</v>
      </c>
      <c r="I103" s="57"/>
      <c r="J103" s="57"/>
      <c r="K103" s="57"/>
      <c r="L103" s="57" t="str">
        <f t="shared" si="8"/>
        <v xml:space="preserve"> </v>
      </c>
      <c r="M103" s="57"/>
      <c r="N103" s="79"/>
      <c r="O103" s="79"/>
      <c r="P103" s="79">
        <f t="shared" si="7"/>
        <v>0</v>
      </c>
    </row>
    <row r="104" spans="1:16" ht="15" x14ac:dyDescent="0.2">
      <c r="A104" s="146"/>
      <c r="B104" s="57"/>
      <c r="C104" s="80"/>
      <c r="D104" s="57"/>
      <c r="E104" s="80"/>
      <c r="F104" s="57"/>
      <c r="G104" s="80">
        <f t="shared" si="9"/>
        <v>13799.94</v>
      </c>
      <c r="H104" s="57">
        <f t="shared" si="9"/>
        <v>507</v>
      </c>
      <c r="I104" s="57"/>
      <c r="J104" s="57"/>
      <c r="K104" s="57"/>
      <c r="L104" s="57" t="str">
        <f t="shared" si="8"/>
        <v xml:space="preserve"> </v>
      </c>
      <c r="M104" s="57"/>
      <c r="N104" s="79"/>
      <c r="O104" s="79"/>
      <c r="P104" s="79">
        <f t="shared" si="7"/>
        <v>0</v>
      </c>
    </row>
    <row r="105" spans="1:16" ht="15" x14ac:dyDescent="0.2">
      <c r="A105" s="146"/>
      <c r="B105" s="57"/>
      <c r="C105" s="80"/>
      <c r="D105" s="57"/>
      <c r="E105" s="80"/>
      <c r="F105" s="57"/>
      <c r="G105" s="80">
        <f t="shared" si="9"/>
        <v>13799.94</v>
      </c>
      <c r="H105" s="57">
        <f t="shared" si="9"/>
        <v>507</v>
      </c>
      <c r="I105" s="57"/>
      <c r="J105" s="57"/>
      <c r="K105" s="57"/>
      <c r="L105" s="57" t="str">
        <f t="shared" si="8"/>
        <v xml:space="preserve"> </v>
      </c>
      <c r="M105" s="57"/>
      <c r="N105" s="79"/>
      <c r="O105" s="79"/>
      <c r="P105" s="79">
        <f t="shared" si="7"/>
        <v>0</v>
      </c>
    </row>
    <row r="106" spans="1:16" ht="15" x14ac:dyDescent="0.2">
      <c r="A106" s="146"/>
      <c r="B106" s="57"/>
      <c r="C106" s="80"/>
      <c r="D106" s="57"/>
      <c r="E106" s="80"/>
      <c r="F106" s="57"/>
      <c r="G106" s="80">
        <f t="shared" si="9"/>
        <v>13799.94</v>
      </c>
      <c r="H106" s="57">
        <f t="shared" si="9"/>
        <v>507</v>
      </c>
      <c r="I106" s="57"/>
      <c r="J106" s="57"/>
      <c r="K106" s="57"/>
      <c r="L106" s="57" t="str">
        <f t="shared" si="8"/>
        <v xml:space="preserve"> </v>
      </c>
      <c r="M106" s="57"/>
      <c r="N106" s="79"/>
      <c r="O106" s="79"/>
      <c r="P106" s="79">
        <f t="shared" si="7"/>
        <v>0</v>
      </c>
    </row>
    <row r="107" spans="1:16" ht="15" x14ac:dyDescent="0.2">
      <c r="A107" s="146"/>
      <c r="B107" s="57"/>
      <c r="C107" s="80"/>
      <c r="D107" s="57"/>
      <c r="E107" s="80"/>
      <c r="F107" s="57"/>
      <c r="G107" s="80">
        <f t="shared" si="9"/>
        <v>13799.94</v>
      </c>
      <c r="H107" s="57">
        <f t="shared" si="9"/>
        <v>507</v>
      </c>
      <c r="I107" s="57"/>
      <c r="J107" s="57"/>
      <c r="K107" s="57"/>
      <c r="L107" s="57" t="str">
        <f t="shared" si="8"/>
        <v xml:space="preserve"> </v>
      </c>
      <c r="M107" s="57"/>
      <c r="N107" s="79"/>
      <c r="O107" s="79"/>
      <c r="P107" s="79">
        <f t="shared" si="7"/>
        <v>0</v>
      </c>
    </row>
    <row r="108" spans="1:16" ht="15" x14ac:dyDescent="0.2">
      <c r="A108" s="146"/>
      <c r="B108" s="57"/>
      <c r="C108" s="80"/>
      <c r="D108" s="57"/>
      <c r="E108" s="80"/>
      <c r="F108" s="57"/>
      <c r="G108" s="80">
        <f t="shared" si="9"/>
        <v>13799.94</v>
      </c>
      <c r="H108" s="57">
        <f t="shared" si="9"/>
        <v>507</v>
      </c>
      <c r="I108" s="57"/>
      <c r="J108" s="57"/>
      <c r="K108" s="57"/>
      <c r="L108" s="57" t="str">
        <f t="shared" si="8"/>
        <v xml:space="preserve"> </v>
      </c>
      <c r="M108" s="57"/>
      <c r="N108" s="79"/>
      <c r="O108" s="79"/>
      <c r="P108" s="79">
        <f t="shared" si="7"/>
        <v>0</v>
      </c>
    </row>
    <row r="109" spans="1:16" ht="15" x14ac:dyDescent="0.2">
      <c r="A109" s="146"/>
      <c r="B109" s="57"/>
      <c r="C109" s="80"/>
      <c r="D109" s="57"/>
      <c r="E109" s="80"/>
      <c r="F109" s="57"/>
      <c r="G109" s="80">
        <f t="shared" si="9"/>
        <v>13799.94</v>
      </c>
      <c r="H109" s="57">
        <f t="shared" si="9"/>
        <v>507</v>
      </c>
      <c r="I109" s="57"/>
      <c r="J109" s="57"/>
      <c r="K109" s="57"/>
      <c r="L109" s="57" t="str">
        <f t="shared" si="8"/>
        <v xml:space="preserve"> </v>
      </c>
      <c r="M109" s="57"/>
      <c r="N109" s="79"/>
      <c r="O109" s="79"/>
      <c r="P109" s="79">
        <f t="shared" si="7"/>
        <v>0</v>
      </c>
    </row>
    <row r="110" spans="1:16" ht="15" x14ac:dyDescent="0.2">
      <c r="A110" s="146"/>
      <c r="B110" s="57"/>
      <c r="C110" s="80"/>
      <c r="D110" s="57"/>
      <c r="E110" s="80"/>
      <c r="F110" s="57"/>
      <c r="G110" s="80">
        <f t="shared" si="9"/>
        <v>13799.94</v>
      </c>
      <c r="H110" s="57">
        <f t="shared" si="9"/>
        <v>507</v>
      </c>
      <c r="I110" s="57"/>
      <c r="J110" s="57"/>
      <c r="K110" s="57"/>
      <c r="L110" s="57" t="str">
        <f t="shared" si="8"/>
        <v xml:space="preserve"> </v>
      </c>
      <c r="M110" s="57"/>
      <c r="N110" s="79"/>
      <c r="O110" s="79"/>
      <c r="P110" s="79">
        <f t="shared" si="7"/>
        <v>0</v>
      </c>
    </row>
    <row r="111" spans="1:16" ht="15" x14ac:dyDescent="0.2">
      <c r="A111" s="146"/>
      <c r="B111" s="57"/>
      <c r="C111" s="80"/>
      <c r="D111" s="57"/>
      <c r="E111" s="80"/>
      <c r="F111" s="57"/>
      <c r="G111" s="80">
        <f t="shared" si="9"/>
        <v>13799.94</v>
      </c>
      <c r="H111" s="57">
        <f t="shared" si="9"/>
        <v>507</v>
      </c>
      <c r="I111" s="57"/>
      <c r="J111" s="57"/>
      <c r="K111" s="57"/>
      <c r="L111" s="57" t="str">
        <f t="shared" si="8"/>
        <v xml:space="preserve"> </v>
      </c>
      <c r="M111" s="57"/>
      <c r="N111" s="79"/>
      <c r="O111" s="79"/>
      <c r="P111" s="79">
        <f t="shared" si="7"/>
        <v>0</v>
      </c>
    </row>
    <row r="112" spans="1:16" ht="15" x14ac:dyDescent="0.2">
      <c r="A112" s="146"/>
      <c r="B112" s="57"/>
      <c r="C112" s="80"/>
      <c r="D112" s="57"/>
      <c r="E112" s="80"/>
      <c r="F112" s="57"/>
      <c r="G112" s="80">
        <f t="shared" si="9"/>
        <v>13799.94</v>
      </c>
      <c r="H112" s="57">
        <f t="shared" si="9"/>
        <v>507</v>
      </c>
      <c r="I112" s="57"/>
      <c r="J112" s="57"/>
      <c r="K112" s="57"/>
      <c r="L112" s="57" t="str">
        <f t="shared" si="8"/>
        <v xml:space="preserve"> </v>
      </c>
      <c r="M112" s="57"/>
      <c r="N112" s="79"/>
      <c r="O112" s="79"/>
      <c r="P112" s="79">
        <f t="shared" si="7"/>
        <v>0</v>
      </c>
    </row>
    <row r="113" spans="1:16" ht="15" x14ac:dyDescent="0.2">
      <c r="A113" s="146"/>
      <c r="B113" s="57"/>
      <c r="C113" s="80"/>
      <c r="D113" s="57"/>
      <c r="E113" s="80"/>
      <c r="F113" s="57"/>
      <c r="G113" s="80">
        <f t="shared" si="9"/>
        <v>13799.94</v>
      </c>
      <c r="H113" s="57">
        <f t="shared" si="9"/>
        <v>507</v>
      </c>
      <c r="I113" s="57"/>
      <c r="J113" s="57"/>
      <c r="K113" s="57"/>
      <c r="L113" s="57" t="str">
        <f t="shared" si="8"/>
        <v xml:space="preserve"> </v>
      </c>
      <c r="M113" s="57"/>
      <c r="N113" s="79"/>
      <c r="O113" s="79"/>
      <c r="P113" s="79">
        <f t="shared" si="7"/>
        <v>0</v>
      </c>
    </row>
    <row r="114" spans="1:16" ht="15" x14ac:dyDescent="0.2">
      <c r="A114" s="146"/>
      <c r="B114" s="57"/>
      <c r="C114" s="80"/>
      <c r="D114" s="57"/>
      <c r="E114" s="80"/>
      <c r="F114" s="57"/>
      <c r="G114" s="80">
        <f t="shared" si="9"/>
        <v>13799.94</v>
      </c>
      <c r="H114" s="57">
        <f t="shared" si="9"/>
        <v>507</v>
      </c>
      <c r="I114" s="57"/>
      <c r="J114" s="57"/>
      <c r="K114" s="57"/>
      <c r="L114" s="57" t="str">
        <f t="shared" si="8"/>
        <v xml:space="preserve"> </v>
      </c>
      <c r="M114" s="57"/>
      <c r="N114" s="79"/>
      <c r="O114" s="79"/>
      <c r="P114" s="79">
        <f t="shared" si="7"/>
        <v>0</v>
      </c>
    </row>
    <row r="115" spans="1:16" ht="15" x14ac:dyDescent="0.2">
      <c r="A115" s="146"/>
      <c r="B115" s="57"/>
      <c r="C115" s="80"/>
      <c r="D115" s="57"/>
      <c r="E115" s="80"/>
      <c r="F115" s="57"/>
      <c r="G115" s="80">
        <f t="shared" si="9"/>
        <v>13799.94</v>
      </c>
      <c r="H115" s="57">
        <f t="shared" si="9"/>
        <v>507</v>
      </c>
      <c r="I115" s="57"/>
      <c r="J115" s="57"/>
      <c r="K115" s="57"/>
      <c r="L115" s="57" t="str">
        <f t="shared" si="8"/>
        <v xml:space="preserve"> </v>
      </c>
      <c r="M115" s="57"/>
      <c r="N115" s="79"/>
      <c r="O115" s="79"/>
      <c r="P115" s="79">
        <f t="shared" si="7"/>
        <v>0</v>
      </c>
    </row>
    <row r="116" spans="1:16" ht="15" x14ac:dyDescent="0.2">
      <c r="A116" s="146"/>
      <c r="B116" s="57"/>
      <c r="C116" s="80"/>
      <c r="D116" s="57"/>
      <c r="E116" s="80"/>
      <c r="F116" s="57"/>
      <c r="G116" s="80">
        <f t="shared" si="9"/>
        <v>13799.94</v>
      </c>
      <c r="H116" s="57">
        <f t="shared" si="9"/>
        <v>507</v>
      </c>
      <c r="I116" s="57"/>
      <c r="J116" s="57"/>
      <c r="K116" s="57"/>
      <c r="L116" s="57" t="str">
        <f t="shared" si="8"/>
        <v xml:space="preserve"> </v>
      </c>
      <c r="M116" s="57"/>
      <c r="N116" s="79"/>
      <c r="O116" s="79"/>
      <c r="P116" s="79">
        <f t="shared" si="7"/>
        <v>0</v>
      </c>
    </row>
    <row r="117" spans="1:16" ht="15" x14ac:dyDescent="0.2">
      <c r="A117" s="146"/>
      <c r="B117" s="57"/>
      <c r="C117" s="80"/>
      <c r="D117" s="57"/>
      <c r="E117" s="80"/>
      <c r="F117" s="57"/>
      <c r="G117" s="80">
        <f t="shared" si="9"/>
        <v>13799.94</v>
      </c>
      <c r="H117" s="57">
        <f t="shared" si="9"/>
        <v>507</v>
      </c>
      <c r="I117" s="57"/>
      <c r="J117" s="57"/>
      <c r="K117" s="57"/>
      <c r="L117" s="57" t="str">
        <f t="shared" si="8"/>
        <v xml:space="preserve"> </v>
      </c>
      <c r="M117" s="57"/>
      <c r="N117" s="79"/>
      <c r="O117" s="79"/>
      <c r="P117" s="79">
        <f t="shared" si="7"/>
        <v>0</v>
      </c>
    </row>
    <row r="118" spans="1:16" ht="15" x14ac:dyDescent="0.2">
      <c r="A118" s="153"/>
      <c r="B118" s="73"/>
      <c r="C118" s="74"/>
      <c r="D118" s="73"/>
      <c r="E118" s="74"/>
      <c r="F118" s="73"/>
      <c r="G118" s="80">
        <f t="shared" si="9"/>
        <v>13799.94</v>
      </c>
      <c r="H118" s="57">
        <f t="shared" si="9"/>
        <v>507</v>
      </c>
      <c r="I118" s="57"/>
      <c r="J118" s="57"/>
      <c r="K118" s="73"/>
      <c r="L118" s="57" t="str">
        <f t="shared" si="8"/>
        <v xml:space="preserve"> </v>
      </c>
      <c r="M118" s="73"/>
      <c r="N118" s="78"/>
      <c r="O118" s="78"/>
      <c r="P118" s="79">
        <f t="shared" si="7"/>
        <v>0</v>
      </c>
    </row>
    <row r="119" spans="1:16" ht="15" x14ac:dyDescent="0.2">
      <c r="A119" s="153"/>
      <c r="B119" s="73"/>
      <c r="C119" s="74"/>
      <c r="D119" s="73"/>
      <c r="E119" s="74"/>
      <c r="F119" s="73"/>
      <c r="G119" s="80">
        <f t="shared" si="9"/>
        <v>13799.94</v>
      </c>
      <c r="H119" s="57">
        <f t="shared" si="9"/>
        <v>507</v>
      </c>
      <c r="I119" s="57"/>
      <c r="J119" s="57"/>
      <c r="K119" s="73"/>
      <c r="L119" s="57" t="str">
        <f t="shared" si="8"/>
        <v xml:space="preserve"> </v>
      </c>
      <c r="M119" s="73"/>
      <c r="N119" s="78"/>
      <c r="O119" s="78"/>
      <c r="P119" s="79">
        <f t="shared" si="7"/>
        <v>0</v>
      </c>
    </row>
    <row r="120" spans="1:16" ht="15" x14ac:dyDescent="0.2">
      <c r="A120" s="153"/>
      <c r="B120" s="73"/>
      <c r="C120" s="74"/>
      <c r="D120" s="73"/>
      <c r="E120" s="74"/>
      <c r="F120" s="73"/>
      <c r="G120" s="80">
        <f t="shared" si="9"/>
        <v>13799.94</v>
      </c>
      <c r="H120" s="57">
        <f t="shared" si="9"/>
        <v>507</v>
      </c>
      <c r="I120" s="57"/>
      <c r="J120" s="57"/>
      <c r="K120" s="73"/>
      <c r="L120" s="57" t="str">
        <f t="shared" si="8"/>
        <v xml:space="preserve"> </v>
      </c>
      <c r="M120" s="73"/>
      <c r="N120" s="78"/>
      <c r="O120" s="78"/>
      <c r="P120" s="79">
        <f t="shared" si="7"/>
        <v>0</v>
      </c>
    </row>
    <row r="121" spans="1:16" ht="15" x14ac:dyDescent="0.2">
      <c r="A121" s="153"/>
      <c r="B121" s="73"/>
      <c r="C121" s="74"/>
      <c r="D121" s="73"/>
      <c r="E121" s="74"/>
      <c r="F121" s="73"/>
      <c r="G121" s="80">
        <f t="shared" si="9"/>
        <v>13799.94</v>
      </c>
      <c r="H121" s="57">
        <f t="shared" si="9"/>
        <v>507</v>
      </c>
      <c r="I121" s="57"/>
      <c r="J121" s="57"/>
      <c r="K121" s="73"/>
      <c r="L121" s="57" t="str">
        <f t="shared" si="8"/>
        <v xml:space="preserve"> </v>
      </c>
      <c r="M121" s="73"/>
      <c r="N121" s="78"/>
      <c r="O121" s="78"/>
      <c r="P121" s="79">
        <f t="shared" si="7"/>
        <v>0</v>
      </c>
    </row>
    <row r="122" spans="1:16" ht="15" x14ac:dyDescent="0.2">
      <c r="A122" s="153"/>
      <c r="B122" s="73"/>
      <c r="C122" s="74"/>
      <c r="D122" s="73"/>
      <c r="E122" s="74"/>
      <c r="F122" s="73"/>
      <c r="G122" s="80">
        <f t="shared" si="9"/>
        <v>13799.94</v>
      </c>
      <c r="H122" s="57">
        <f t="shared" si="9"/>
        <v>507</v>
      </c>
      <c r="I122" s="57"/>
      <c r="J122" s="57"/>
      <c r="K122" s="73"/>
      <c r="L122" s="57" t="str">
        <f t="shared" si="8"/>
        <v xml:space="preserve"> </v>
      </c>
      <c r="M122" s="73"/>
      <c r="N122" s="78"/>
      <c r="O122" s="78"/>
      <c r="P122" s="79">
        <f t="shared" si="7"/>
        <v>0</v>
      </c>
    </row>
    <row r="123" spans="1:16" ht="15" x14ac:dyDescent="0.2">
      <c r="A123" s="153"/>
      <c r="B123" s="73"/>
      <c r="C123" s="74"/>
      <c r="D123" s="73"/>
      <c r="E123" s="74"/>
      <c r="F123" s="73"/>
      <c r="G123" s="80">
        <f t="shared" si="9"/>
        <v>13799.94</v>
      </c>
      <c r="H123" s="57">
        <f t="shared" si="9"/>
        <v>507</v>
      </c>
      <c r="I123" s="57"/>
      <c r="J123" s="57"/>
      <c r="K123" s="73"/>
      <c r="L123" s="57" t="str">
        <f t="shared" si="8"/>
        <v xml:space="preserve"> </v>
      </c>
      <c r="M123" s="73"/>
      <c r="N123" s="78"/>
      <c r="O123" s="78"/>
      <c r="P123" s="79">
        <f t="shared" si="7"/>
        <v>0</v>
      </c>
    </row>
    <row r="124" spans="1:16" ht="15" x14ac:dyDescent="0.2">
      <c r="A124" s="153"/>
      <c r="B124" s="73"/>
      <c r="C124" s="80"/>
      <c r="D124" s="73"/>
      <c r="E124" s="74"/>
      <c r="F124" s="73"/>
      <c r="G124" s="80">
        <f t="shared" si="9"/>
        <v>13799.94</v>
      </c>
      <c r="H124" s="57">
        <f t="shared" si="9"/>
        <v>507</v>
      </c>
      <c r="I124" s="57"/>
      <c r="J124" s="57"/>
      <c r="K124" s="73"/>
      <c r="L124" s="57" t="str">
        <f t="shared" si="8"/>
        <v xml:space="preserve"> </v>
      </c>
      <c r="M124" s="73"/>
      <c r="N124" s="78"/>
      <c r="O124" s="78"/>
      <c r="P124" s="79">
        <f t="shared" si="7"/>
        <v>0</v>
      </c>
    </row>
    <row r="125" spans="1:16" ht="15" x14ac:dyDescent="0.2">
      <c r="A125" s="153"/>
      <c r="B125" s="73"/>
      <c r="C125" s="74"/>
      <c r="D125" s="73"/>
      <c r="E125" s="74"/>
      <c r="F125" s="73"/>
      <c r="G125" s="80">
        <f t="shared" si="9"/>
        <v>13799.94</v>
      </c>
      <c r="H125" s="57">
        <f t="shared" si="9"/>
        <v>507</v>
      </c>
      <c r="I125" s="57"/>
      <c r="J125" s="57"/>
      <c r="K125" s="73"/>
      <c r="L125" s="57" t="str">
        <f t="shared" si="8"/>
        <v xml:space="preserve"> </v>
      </c>
      <c r="M125" s="73"/>
      <c r="N125" s="78"/>
      <c r="O125" s="78"/>
      <c r="P125" s="79">
        <f t="shared" si="7"/>
        <v>0</v>
      </c>
    </row>
    <row r="126" spans="1:16" ht="15" x14ac:dyDescent="0.2">
      <c r="A126" s="153"/>
      <c r="B126" s="73"/>
      <c r="C126" s="74"/>
      <c r="D126" s="73"/>
      <c r="E126" s="74"/>
      <c r="F126" s="73"/>
      <c r="G126" s="80">
        <f t="shared" si="9"/>
        <v>13799.94</v>
      </c>
      <c r="H126" s="57">
        <f t="shared" si="9"/>
        <v>507</v>
      </c>
      <c r="I126" s="57"/>
      <c r="J126" s="57"/>
      <c r="K126" s="73"/>
      <c r="L126" s="57" t="str">
        <f t="shared" si="8"/>
        <v xml:space="preserve"> </v>
      </c>
      <c r="M126" s="73"/>
      <c r="N126" s="78"/>
      <c r="O126" s="78"/>
      <c r="P126" s="79">
        <f t="shared" si="7"/>
        <v>0</v>
      </c>
    </row>
    <row r="127" spans="1:16" ht="15" x14ac:dyDescent="0.2">
      <c r="A127" s="153"/>
      <c r="B127" s="73"/>
      <c r="C127" s="74"/>
      <c r="D127" s="73"/>
      <c r="E127" s="74"/>
      <c r="F127" s="73"/>
      <c r="G127" s="80">
        <f t="shared" si="9"/>
        <v>13799.94</v>
      </c>
      <c r="H127" s="57">
        <f t="shared" si="9"/>
        <v>507</v>
      </c>
      <c r="I127" s="57"/>
      <c r="J127" s="57"/>
      <c r="K127" s="73"/>
      <c r="L127" s="57" t="str">
        <f t="shared" si="8"/>
        <v xml:space="preserve"> </v>
      </c>
      <c r="M127" s="73"/>
      <c r="N127" s="78"/>
      <c r="O127" s="78"/>
      <c r="P127" s="79">
        <f t="shared" si="7"/>
        <v>0</v>
      </c>
    </row>
    <row r="128" spans="1:16" ht="15" x14ac:dyDescent="0.2">
      <c r="A128" s="153"/>
      <c r="B128" s="73"/>
      <c r="C128" s="74"/>
      <c r="D128" s="73"/>
      <c r="E128" s="74"/>
      <c r="F128" s="73"/>
      <c r="G128" s="80">
        <f t="shared" si="9"/>
        <v>13799.94</v>
      </c>
      <c r="H128" s="57">
        <f t="shared" si="9"/>
        <v>507</v>
      </c>
      <c r="I128" s="57"/>
      <c r="J128" s="57"/>
      <c r="K128" s="73"/>
      <c r="L128" s="57" t="str">
        <f t="shared" si="8"/>
        <v xml:space="preserve"> </v>
      </c>
      <c r="M128" s="73"/>
      <c r="N128" s="78"/>
      <c r="O128" s="78"/>
      <c r="P128" s="79">
        <f t="shared" si="7"/>
        <v>0</v>
      </c>
    </row>
    <row r="129" spans="1:16" ht="15" x14ac:dyDescent="0.2">
      <c r="A129" s="153"/>
      <c r="B129" s="73"/>
      <c r="C129" s="74"/>
      <c r="D129" s="73"/>
      <c r="E129" s="74"/>
      <c r="F129" s="73"/>
      <c r="G129" s="80">
        <f t="shared" si="9"/>
        <v>13799.94</v>
      </c>
      <c r="H129" s="57">
        <f t="shared" si="9"/>
        <v>507</v>
      </c>
      <c r="I129" s="57"/>
      <c r="J129" s="57"/>
      <c r="K129" s="73"/>
      <c r="L129" s="57" t="str">
        <f t="shared" si="8"/>
        <v xml:space="preserve"> </v>
      </c>
      <c r="M129" s="73"/>
      <c r="N129" s="78"/>
      <c r="O129" s="78"/>
      <c r="P129" s="79">
        <f t="shared" si="7"/>
        <v>0</v>
      </c>
    </row>
    <row r="130" spans="1:16" ht="15" x14ac:dyDescent="0.2">
      <c r="A130" s="153"/>
      <c r="B130" s="73"/>
      <c r="C130" s="74"/>
      <c r="D130" s="73"/>
      <c r="E130" s="74"/>
      <c r="F130" s="73"/>
      <c r="G130" s="80">
        <f t="shared" si="9"/>
        <v>13799.94</v>
      </c>
      <c r="H130" s="57">
        <f t="shared" si="9"/>
        <v>507</v>
      </c>
      <c r="I130" s="57"/>
      <c r="J130" s="57"/>
      <c r="K130" s="73"/>
      <c r="L130" s="57" t="str">
        <f t="shared" si="8"/>
        <v xml:space="preserve"> </v>
      </c>
      <c r="M130" s="73"/>
      <c r="N130" s="78"/>
      <c r="O130" s="78"/>
      <c r="P130" s="79">
        <f t="shared" si="7"/>
        <v>0</v>
      </c>
    </row>
    <row r="131" spans="1:16" ht="15" x14ac:dyDescent="0.2">
      <c r="A131" s="153"/>
      <c r="B131" s="73"/>
      <c r="C131" s="74"/>
      <c r="D131" s="73"/>
      <c r="E131" s="74"/>
      <c r="F131" s="73"/>
      <c r="G131" s="80">
        <f t="shared" si="9"/>
        <v>13799.94</v>
      </c>
      <c r="H131" s="57">
        <f t="shared" si="9"/>
        <v>507</v>
      </c>
      <c r="I131" s="57"/>
      <c r="J131" s="57"/>
      <c r="K131" s="73"/>
      <c r="L131" s="57" t="str">
        <f t="shared" si="8"/>
        <v xml:space="preserve"> </v>
      </c>
      <c r="M131" s="73"/>
      <c r="N131" s="78"/>
      <c r="O131" s="78"/>
      <c r="P131" s="79">
        <f t="shared" si="7"/>
        <v>0</v>
      </c>
    </row>
    <row r="132" spans="1:16" ht="15" x14ac:dyDescent="0.2">
      <c r="A132" s="153"/>
      <c r="B132" s="73"/>
      <c r="C132" s="74"/>
      <c r="D132" s="73"/>
      <c r="E132" s="74"/>
      <c r="F132" s="73"/>
      <c r="G132" s="80">
        <f t="shared" si="9"/>
        <v>13799.94</v>
      </c>
      <c r="H132" s="57">
        <f t="shared" si="9"/>
        <v>507</v>
      </c>
      <c r="I132" s="57"/>
      <c r="J132" s="57"/>
      <c r="K132" s="73"/>
      <c r="L132" s="57" t="str">
        <f t="shared" si="8"/>
        <v xml:space="preserve"> </v>
      </c>
      <c r="M132" s="73"/>
      <c r="N132" s="78"/>
      <c r="O132" s="78"/>
      <c r="P132" s="79">
        <f t="shared" si="7"/>
        <v>0</v>
      </c>
    </row>
    <row r="133" spans="1:16" ht="15" x14ac:dyDescent="0.2">
      <c r="A133" s="153"/>
      <c r="B133" s="73"/>
      <c r="C133" s="74"/>
      <c r="D133" s="73"/>
      <c r="E133" s="74"/>
      <c r="F133" s="73"/>
      <c r="G133" s="80">
        <f t="shared" si="9"/>
        <v>13799.94</v>
      </c>
      <c r="H133" s="57">
        <f t="shared" si="9"/>
        <v>507</v>
      </c>
      <c r="I133" s="57"/>
      <c r="J133" s="57"/>
      <c r="K133" s="73"/>
      <c r="L133" s="57" t="str">
        <f t="shared" si="8"/>
        <v xml:space="preserve"> </v>
      </c>
      <c r="M133" s="73"/>
      <c r="N133" s="78"/>
      <c r="O133" s="78"/>
      <c r="P133" s="79">
        <f t="shared" si="7"/>
        <v>0</v>
      </c>
    </row>
    <row r="134" spans="1:16" ht="15" x14ac:dyDescent="0.2">
      <c r="A134" s="153"/>
      <c r="B134" s="73"/>
      <c r="C134" s="83"/>
      <c r="D134" s="73"/>
      <c r="E134" s="74"/>
      <c r="F134" s="73"/>
      <c r="G134" s="80">
        <f t="shared" si="9"/>
        <v>13799.94</v>
      </c>
      <c r="H134" s="57">
        <f t="shared" si="9"/>
        <v>507</v>
      </c>
      <c r="I134" s="57"/>
      <c r="J134" s="57"/>
      <c r="K134" s="73"/>
      <c r="L134" s="57" t="str">
        <f t="shared" si="8"/>
        <v xml:space="preserve"> </v>
      </c>
      <c r="M134" s="73"/>
      <c r="N134" s="78"/>
      <c r="O134" s="78"/>
      <c r="P134" s="79">
        <f t="shared" si="7"/>
        <v>0</v>
      </c>
    </row>
    <row r="135" spans="1:16" ht="15" x14ac:dyDescent="0.2">
      <c r="A135" s="153"/>
      <c r="B135" s="73"/>
      <c r="C135" s="74"/>
      <c r="D135" s="73"/>
      <c r="E135" s="74"/>
      <c r="F135" s="73"/>
      <c r="G135" s="80">
        <f t="shared" si="9"/>
        <v>13799.94</v>
      </c>
      <c r="H135" s="57">
        <f t="shared" si="9"/>
        <v>507</v>
      </c>
      <c r="I135" s="57"/>
      <c r="J135" s="57"/>
      <c r="K135" s="73"/>
      <c r="L135" s="57" t="str">
        <f t="shared" si="8"/>
        <v xml:space="preserve"> </v>
      </c>
      <c r="M135" s="73"/>
      <c r="N135" s="78"/>
      <c r="O135" s="78"/>
      <c r="P135" s="79">
        <f t="shared" si="7"/>
        <v>0</v>
      </c>
    </row>
    <row r="136" spans="1:16" ht="15" x14ac:dyDescent="0.2">
      <c r="A136" s="153"/>
      <c r="B136" s="73"/>
      <c r="C136" s="74"/>
      <c r="D136" s="73"/>
      <c r="E136" s="74"/>
      <c r="F136" s="73"/>
      <c r="G136" s="80">
        <f t="shared" si="9"/>
        <v>13799.94</v>
      </c>
      <c r="H136" s="57">
        <f t="shared" si="9"/>
        <v>507</v>
      </c>
      <c r="I136" s="57"/>
      <c r="J136" s="57"/>
      <c r="K136" s="73"/>
      <c r="L136" s="57" t="str">
        <f t="shared" si="8"/>
        <v xml:space="preserve"> </v>
      </c>
      <c r="M136" s="73"/>
      <c r="N136" s="78"/>
      <c r="O136" s="78"/>
      <c r="P136" s="79">
        <f t="shared" si="7"/>
        <v>0</v>
      </c>
    </row>
    <row r="137" spans="1:16" ht="15" x14ac:dyDescent="0.2">
      <c r="A137" s="153"/>
      <c r="B137" s="73"/>
      <c r="C137" s="74"/>
      <c r="D137" s="73"/>
      <c r="E137" s="74"/>
      <c r="F137" s="73"/>
      <c r="G137" s="80">
        <f t="shared" si="9"/>
        <v>13799.94</v>
      </c>
      <c r="H137" s="57">
        <f t="shared" si="9"/>
        <v>507</v>
      </c>
      <c r="I137" s="57"/>
      <c r="J137" s="57"/>
      <c r="K137" s="73"/>
      <c r="L137" s="57" t="str">
        <f t="shared" si="8"/>
        <v xml:space="preserve"> </v>
      </c>
      <c r="M137" s="73"/>
      <c r="N137" s="78"/>
      <c r="O137" s="78"/>
      <c r="P137" s="79">
        <f t="shared" si="7"/>
        <v>0</v>
      </c>
    </row>
    <row r="138" spans="1:16" ht="15" x14ac:dyDescent="0.2">
      <c r="A138" s="153"/>
      <c r="B138" s="73"/>
      <c r="C138" s="74"/>
      <c r="D138" s="73"/>
      <c r="E138" s="74"/>
      <c r="F138" s="73"/>
      <c r="G138" s="80">
        <f t="shared" si="9"/>
        <v>13799.94</v>
      </c>
      <c r="H138" s="57">
        <f t="shared" si="9"/>
        <v>507</v>
      </c>
      <c r="I138" s="57"/>
      <c r="J138" s="57"/>
      <c r="K138" s="73"/>
      <c r="L138" s="57" t="str">
        <f t="shared" si="8"/>
        <v xml:space="preserve"> </v>
      </c>
      <c r="M138" s="73"/>
      <c r="N138" s="78"/>
      <c r="O138" s="78"/>
      <c r="P138" s="79">
        <f t="shared" si="7"/>
        <v>0</v>
      </c>
    </row>
    <row r="139" spans="1:16" ht="15" x14ac:dyDescent="0.2">
      <c r="A139" s="153"/>
      <c r="B139" s="73"/>
      <c r="C139" s="74"/>
      <c r="D139" s="73"/>
      <c r="E139" s="74"/>
      <c r="F139" s="73"/>
      <c r="G139" s="80">
        <f t="shared" si="9"/>
        <v>13799.94</v>
      </c>
      <c r="H139" s="57">
        <f t="shared" si="9"/>
        <v>507</v>
      </c>
      <c r="I139" s="57"/>
      <c r="J139" s="57"/>
      <c r="K139" s="73"/>
      <c r="L139" s="57" t="str">
        <f t="shared" si="8"/>
        <v xml:space="preserve"> </v>
      </c>
      <c r="M139" s="73"/>
      <c r="N139" s="78"/>
      <c r="O139" s="78"/>
      <c r="P139" s="79">
        <f t="shared" si="7"/>
        <v>0</v>
      </c>
    </row>
    <row r="140" spans="1:16" ht="15" x14ac:dyDescent="0.2">
      <c r="A140" s="153"/>
      <c r="B140" s="73"/>
      <c r="C140" s="74"/>
      <c r="D140" s="73"/>
      <c r="E140" s="74"/>
      <c r="F140" s="73"/>
      <c r="G140" s="80">
        <f t="shared" si="9"/>
        <v>13799.94</v>
      </c>
      <c r="H140" s="57">
        <f t="shared" si="9"/>
        <v>507</v>
      </c>
      <c r="I140" s="57"/>
      <c r="J140" s="57"/>
      <c r="K140" s="73"/>
      <c r="L140" s="57" t="str">
        <f t="shared" si="8"/>
        <v xml:space="preserve"> </v>
      </c>
      <c r="M140" s="73"/>
      <c r="N140" s="78"/>
      <c r="O140" s="78"/>
      <c r="P140" s="79">
        <f t="shared" si="7"/>
        <v>0</v>
      </c>
    </row>
    <row r="141" spans="1:16" ht="15" x14ac:dyDescent="0.2">
      <c r="A141" s="153"/>
      <c r="B141" s="73"/>
      <c r="C141" s="74"/>
      <c r="D141" s="73"/>
      <c r="E141" s="74"/>
      <c r="F141" s="73"/>
      <c r="G141" s="80">
        <f t="shared" si="9"/>
        <v>13799.94</v>
      </c>
      <c r="H141" s="57">
        <f t="shared" si="9"/>
        <v>507</v>
      </c>
      <c r="I141" s="57"/>
      <c r="J141" s="57"/>
      <c r="K141" s="73"/>
      <c r="L141" s="57" t="str">
        <f t="shared" si="8"/>
        <v xml:space="preserve"> </v>
      </c>
      <c r="M141" s="73"/>
      <c r="N141" s="78"/>
      <c r="O141" s="78"/>
      <c r="P141" s="79">
        <f t="shared" si="7"/>
        <v>0</v>
      </c>
    </row>
    <row r="142" spans="1:16" ht="15" x14ac:dyDescent="0.2">
      <c r="A142" s="153"/>
      <c r="B142" s="73"/>
      <c r="C142" s="74"/>
      <c r="D142" s="73"/>
      <c r="E142" s="74"/>
      <c r="F142" s="73"/>
      <c r="G142" s="80">
        <f t="shared" si="9"/>
        <v>13799.94</v>
      </c>
      <c r="H142" s="57">
        <f t="shared" si="9"/>
        <v>507</v>
      </c>
      <c r="I142" s="57"/>
      <c r="J142" s="57"/>
      <c r="K142" s="73"/>
      <c r="L142" s="57" t="str">
        <f t="shared" si="8"/>
        <v xml:space="preserve"> </v>
      </c>
      <c r="M142" s="73"/>
      <c r="N142" s="78"/>
      <c r="O142" s="78"/>
      <c r="P142" s="79">
        <f t="shared" si="7"/>
        <v>0</v>
      </c>
    </row>
    <row r="143" spans="1:16" ht="15" x14ac:dyDescent="0.2">
      <c r="A143" s="153"/>
      <c r="B143" s="73"/>
      <c r="C143" s="74"/>
      <c r="D143" s="73"/>
      <c r="E143" s="74"/>
      <c r="F143" s="73"/>
      <c r="G143" s="80">
        <f t="shared" si="9"/>
        <v>13799.94</v>
      </c>
      <c r="H143" s="57">
        <f t="shared" si="9"/>
        <v>507</v>
      </c>
      <c r="I143" s="57"/>
      <c r="J143" s="57"/>
      <c r="K143" s="73"/>
      <c r="L143" s="57" t="str">
        <f t="shared" si="8"/>
        <v xml:space="preserve"> </v>
      </c>
      <c r="M143" s="73"/>
      <c r="N143" s="78"/>
      <c r="O143" s="78"/>
      <c r="P143" s="79">
        <f t="shared" si="7"/>
        <v>0</v>
      </c>
    </row>
    <row r="144" spans="1:16" ht="15" x14ac:dyDescent="0.2">
      <c r="A144" s="153"/>
      <c r="B144" s="73"/>
      <c r="C144" s="74"/>
      <c r="D144" s="73"/>
      <c r="E144" s="74"/>
      <c r="F144" s="73"/>
      <c r="G144" s="80">
        <f t="shared" si="9"/>
        <v>13799.94</v>
      </c>
      <c r="H144" s="57">
        <f t="shared" si="9"/>
        <v>507</v>
      </c>
      <c r="I144" s="57"/>
      <c r="J144" s="57"/>
      <c r="K144" s="73"/>
      <c r="L144" s="57" t="str">
        <f t="shared" si="8"/>
        <v xml:space="preserve"> </v>
      </c>
      <c r="M144" s="73"/>
      <c r="N144" s="78"/>
      <c r="O144" s="78"/>
      <c r="P144" s="79">
        <f t="shared" si="7"/>
        <v>0</v>
      </c>
    </row>
    <row r="145" spans="1:16" ht="15" x14ac:dyDescent="0.2">
      <c r="A145" s="153"/>
      <c r="B145" s="73"/>
      <c r="C145" s="74"/>
      <c r="D145" s="73"/>
      <c r="E145" s="74"/>
      <c r="F145" s="73"/>
      <c r="G145" s="80">
        <f t="shared" si="9"/>
        <v>13799.94</v>
      </c>
      <c r="H145" s="57">
        <f t="shared" si="9"/>
        <v>507</v>
      </c>
      <c r="I145" s="57"/>
      <c r="J145" s="57"/>
      <c r="K145" s="73"/>
      <c r="L145" s="57" t="str">
        <f t="shared" si="8"/>
        <v xml:space="preserve"> </v>
      </c>
      <c r="M145" s="73"/>
      <c r="N145" s="78"/>
      <c r="O145" s="78"/>
      <c r="P145" s="79">
        <f t="shared" si="7"/>
        <v>0</v>
      </c>
    </row>
    <row r="146" spans="1:16" ht="15" x14ac:dyDescent="0.2">
      <c r="A146" s="153"/>
      <c r="B146" s="73"/>
      <c r="C146" s="74"/>
      <c r="D146" s="73"/>
      <c r="E146" s="74"/>
      <c r="F146" s="73"/>
      <c r="G146" s="80">
        <f t="shared" si="9"/>
        <v>13799.94</v>
      </c>
      <c r="H146" s="57">
        <f t="shared" si="9"/>
        <v>507</v>
      </c>
      <c r="I146" s="57"/>
      <c r="J146" s="57"/>
      <c r="K146" s="73"/>
      <c r="L146" s="57" t="str">
        <f t="shared" si="8"/>
        <v xml:space="preserve"> </v>
      </c>
      <c r="M146" s="73"/>
      <c r="N146" s="78"/>
      <c r="O146" s="78"/>
      <c r="P146" s="79">
        <f t="shared" si="7"/>
        <v>0</v>
      </c>
    </row>
    <row r="147" spans="1:16" ht="15" x14ac:dyDescent="0.2">
      <c r="A147" s="153"/>
      <c r="B147" s="73"/>
      <c r="C147" s="74"/>
      <c r="D147" s="73"/>
      <c r="E147" s="74"/>
      <c r="F147" s="73"/>
      <c r="G147" s="80">
        <f t="shared" si="9"/>
        <v>13799.94</v>
      </c>
      <c r="H147" s="57">
        <f t="shared" si="9"/>
        <v>507</v>
      </c>
      <c r="I147" s="57"/>
      <c r="J147" s="57"/>
      <c r="K147" s="73"/>
      <c r="L147" s="57" t="str">
        <f t="shared" si="8"/>
        <v xml:space="preserve"> </v>
      </c>
      <c r="M147" s="73"/>
      <c r="N147" s="78"/>
      <c r="O147" s="78"/>
      <c r="P147" s="79">
        <f t="shared" si="7"/>
        <v>0</v>
      </c>
    </row>
    <row r="148" spans="1:16" ht="15" x14ac:dyDescent="0.2">
      <c r="A148" s="153"/>
      <c r="B148" s="73"/>
      <c r="C148" s="74"/>
      <c r="D148" s="73"/>
      <c r="E148" s="74"/>
      <c r="F148" s="73"/>
      <c r="G148" s="80">
        <f t="shared" si="9"/>
        <v>13799.94</v>
      </c>
      <c r="H148" s="57">
        <f t="shared" si="9"/>
        <v>507</v>
      </c>
      <c r="I148" s="57"/>
      <c r="J148" s="57"/>
      <c r="K148" s="73"/>
      <c r="L148" s="57" t="str">
        <f t="shared" si="8"/>
        <v xml:space="preserve"> </v>
      </c>
      <c r="M148" s="73"/>
      <c r="N148" s="78"/>
      <c r="O148" s="78"/>
      <c r="P148" s="79">
        <f t="shared" ref="P148:P212" si="10">O148*G148</f>
        <v>0</v>
      </c>
    </row>
    <row r="149" spans="1:16" ht="15" x14ac:dyDescent="0.2">
      <c r="A149" s="153"/>
      <c r="B149" s="73"/>
      <c r="C149" s="74"/>
      <c r="D149" s="73"/>
      <c r="E149" s="74"/>
      <c r="F149" s="73"/>
      <c r="G149" s="80">
        <f t="shared" si="9"/>
        <v>13799.94</v>
      </c>
      <c r="H149" s="57">
        <f t="shared" si="9"/>
        <v>507</v>
      </c>
      <c r="I149" s="57"/>
      <c r="J149" s="57"/>
      <c r="K149" s="73"/>
      <c r="L149" s="57" t="str">
        <f t="shared" si="8"/>
        <v xml:space="preserve"> </v>
      </c>
      <c r="M149" s="73"/>
      <c r="N149" s="78"/>
      <c r="O149" s="78"/>
      <c r="P149" s="79">
        <f t="shared" si="10"/>
        <v>0</v>
      </c>
    </row>
    <row r="150" spans="1:16" ht="15" x14ac:dyDescent="0.2">
      <c r="A150" s="153"/>
      <c r="B150" s="73"/>
      <c r="C150" s="74"/>
      <c r="D150" s="73"/>
      <c r="E150" s="74"/>
      <c r="F150" s="73"/>
      <c r="G150" s="80">
        <f t="shared" si="9"/>
        <v>13799.94</v>
      </c>
      <c r="H150" s="57">
        <f t="shared" si="9"/>
        <v>507</v>
      </c>
      <c r="I150" s="57"/>
      <c r="J150" s="57"/>
      <c r="K150" s="73"/>
      <c r="L150" s="57" t="str">
        <f t="shared" ref="L150:L214" si="11">IF(D150&gt;0,D150," ")</f>
        <v xml:space="preserve"> </v>
      </c>
      <c r="M150" s="73"/>
      <c r="N150" s="78"/>
      <c r="O150" s="78"/>
      <c r="P150" s="79">
        <f t="shared" si="10"/>
        <v>0</v>
      </c>
    </row>
    <row r="151" spans="1:16" ht="15" x14ac:dyDescent="0.2">
      <c r="A151" s="153"/>
      <c r="B151" s="73"/>
      <c r="C151" s="74"/>
      <c r="D151" s="73"/>
      <c r="E151" s="74"/>
      <c r="F151" s="73"/>
      <c r="G151" s="80">
        <f t="shared" si="9"/>
        <v>13799.94</v>
      </c>
      <c r="H151" s="57">
        <f t="shared" si="9"/>
        <v>507</v>
      </c>
      <c r="I151" s="57"/>
      <c r="J151" s="57"/>
      <c r="K151" s="73"/>
      <c r="L151" s="57" t="str">
        <f t="shared" si="11"/>
        <v xml:space="preserve"> </v>
      </c>
      <c r="M151" s="73"/>
      <c r="N151" s="78"/>
      <c r="O151" s="78"/>
      <c r="P151" s="79">
        <f t="shared" si="10"/>
        <v>0</v>
      </c>
    </row>
    <row r="152" spans="1:16" ht="15" x14ac:dyDescent="0.2">
      <c r="A152" s="153"/>
      <c r="B152" s="73"/>
      <c r="C152" s="74"/>
      <c r="D152" s="73"/>
      <c r="E152" s="74"/>
      <c r="F152" s="73"/>
      <c r="G152" s="80">
        <f t="shared" si="9"/>
        <v>13799.94</v>
      </c>
      <c r="H152" s="57">
        <f t="shared" si="9"/>
        <v>507</v>
      </c>
      <c r="I152" s="57"/>
      <c r="J152" s="57"/>
      <c r="K152" s="73"/>
      <c r="L152" s="57" t="str">
        <f t="shared" si="11"/>
        <v xml:space="preserve"> </v>
      </c>
      <c r="M152" s="73"/>
      <c r="N152" s="78"/>
      <c r="O152" s="78"/>
      <c r="P152" s="79">
        <f t="shared" si="10"/>
        <v>0</v>
      </c>
    </row>
    <row r="153" spans="1:16" ht="15" x14ac:dyDescent="0.2">
      <c r="A153" s="153"/>
      <c r="B153" s="73"/>
      <c r="C153" s="83"/>
      <c r="D153" s="73"/>
      <c r="E153" s="74"/>
      <c r="F153" s="73"/>
      <c r="G153" s="80">
        <f t="shared" si="9"/>
        <v>13799.94</v>
      </c>
      <c r="H153" s="57">
        <f t="shared" si="9"/>
        <v>507</v>
      </c>
      <c r="I153" s="57"/>
      <c r="J153" s="57"/>
      <c r="K153" s="73"/>
      <c r="L153" s="57"/>
      <c r="M153" s="73"/>
      <c r="N153" s="78"/>
      <c r="O153" s="78"/>
      <c r="P153" s="79">
        <f t="shared" si="10"/>
        <v>0</v>
      </c>
    </row>
    <row r="154" spans="1:16" ht="15" x14ac:dyDescent="0.2">
      <c r="A154" s="153"/>
      <c r="B154" s="73"/>
      <c r="C154" s="74"/>
      <c r="D154" s="73"/>
      <c r="E154" s="74"/>
      <c r="F154" s="73"/>
      <c r="G154" s="80">
        <f t="shared" si="9"/>
        <v>13799.94</v>
      </c>
      <c r="H154" s="57">
        <f t="shared" si="9"/>
        <v>507</v>
      </c>
      <c r="I154" s="57"/>
      <c r="J154" s="57"/>
      <c r="K154" s="73"/>
      <c r="L154" s="57" t="str">
        <f t="shared" si="11"/>
        <v xml:space="preserve"> </v>
      </c>
      <c r="M154" s="73"/>
      <c r="N154" s="78"/>
      <c r="O154" s="78"/>
      <c r="P154" s="79">
        <f t="shared" si="10"/>
        <v>0</v>
      </c>
    </row>
    <row r="155" spans="1:16" ht="15" x14ac:dyDescent="0.2">
      <c r="A155" s="153"/>
      <c r="B155" s="73"/>
      <c r="C155" s="74"/>
      <c r="D155" s="73"/>
      <c r="E155" s="74"/>
      <c r="F155" s="73"/>
      <c r="G155" s="80">
        <f t="shared" si="9"/>
        <v>13799.94</v>
      </c>
      <c r="H155" s="57">
        <f t="shared" si="9"/>
        <v>507</v>
      </c>
      <c r="I155" s="57"/>
      <c r="J155" s="57"/>
      <c r="K155" s="73"/>
      <c r="L155" s="57" t="str">
        <f t="shared" si="11"/>
        <v xml:space="preserve"> </v>
      </c>
      <c r="M155" s="73"/>
      <c r="N155" s="78"/>
      <c r="O155" s="78"/>
      <c r="P155" s="79">
        <f t="shared" si="10"/>
        <v>0</v>
      </c>
    </row>
    <row r="156" spans="1:16" ht="15" x14ac:dyDescent="0.2">
      <c r="A156" s="153"/>
      <c r="B156" s="73"/>
      <c r="C156" s="74"/>
      <c r="D156" s="73"/>
      <c r="E156" s="74"/>
      <c r="F156" s="73"/>
      <c r="G156" s="80">
        <f t="shared" si="9"/>
        <v>13799.94</v>
      </c>
      <c r="H156" s="57">
        <f t="shared" si="9"/>
        <v>507</v>
      </c>
      <c r="I156" s="57"/>
      <c r="J156" s="57"/>
      <c r="K156" s="73"/>
      <c r="L156" s="57" t="str">
        <f t="shared" si="11"/>
        <v xml:space="preserve"> </v>
      </c>
      <c r="M156" s="73"/>
      <c r="N156" s="78"/>
      <c r="O156" s="78"/>
      <c r="P156" s="79">
        <f t="shared" si="10"/>
        <v>0</v>
      </c>
    </row>
    <row r="157" spans="1:16" ht="15" x14ac:dyDescent="0.2">
      <c r="A157" s="153"/>
      <c r="B157" s="73"/>
      <c r="C157" s="74"/>
      <c r="D157" s="73"/>
      <c r="E157" s="74"/>
      <c r="F157" s="73"/>
      <c r="G157" s="80">
        <f t="shared" si="9"/>
        <v>13799.94</v>
      </c>
      <c r="H157" s="57">
        <f t="shared" si="9"/>
        <v>507</v>
      </c>
      <c r="I157" s="57"/>
      <c r="J157" s="57"/>
      <c r="K157" s="73"/>
      <c r="L157" s="57" t="str">
        <f t="shared" si="11"/>
        <v xml:space="preserve"> </v>
      </c>
      <c r="M157" s="73"/>
      <c r="N157" s="78"/>
      <c r="O157" s="78"/>
      <c r="P157" s="79">
        <f t="shared" si="10"/>
        <v>0</v>
      </c>
    </row>
    <row r="158" spans="1:16" ht="15" x14ac:dyDescent="0.2">
      <c r="A158" s="153"/>
      <c r="B158" s="73"/>
      <c r="C158" s="74"/>
      <c r="D158" s="73"/>
      <c r="E158" s="74"/>
      <c r="F158" s="73"/>
      <c r="G158" s="80">
        <f t="shared" si="9"/>
        <v>13799.94</v>
      </c>
      <c r="H158" s="57">
        <f t="shared" si="9"/>
        <v>507</v>
      </c>
      <c r="I158" s="57"/>
      <c r="J158" s="57"/>
      <c r="K158" s="73"/>
      <c r="L158" s="57" t="str">
        <f t="shared" si="11"/>
        <v xml:space="preserve"> </v>
      </c>
      <c r="M158" s="73"/>
      <c r="N158" s="78"/>
      <c r="O158" s="78"/>
      <c r="P158" s="79">
        <f t="shared" si="10"/>
        <v>0</v>
      </c>
    </row>
    <row r="159" spans="1:16" ht="15" x14ac:dyDescent="0.2">
      <c r="A159" s="153"/>
      <c r="B159" s="73"/>
      <c r="C159" s="74"/>
      <c r="D159" s="73"/>
      <c r="E159" s="74"/>
      <c r="F159" s="73"/>
      <c r="G159" s="80">
        <f t="shared" si="9"/>
        <v>13799.94</v>
      </c>
      <c r="H159" s="57">
        <f t="shared" si="9"/>
        <v>507</v>
      </c>
      <c r="I159" s="57"/>
      <c r="J159" s="57"/>
      <c r="K159" s="73"/>
      <c r="L159" s="57" t="str">
        <f t="shared" si="11"/>
        <v xml:space="preserve"> </v>
      </c>
      <c r="M159" s="73"/>
      <c r="N159" s="78"/>
      <c r="O159" s="78"/>
      <c r="P159" s="79">
        <f t="shared" si="10"/>
        <v>0</v>
      </c>
    </row>
    <row r="160" spans="1:16" ht="15" x14ac:dyDescent="0.2">
      <c r="A160" s="153"/>
      <c r="B160" s="73"/>
      <c r="C160" s="74"/>
      <c r="D160" s="73"/>
      <c r="E160" s="74"/>
      <c r="F160" s="73"/>
      <c r="G160" s="80">
        <f t="shared" si="9"/>
        <v>13799.94</v>
      </c>
      <c r="H160" s="57">
        <f t="shared" si="9"/>
        <v>507</v>
      </c>
      <c r="I160" s="57"/>
      <c r="J160" s="57"/>
      <c r="K160" s="73"/>
      <c r="L160" s="57" t="str">
        <f t="shared" si="11"/>
        <v xml:space="preserve"> </v>
      </c>
      <c r="M160" s="73"/>
      <c r="N160" s="78"/>
      <c r="O160" s="78"/>
      <c r="P160" s="79">
        <f t="shared" si="10"/>
        <v>0</v>
      </c>
    </row>
    <row r="161" spans="1:16" ht="15" x14ac:dyDescent="0.2">
      <c r="A161" s="153"/>
      <c r="B161" s="73"/>
      <c r="C161" s="74"/>
      <c r="D161" s="73"/>
      <c r="E161" s="74"/>
      <c r="F161" s="73"/>
      <c r="G161" s="80">
        <f t="shared" si="9"/>
        <v>13799.94</v>
      </c>
      <c r="H161" s="57">
        <f t="shared" si="9"/>
        <v>507</v>
      </c>
      <c r="I161" s="57"/>
      <c r="J161" s="57"/>
      <c r="K161" s="73"/>
      <c r="L161" s="57" t="str">
        <f t="shared" si="11"/>
        <v xml:space="preserve"> </v>
      </c>
      <c r="M161" s="73"/>
      <c r="N161" s="78"/>
      <c r="O161" s="78"/>
      <c r="P161" s="79">
        <f t="shared" si="10"/>
        <v>0</v>
      </c>
    </row>
    <row r="162" spans="1:16" ht="15" x14ac:dyDescent="0.2">
      <c r="A162" s="153"/>
      <c r="B162" s="73"/>
      <c r="C162" s="74"/>
      <c r="D162" s="73"/>
      <c r="E162" s="74"/>
      <c r="F162" s="73"/>
      <c r="G162" s="80">
        <f t="shared" ref="G162:H225" si="12">G161-E162+C162</f>
        <v>13799.94</v>
      </c>
      <c r="H162" s="57">
        <f t="shared" si="12"/>
        <v>507</v>
      </c>
      <c r="I162" s="57"/>
      <c r="J162" s="57"/>
      <c r="K162" s="73"/>
      <c r="L162" s="57" t="str">
        <f t="shared" si="11"/>
        <v xml:space="preserve"> </v>
      </c>
      <c r="M162" s="73"/>
      <c r="N162" s="78"/>
      <c r="O162" s="78"/>
      <c r="P162" s="79">
        <f t="shared" si="10"/>
        <v>0</v>
      </c>
    </row>
    <row r="163" spans="1:16" ht="15" x14ac:dyDescent="0.2">
      <c r="A163" s="153"/>
      <c r="B163" s="73"/>
      <c r="C163" s="74"/>
      <c r="D163" s="73"/>
      <c r="E163" s="74"/>
      <c r="F163" s="73"/>
      <c r="G163" s="80">
        <f t="shared" si="12"/>
        <v>13799.94</v>
      </c>
      <c r="H163" s="57">
        <f t="shared" si="12"/>
        <v>507</v>
      </c>
      <c r="I163" s="57"/>
      <c r="J163" s="57"/>
      <c r="K163" s="73"/>
      <c r="L163" s="57" t="str">
        <f t="shared" si="11"/>
        <v xml:space="preserve"> </v>
      </c>
      <c r="M163" s="73"/>
      <c r="N163" s="78"/>
      <c r="O163" s="78"/>
      <c r="P163" s="79">
        <f t="shared" si="10"/>
        <v>0</v>
      </c>
    </row>
    <row r="164" spans="1:16" ht="15" x14ac:dyDescent="0.2">
      <c r="A164" s="153"/>
      <c r="B164" s="73"/>
      <c r="C164" s="74"/>
      <c r="D164" s="73"/>
      <c r="E164" s="74"/>
      <c r="F164" s="73"/>
      <c r="G164" s="80">
        <f t="shared" si="12"/>
        <v>13799.94</v>
      </c>
      <c r="H164" s="57">
        <f t="shared" si="12"/>
        <v>507</v>
      </c>
      <c r="I164" s="57"/>
      <c r="J164" s="57"/>
      <c r="K164" s="73"/>
      <c r="L164" s="57" t="str">
        <f t="shared" si="11"/>
        <v xml:space="preserve"> </v>
      </c>
      <c r="M164" s="73"/>
      <c r="N164" s="78"/>
      <c r="O164" s="78"/>
      <c r="P164" s="79">
        <f t="shared" si="10"/>
        <v>0</v>
      </c>
    </row>
    <row r="165" spans="1:16" ht="15" x14ac:dyDescent="0.2">
      <c r="A165" s="153"/>
      <c r="B165" s="73"/>
      <c r="C165" s="74"/>
      <c r="D165" s="73"/>
      <c r="E165" s="74"/>
      <c r="F165" s="73"/>
      <c r="G165" s="80">
        <f t="shared" si="12"/>
        <v>13799.94</v>
      </c>
      <c r="H165" s="57">
        <f t="shared" si="12"/>
        <v>507</v>
      </c>
      <c r="I165" s="57"/>
      <c r="J165" s="57"/>
      <c r="K165" s="73"/>
      <c r="L165" s="57" t="str">
        <f t="shared" si="11"/>
        <v xml:space="preserve"> </v>
      </c>
      <c r="M165" s="73"/>
      <c r="N165" s="78"/>
      <c r="O165" s="78"/>
      <c r="P165" s="79">
        <f t="shared" si="10"/>
        <v>0</v>
      </c>
    </row>
    <row r="166" spans="1:16" ht="15" x14ac:dyDescent="0.2">
      <c r="A166" s="153"/>
      <c r="B166" s="73"/>
      <c r="C166" s="74"/>
      <c r="D166" s="73"/>
      <c r="E166" s="74"/>
      <c r="F166" s="73"/>
      <c r="G166" s="80">
        <f t="shared" si="12"/>
        <v>13799.94</v>
      </c>
      <c r="H166" s="57">
        <f t="shared" si="12"/>
        <v>507</v>
      </c>
      <c r="I166" s="57"/>
      <c r="J166" s="57"/>
      <c r="K166" s="73"/>
      <c r="L166" s="57" t="str">
        <f t="shared" si="11"/>
        <v xml:space="preserve"> </v>
      </c>
      <c r="M166" s="73"/>
      <c r="N166" s="78"/>
      <c r="O166" s="78"/>
      <c r="P166" s="79">
        <f t="shared" si="10"/>
        <v>0</v>
      </c>
    </row>
    <row r="167" spans="1:16" ht="15" x14ac:dyDescent="0.2">
      <c r="A167" s="153"/>
      <c r="B167" s="73"/>
      <c r="C167" s="74"/>
      <c r="D167" s="73"/>
      <c r="E167" s="74"/>
      <c r="F167" s="73"/>
      <c r="G167" s="80">
        <f t="shared" si="12"/>
        <v>13799.94</v>
      </c>
      <c r="H167" s="57">
        <f t="shared" si="12"/>
        <v>507</v>
      </c>
      <c r="I167" s="57"/>
      <c r="J167" s="57"/>
      <c r="K167" s="73"/>
      <c r="L167" s="57" t="str">
        <f t="shared" si="11"/>
        <v xml:space="preserve"> </v>
      </c>
      <c r="M167" s="73"/>
      <c r="N167" s="78"/>
      <c r="O167" s="78"/>
      <c r="P167" s="79">
        <f t="shared" si="10"/>
        <v>0</v>
      </c>
    </row>
    <row r="168" spans="1:16" ht="15" x14ac:dyDescent="0.2">
      <c r="A168" s="153"/>
      <c r="B168" s="73"/>
      <c r="C168" s="74"/>
      <c r="D168" s="73"/>
      <c r="E168" s="74"/>
      <c r="F168" s="73"/>
      <c r="G168" s="80">
        <f t="shared" si="12"/>
        <v>13799.94</v>
      </c>
      <c r="H168" s="57">
        <f t="shared" si="12"/>
        <v>507</v>
      </c>
      <c r="I168" s="57"/>
      <c r="J168" s="57"/>
      <c r="K168" s="73"/>
      <c r="L168" s="57" t="str">
        <f t="shared" si="11"/>
        <v xml:space="preserve"> </v>
      </c>
      <c r="M168" s="73"/>
      <c r="N168" s="78"/>
      <c r="O168" s="78"/>
      <c r="P168" s="79">
        <f t="shared" si="10"/>
        <v>0</v>
      </c>
    </row>
    <row r="169" spans="1:16" ht="15" x14ac:dyDescent="0.2">
      <c r="A169" s="153"/>
      <c r="B169" s="73"/>
      <c r="C169" s="74"/>
      <c r="D169" s="73"/>
      <c r="E169" s="74"/>
      <c r="F169" s="73"/>
      <c r="G169" s="80">
        <f t="shared" si="12"/>
        <v>13799.94</v>
      </c>
      <c r="H169" s="57">
        <f t="shared" si="12"/>
        <v>507</v>
      </c>
      <c r="I169" s="57"/>
      <c r="J169" s="57"/>
      <c r="K169" s="73"/>
      <c r="L169" s="57" t="str">
        <f t="shared" si="11"/>
        <v xml:space="preserve"> </v>
      </c>
      <c r="M169" s="73"/>
      <c r="N169" s="78"/>
      <c r="O169" s="78"/>
      <c r="P169" s="79">
        <f t="shared" si="10"/>
        <v>0</v>
      </c>
    </row>
    <row r="170" spans="1:16" ht="15" x14ac:dyDescent="0.2">
      <c r="A170" s="153"/>
      <c r="B170" s="73"/>
      <c r="C170" s="74"/>
      <c r="D170" s="73"/>
      <c r="E170" s="74"/>
      <c r="F170" s="73"/>
      <c r="G170" s="80">
        <f t="shared" si="12"/>
        <v>13799.94</v>
      </c>
      <c r="H170" s="57">
        <f t="shared" si="12"/>
        <v>507</v>
      </c>
      <c r="I170" s="57"/>
      <c r="J170" s="57"/>
      <c r="K170" s="73"/>
      <c r="L170" s="57" t="str">
        <f t="shared" si="11"/>
        <v xml:space="preserve"> </v>
      </c>
      <c r="M170" s="73"/>
      <c r="N170" s="78"/>
      <c r="O170" s="78"/>
      <c r="P170" s="79">
        <f t="shared" si="10"/>
        <v>0</v>
      </c>
    </row>
    <row r="171" spans="1:16" ht="15" x14ac:dyDescent="0.2">
      <c r="A171" s="153"/>
      <c r="B171" s="73"/>
      <c r="C171" s="74"/>
      <c r="D171" s="73"/>
      <c r="E171" s="74"/>
      <c r="F171" s="73"/>
      <c r="G171" s="80">
        <f t="shared" si="12"/>
        <v>13799.94</v>
      </c>
      <c r="H171" s="57">
        <f t="shared" si="12"/>
        <v>507</v>
      </c>
      <c r="I171" s="57"/>
      <c r="J171" s="57"/>
      <c r="K171" s="73"/>
      <c r="L171" s="57" t="str">
        <f t="shared" si="11"/>
        <v xml:space="preserve"> </v>
      </c>
      <c r="M171" s="73"/>
      <c r="N171" s="78"/>
      <c r="O171" s="78"/>
      <c r="P171" s="79">
        <f t="shared" si="10"/>
        <v>0</v>
      </c>
    </row>
    <row r="172" spans="1:16" ht="15" x14ac:dyDescent="0.2">
      <c r="A172" s="153"/>
      <c r="B172" s="73"/>
      <c r="C172" s="74"/>
      <c r="D172" s="73"/>
      <c r="E172" s="74"/>
      <c r="F172" s="73"/>
      <c r="G172" s="80">
        <f t="shared" si="12"/>
        <v>13799.94</v>
      </c>
      <c r="H172" s="57">
        <f t="shared" si="12"/>
        <v>507</v>
      </c>
      <c r="I172" s="57"/>
      <c r="J172" s="57"/>
      <c r="K172" s="73"/>
      <c r="L172" s="57" t="str">
        <f t="shared" si="11"/>
        <v xml:space="preserve"> </v>
      </c>
      <c r="M172" s="73"/>
      <c r="N172" s="78"/>
      <c r="O172" s="78"/>
      <c r="P172" s="79">
        <f t="shared" si="10"/>
        <v>0</v>
      </c>
    </row>
    <row r="173" spans="1:16" ht="15" x14ac:dyDescent="0.2">
      <c r="A173" s="153"/>
      <c r="B173" s="73"/>
      <c r="C173" s="83"/>
      <c r="D173" s="73"/>
      <c r="E173" s="74"/>
      <c r="F173" s="73"/>
      <c r="G173" s="80">
        <f t="shared" si="12"/>
        <v>13799.94</v>
      </c>
      <c r="H173" s="57">
        <f t="shared" si="12"/>
        <v>507</v>
      </c>
      <c r="I173" s="57"/>
      <c r="J173" s="57"/>
      <c r="K173" s="73"/>
      <c r="L173" s="57" t="str">
        <f t="shared" si="11"/>
        <v xml:space="preserve"> </v>
      </c>
      <c r="M173" s="73"/>
      <c r="N173" s="78"/>
      <c r="O173" s="78"/>
      <c r="P173" s="79">
        <f t="shared" si="10"/>
        <v>0</v>
      </c>
    </row>
    <row r="174" spans="1:16" ht="15" x14ac:dyDescent="0.2">
      <c r="A174" s="153"/>
      <c r="B174" s="73"/>
      <c r="C174" s="74"/>
      <c r="D174" s="73"/>
      <c r="E174" s="74"/>
      <c r="F174" s="73"/>
      <c r="G174" s="80">
        <f t="shared" si="12"/>
        <v>13799.94</v>
      </c>
      <c r="H174" s="57">
        <f t="shared" si="12"/>
        <v>507</v>
      </c>
      <c r="I174" s="57"/>
      <c r="J174" s="57"/>
      <c r="K174" s="73"/>
      <c r="L174" s="57" t="str">
        <f t="shared" si="11"/>
        <v xml:space="preserve"> </v>
      </c>
      <c r="M174" s="73"/>
      <c r="N174" s="78"/>
      <c r="O174" s="78"/>
      <c r="P174" s="79">
        <f t="shared" si="10"/>
        <v>0</v>
      </c>
    </row>
    <row r="175" spans="1:16" ht="15" x14ac:dyDescent="0.2">
      <c r="A175" s="153"/>
      <c r="B175" s="73"/>
      <c r="C175" s="74"/>
      <c r="D175" s="73"/>
      <c r="E175" s="74"/>
      <c r="F175" s="73"/>
      <c r="G175" s="80">
        <f t="shared" si="12"/>
        <v>13799.94</v>
      </c>
      <c r="H175" s="57">
        <f t="shared" si="12"/>
        <v>507</v>
      </c>
      <c r="I175" s="57"/>
      <c r="J175" s="57"/>
      <c r="K175" s="73"/>
      <c r="L175" s="57" t="str">
        <f t="shared" si="11"/>
        <v xml:space="preserve"> </v>
      </c>
      <c r="M175" s="73"/>
      <c r="N175" s="78"/>
      <c r="O175" s="78"/>
      <c r="P175" s="79">
        <f t="shared" si="10"/>
        <v>0</v>
      </c>
    </row>
    <row r="176" spans="1:16" ht="15" x14ac:dyDescent="0.2">
      <c r="A176" s="153"/>
      <c r="B176" s="73"/>
      <c r="C176" s="74"/>
      <c r="D176" s="73"/>
      <c r="E176" s="74"/>
      <c r="F176" s="73"/>
      <c r="G176" s="80">
        <f t="shared" si="12"/>
        <v>13799.94</v>
      </c>
      <c r="H176" s="57">
        <f t="shared" si="12"/>
        <v>507</v>
      </c>
      <c r="I176" s="57"/>
      <c r="J176" s="57"/>
      <c r="K176" s="73"/>
      <c r="L176" s="57" t="str">
        <f t="shared" si="11"/>
        <v xml:space="preserve"> </v>
      </c>
      <c r="M176" s="73"/>
      <c r="N176" s="78"/>
      <c r="O176" s="78"/>
      <c r="P176" s="79">
        <f t="shared" si="10"/>
        <v>0</v>
      </c>
    </row>
    <row r="177" spans="1:16" ht="15" x14ac:dyDescent="0.2">
      <c r="A177" s="153"/>
      <c r="B177" s="73"/>
      <c r="C177" s="74"/>
      <c r="D177" s="73"/>
      <c r="E177" s="74"/>
      <c r="F177" s="73"/>
      <c r="G177" s="80">
        <f t="shared" si="12"/>
        <v>13799.94</v>
      </c>
      <c r="H177" s="57">
        <f t="shared" si="12"/>
        <v>507</v>
      </c>
      <c r="I177" s="57"/>
      <c r="J177" s="57"/>
      <c r="K177" s="73"/>
      <c r="L177" s="57" t="str">
        <f t="shared" si="11"/>
        <v xml:space="preserve"> </v>
      </c>
      <c r="M177" s="73"/>
      <c r="N177" s="78"/>
      <c r="O177" s="78"/>
      <c r="P177" s="79">
        <f t="shared" si="10"/>
        <v>0</v>
      </c>
    </row>
    <row r="178" spans="1:16" ht="15" x14ac:dyDescent="0.2">
      <c r="A178" s="153"/>
      <c r="B178" s="73"/>
      <c r="C178" s="74"/>
      <c r="D178" s="73"/>
      <c r="E178" s="74"/>
      <c r="F178" s="73"/>
      <c r="G178" s="80">
        <f t="shared" si="12"/>
        <v>13799.94</v>
      </c>
      <c r="H178" s="57">
        <f t="shared" si="12"/>
        <v>507</v>
      </c>
      <c r="I178" s="57"/>
      <c r="J178" s="57"/>
      <c r="K178" s="73"/>
      <c r="L178" s="57" t="str">
        <f t="shared" si="11"/>
        <v xml:space="preserve"> </v>
      </c>
      <c r="M178" s="73"/>
      <c r="N178" s="78"/>
      <c r="O178" s="78"/>
      <c r="P178" s="79">
        <f t="shared" si="10"/>
        <v>0</v>
      </c>
    </row>
    <row r="179" spans="1:16" ht="15" x14ac:dyDescent="0.2">
      <c r="A179" s="153"/>
      <c r="B179" s="73"/>
      <c r="C179" s="74"/>
      <c r="D179" s="73"/>
      <c r="E179" s="74"/>
      <c r="F179" s="73"/>
      <c r="G179" s="80">
        <f t="shared" si="12"/>
        <v>13799.94</v>
      </c>
      <c r="H179" s="57">
        <f t="shared" si="12"/>
        <v>507</v>
      </c>
      <c r="I179" s="57"/>
      <c r="J179" s="57"/>
      <c r="K179" s="73"/>
      <c r="L179" s="57" t="str">
        <f t="shared" si="11"/>
        <v xml:space="preserve"> </v>
      </c>
      <c r="M179" s="73"/>
      <c r="N179" s="78"/>
      <c r="O179" s="78"/>
      <c r="P179" s="79">
        <f t="shared" si="10"/>
        <v>0</v>
      </c>
    </row>
    <row r="180" spans="1:16" ht="15" x14ac:dyDescent="0.2">
      <c r="A180" s="153"/>
      <c r="B180" s="73"/>
      <c r="C180" s="74"/>
      <c r="D180" s="73"/>
      <c r="E180" s="74"/>
      <c r="F180" s="73"/>
      <c r="G180" s="80">
        <f t="shared" si="12"/>
        <v>13799.94</v>
      </c>
      <c r="H180" s="57">
        <f t="shared" si="12"/>
        <v>507</v>
      </c>
      <c r="I180" s="57"/>
      <c r="J180" s="57"/>
      <c r="K180" s="73"/>
      <c r="L180" s="57" t="str">
        <f t="shared" si="11"/>
        <v xml:space="preserve"> </v>
      </c>
      <c r="M180" s="73"/>
      <c r="N180" s="78"/>
      <c r="O180" s="78"/>
      <c r="P180" s="79">
        <f t="shared" si="10"/>
        <v>0</v>
      </c>
    </row>
    <row r="181" spans="1:16" ht="15" x14ac:dyDescent="0.2">
      <c r="A181" s="153"/>
      <c r="B181" s="73"/>
      <c r="C181" s="74"/>
      <c r="D181" s="73"/>
      <c r="E181" s="74"/>
      <c r="F181" s="73"/>
      <c r="G181" s="80">
        <f t="shared" si="12"/>
        <v>13799.94</v>
      </c>
      <c r="H181" s="57">
        <f t="shared" si="12"/>
        <v>507</v>
      </c>
      <c r="I181" s="57"/>
      <c r="J181" s="57"/>
      <c r="K181" s="73"/>
      <c r="L181" s="57" t="str">
        <f t="shared" si="11"/>
        <v xml:space="preserve"> </v>
      </c>
      <c r="M181" s="73"/>
      <c r="N181" s="78"/>
      <c r="O181" s="78"/>
      <c r="P181" s="79">
        <f t="shared" si="10"/>
        <v>0</v>
      </c>
    </row>
    <row r="182" spans="1:16" ht="15" x14ac:dyDescent="0.2">
      <c r="A182" s="153"/>
      <c r="B182" s="73"/>
      <c r="C182" s="74"/>
      <c r="D182" s="73"/>
      <c r="E182" s="74"/>
      <c r="F182" s="73"/>
      <c r="G182" s="80">
        <f t="shared" si="12"/>
        <v>13799.94</v>
      </c>
      <c r="H182" s="57">
        <f t="shared" si="12"/>
        <v>507</v>
      </c>
      <c r="I182" s="57"/>
      <c r="J182" s="57"/>
      <c r="K182" s="73"/>
      <c r="L182" s="57" t="str">
        <f t="shared" si="11"/>
        <v xml:space="preserve"> </v>
      </c>
      <c r="M182" s="73"/>
      <c r="N182" s="78"/>
      <c r="O182" s="78"/>
      <c r="P182" s="79">
        <f t="shared" si="10"/>
        <v>0</v>
      </c>
    </row>
    <row r="183" spans="1:16" ht="15" x14ac:dyDescent="0.2">
      <c r="A183" s="153"/>
      <c r="B183" s="73"/>
      <c r="C183" s="74"/>
      <c r="D183" s="73"/>
      <c r="E183" s="74"/>
      <c r="F183" s="73"/>
      <c r="G183" s="80">
        <f t="shared" si="12"/>
        <v>13799.94</v>
      </c>
      <c r="H183" s="57">
        <f t="shared" si="12"/>
        <v>507</v>
      </c>
      <c r="I183" s="57"/>
      <c r="J183" s="57"/>
      <c r="K183" s="73"/>
      <c r="L183" s="57" t="str">
        <f t="shared" si="11"/>
        <v xml:space="preserve"> </v>
      </c>
      <c r="M183" s="73"/>
      <c r="N183" s="78"/>
      <c r="O183" s="78"/>
      <c r="P183" s="79">
        <f t="shared" si="10"/>
        <v>0</v>
      </c>
    </row>
    <row r="184" spans="1:16" ht="15" x14ac:dyDescent="0.2">
      <c r="A184" s="153"/>
      <c r="B184" s="73"/>
      <c r="C184" s="74"/>
      <c r="D184" s="73"/>
      <c r="E184" s="74"/>
      <c r="F184" s="73"/>
      <c r="G184" s="80">
        <f t="shared" si="12"/>
        <v>13799.94</v>
      </c>
      <c r="H184" s="57">
        <f t="shared" si="12"/>
        <v>507</v>
      </c>
      <c r="I184" s="57"/>
      <c r="J184" s="57"/>
      <c r="K184" s="73"/>
      <c r="L184" s="57" t="str">
        <f t="shared" si="11"/>
        <v xml:space="preserve"> </v>
      </c>
      <c r="M184" s="73"/>
      <c r="N184" s="78"/>
      <c r="O184" s="78"/>
      <c r="P184" s="79">
        <f t="shared" si="10"/>
        <v>0</v>
      </c>
    </row>
    <row r="185" spans="1:16" ht="15" x14ac:dyDescent="0.2">
      <c r="A185" s="153"/>
      <c r="B185" s="73"/>
      <c r="C185" s="74"/>
      <c r="D185" s="73"/>
      <c r="E185" s="74"/>
      <c r="F185" s="73"/>
      <c r="G185" s="80">
        <f t="shared" si="12"/>
        <v>13799.94</v>
      </c>
      <c r="H185" s="57">
        <f t="shared" si="12"/>
        <v>507</v>
      </c>
      <c r="I185" s="57"/>
      <c r="J185" s="57"/>
      <c r="K185" s="73"/>
      <c r="L185" s="57" t="str">
        <f t="shared" si="11"/>
        <v xml:space="preserve"> </v>
      </c>
      <c r="M185" s="73"/>
      <c r="N185" s="78"/>
      <c r="O185" s="78"/>
      <c r="P185" s="79">
        <f t="shared" si="10"/>
        <v>0</v>
      </c>
    </row>
    <row r="186" spans="1:16" ht="15" x14ac:dyDescent="0.2">
      <c r="A186" s="153"/>
      <c r="B186" s="73"/>
      <c r="C186" s="74"/>
      <c r="D186" s="73"/>
      <c r="E186" s="74"/>
      <c r="F186" s="73"/>
      <c r="G186" s="80">
        <f t="shared" si="12"/>
        <v>13799.94</v>
      </c>
      <c r="H186" s="57">
        <f t="shared" si="12"/>
        <v>507</v>
      </c>
      <c r="I186" s="57"/>
      <c r="J186" s="57"/>
      <c r="K186" s="73"/>
      <c r="L186" s="57" t="str">
        <f t="shared" si="11"/>
        <v xml:space="preserve"> </v>
      </c>
      <c r="M186" s="73"/>
      <c r="N186" s="78"/>
      <c r="O186" s="78"/>
      <c r="P186" s="79">
        <f t="shared" si="10"/>
        <v>0</v>
      </c>
    </row>
    <row r="187" spans="1:16" ht="15" x14ac:dyDescent="0.2">
      <c r="A187" s="153"/>
      <c r="B187" s="73"/>
      <c r="C187" s="74"/>
      <c r="D187" s="73"/>
      <c r="E187" s="74"/>
      <c r="F187" s="73"/>
      <c r="G187" s="80">
        <f t="shared" si="12"/>
        <v>13799.94</v>
      </c>
      <c r="H187" s="57">
        <f t="shared" si="12"/>
        <v>507</v>
      </c>
      <c r="I187" s="57"/>
      <c r="J187" s="57"/>
      <c r="K187" s="73"/>
      <c r="L187" s="57" t="str">
        <f t="shared" si="11"/>
        <v xml:space="preserve"> </v>
      </c>
      <c r="M187" s="73"/>
      <c r="N187" s="78"/>
      <c r="O187" s="78"/>
      <c r="P187" s="79">
        <f t="shared" si="10"/>
        <v>0</v>
      </c>
    </row>
    <row r="188" spans="1:16" ht="15" x14ac:dyDescent="0.2">
      <c r="A188" s="153"/>
      <c r="B188" s="73"/>
      <c r="C188" s="74"/>
      <c r="D188" s="73"/>
      <c r="E188" s="74"/>
      <c r="F188" s="73"/>
      <c r="G188" s="80">
        <f t="shared" si="12"/>
        <v>13799.94</v>
      </c>
      <c r="H188" s="57">
        <f t="shared" si="12"/>
        <v>507</v>
      </c>
      <c r="I188" s="57"/>
      <c r="J188" s="57"/>
      <c r="K188" s="73"/>
      <c r="L188" s="57" t="str">
        <f t="shared" si="11"/>
        <v xml:space="preserve"> </v>
      </c>
      <c r="M188" s="73"/>
      <c r="N188" s="78"/>
      <c r="O188" s="78"/>
      <c r="P188" s="79">
        <f t="shared" si="10"/>
        <v>0</v>
      </c>
    </row>
    <row r="189" spans="1:16" ht="15" x14ac:dyDescent="0.2">
      <c r="A189" s="153"/>
      <c r="B189" s="73"/>
      <c r="C189" s="74"/>
      <c r="D189" s="73"/>
      <c r="E189" s="74"/>
      <c r="F189" s="73"/>
      <c r="G189" s="80">
        <f t="shared" si="12"/>
        <v>13799.94</v>
      </c>
      <c r="H189" s="57">
        <f t="shared" si="12"/>
        <v>507</v>
      </c>
      <c r="I189" s="57"/>
      <c r="J189" s="57"/>
      <c r="K189" s="73"/>
      <c r="L189" s="57" t="str">
        <f t="shared" si="11"/>
        <v xml:space="preserve"> </v>
      </c>
      <c r="M189" s="73"/>
      <c r="N189" s="78"/>
      <c r="O189" s="78"/>
      <c r="P189" s="79">
        <f t="shared" si="10"/>
        <v>0</v>
      </c>
    </row>
    <row r="190" spans="1:16" ht="15" x14ac:dyDescent="0.2">
      <c r="A190" s="153"/>
      <c r="B190" s="73"/>
      <c r="C190" s="74"/>
      <c r="D190" s="73"/>
      <c r="E190" s="74"/>
      <c r="F190" s="73"/>
      <c r="G190" s="80">
        <f t="shared" si="12"/>
        <v>13799.94</v>
      </c>
      <c r="H190" s="57">
        <f t="shared" si="12"/>
        <v>507</v>
      </c>
      <c r="I190" s="57"/>
      <c r="J190" s="57"/>
      <c r="K190" s="73"/>
      <c r="L190" s="57" t="str">
        <f t="shared" si="11"/>
        <v xml:space="preserve"> </v>
      </c>
      <c r="M190" s="73"/>
      <c r="N190" s="78"/>
      <c r="O190" s="78"/>
      <c r="P190" s="79">
        <f t="shared" si="10"/>
        <v>0</v>
      </c>
    </row>
    <row r="191" spans="1:16" ht="15" x14ac:dyDescent="0.2">
      <c r="A191" s="153"/>
      <c r="B191" s="73"/>
      <c r="C191" s="74"/>
      <c r="D191" s="73"/>
      <c r="E191" s="74"/>
      <c r="F191" s="73"/>
      <c r="G191" s="80">
        <f t="shared" si="12"/>
        <v>13799.94</v>
      </c>
      <c r="H191" s="57">
        <f t="shared" si="12"/>
        <v>507</v>
      </c>
      <c r="I191" s="57"/>
      <c r="J191" s="57"/>
      <c r="K191" s="73"/>
      <c r="L191" s="57" t="str">
        <f t="shared" si="11"/>
        <v xml:space="preserve"> </v>
      </c>
      <c r="M191" s="73"/>
      <c r="N191" s="78"/>
      <c r="O191" s="78"/>
      <c r="P191" s="79">
        <f t="shared" si="10"/>
        <v>0</v>
      </c>
    </row>
    <row r="192" spans="1:16" ht="15" x14ac:dyDescent="0.2">
      <c r="A192" s="153"/>
      <c r="B192" s="73"/>
      <c r="C192" s="74"/>
      <c r="D192" s="73"/>
      <c r="E192" s="74"/>
      <c r="F192" s="73"/>
      <c r="G192" s="80">
        <f t="shared" si="12"/>
        <v>13799.94</v>
      </c>
      <c r="H192" s="57">
        <f t="shared" si="12"/>
        <v>507</v>
      </c>
      <c r="I192" s="57"/>
      <c r="J192" s="57"/>
      <c r="K192" s="73"/>
      <c r="L192" s="57" t="str">
        <f t="shared" si="11"/>
        <v xml:space="preserve"> </v>
      </c>
      <c r="M192" s="73"/>
      <c r="N192" s="78"/>
      <c r="O192" s="78"/>
      <c r="P192" s="79">
        <f t="shared" si="10"/>
        <v>0</v>
      </c>
    </row>
    <row r="193" spans="1:16" ht="15" x14ac:dyDescent="0.2">
      <c r="A193" s="153"/>
      <c r="B193" s="73"/>
      <c r="C193" s="74"/>
      <c r="D193" s="73"/>
      <c r="E193" s="74"/>
      <c r="F193" s="73"/>
      <c r="G193" s="80">
        <f t="shared" si="12"/>
        <v>13799.94</v>
      </c>
      <c r="H193" s="57">
        <f t="shared" si="12"/>
        <v>507</v>
      </c>
      <c r="I193" s="57"/>
      <c r="J193" s="57"/>
      <c r="K193" s="73"/>
      <c r="L193" s="57" t="str">
        <f t="shared" si="11"/>
        <v xml:space="preserve"> </v>
      </c>
      <c r="M193" s="73"/>
      <c r="N193" s="78"/>
      <c r="O193" s="78"/>
      <c r="P193" s="79">
        <f t="shared" si="10"/>
        <v>0</v>
      </c>
    </row>
    <row r="194" spans="1:16" ht="15" x14ac:dyDescent="0.2">
      <c r="A194" s="153"/>
      <c r="B194" s="73"/>
      <c r="C194" s="74"/>
      <c r="D194" s="73"/>
      <c r="E194" s="74"/>
      <c r="F194" s="73"/>
      <c r="G194" s="80">
        <f t="shared" si="12"/>
        <v>13799.94</v>
      </c>
      <c r="H194" s="57">
        <f t="shared" si="12"/>
        <v>507</v>
      </c>
      <c r="I194" s="57"/>
      <c r="J194" s="57"/>
      <c r="K194" s="73"/>
      <c r="L194" s="57" t="str">
        <f t="shared" si="11"/>
        <v xml:space="preserve"> </v>
      </c>
      <c r="M194" s="73"/>
      <c r="N194" s="78"/>
      <c r="O194" s="78"/>
      <c r="P194" s="79">
        <f t="shared" si="10"/>
        <v>0</v>
      </c>
    </row>
    <row r="195" spans="1:16" ht="15" x14ac:dyDescent="0.2">
      <c r="A195" s="153"/>
      <c r="B195" s="73"/>
      <c r="C195" s="74"/>
      <c r="D195" s="73"/>
      <c r="E195" s="74"/>
      <c r="F195" s="73"/>
      <c r="G195" s="80">
        <f t="shared" si="12"/>
        <v>13799.94</v>
      </c>
      <c r="H195" s="57">
        <f t="shared" si="12"/>
        <v>507</v>
      </c>
      <c r="I195" s="57"/>
      <c r="J195" s="57"/>
      <c r="K195" s="73"/>
      <c r="L195" s="57" t="str">
        <f t="shared" si="11"/>
        <v xml:space="preserve"> </v>
      </c>
      <c r="M195" s="73"/>
      <c r="N195" s="78"/>
      <c r="O195" s="78"/>
      <c r="P195" s="79">
        <f t="shared" si="10"/>
        <v>0</v>
      </c>
    </row>
    <row r="196" spans="1:16" ht="15" x14ac:dyDescent="0.2">
      <c r="A196" s="153"/>
      <c r="B196" s="73"/>
      <c r="C196" s="74"/>
      <c r="D196" s="73"/>
      <c r="E196" s="74"/>
      <c r="F196" s="73"/>
      <c r="G196" s="80">
        <f t="shared" si="12"/>
        <v>13799.94</v>
      </c>
      <c r="H196" s="57">
        <f t="shared" si="12"/>
        <v>507</v>
      </c>
      <c r="I196" s="57"/>
      <c r="J196" s="57"/>
      <c r="K196" s="73"/>
      <c r="L196" s="57" t="str">
        <f t="shared" si="11"/>
        <v xml:space="preserve"> </v>
      </c>
      <c r="M196" s="73"/>
      <c r="N196" s="78"/>
      <c r="O196" s="78"/>
      <c r="P196" s="79">
        <f t="shared" si="10"/>
        <v>0</v>
      </c>
    </row>
    <row r="197" spans="1:16" ht="15" x14ac:dyDescent="0.2">
      <c r="A197" s="153"/>
      <c r="B197" s="73"/>
      <c r="C197" s="74"/>
      <c r="D197" s="73"/>
      <c r="E197" s="74"/>
      <c r="F197" s="73"/>
      <c r="G197" s="80">
        <f t="shared" si="12"/>
        <v>13799.94</v>
      </c>
      <c r="H197" s="57">
        <f t="shared" si="12"/>
        <v>507</v>
      </c>
      <c r="I197" s="57"/>
      <c r="J197" s="57"/>
      <c r="K197" s="73"/>
      <c r="L197" s="57" t="str">
        <f t="shared" si="11"/>
        <v xml:space="preserve"> </v>
      </c>
      <c r="M197" s="73"/>
      <c r="N197" s="78"/>
      <c r="O197" s="78"/>
      <c r="P197" s="79">
        <f t="shared" si="10"/>
        <v>0</v>
      </c>
    </row>
    <row r="198" spans="1:16" ht="15" x14ac:dyDescent="0.2">
      <c r="A198" s="153"/>
      <c r="B198" s="73"/>
      <c r="C198" s="74"/>
      <c r="D198" s="73"/>
      <c r="E198" s="74"/>
      <c r="F198" s="73"/>
      <c r="G198" s="80">
        <f t="shared" si="12"/>
        <v>13799.94</v>
      </c>
      <c r="H198" s="57">
        <f t="shared" si="12"/>
        <v>507</v>
      </c>
      <c r="I198" s="57"/>
      <c r="J198" s="57"/>
      <c r="K198" s="73"/>
      <c r="L198" s="57" t="str">
        <f t="shared" si="11"/>
        <v xml:space="preserve"> </v>
      </c>
      <c r="M198" s="73"/>
      <c r="N198" s="78"/>
      <c r="O198" s="78"/>
      <c r="P198" s="79">
        <f t="shared" si="10"/>
        <v>0</v>
      </c>
    </row>
    <row r="199" spans="1:16" ht="15" x14ac:dyDescent="0.2">
      <c r="A199" s="153"/>
      <c r="B199" s="73"/>
      <c r="C199" s="74"/>
      <c r="D199" s="73"/>
      <c r="E199" s="74"/>
      <c r="F199" s="73"/>
      <c r="G199" s="80">
        <f t="shared" si="12"/>
        <v>13799.94</v>
      </c>
      <c r="H199" s="57">
        <f t="shared" si="12"/>
        <v>507</v>
      </c>
      <c r="I199" s="57"/>
      <c r="J199" s="57"/>
      <c r="K199" s="73"/>
      <c r="L199" s="57" t="str">
        <f t="shared" si="11"/>
        <v xml:space="preserve"> </v>
      </c>
      <c r="M199" s="73"/>
      <c r="N199" s="78"/>
      <c r="O199" s="78"/>
      <c r="P199" s="79">
        <f t="shared" si="10"/>
        <v>0</v>
      </c>
    </row>
    <row r="200" spans="1:16" ht="15" x14ac:dyDescent="0.2">
      <c r="A200" s="153"/>
      <c r="B200" s="73"/>
      <c r="C200" s="74"/>
      <c r="D200" s="73"/>
      <c r="E200" s="74"/>
      <c r="F200" s="73"/>
      <c r="G200" s="80">
        <f t="shared" si="12"/>
        <v>13799.94</v>
      </c>
      <c r="H200" s="57">
        <f t="shared" si="12"/>
        <v>507</v>
      </c>
      <c r="I200" s="57"/>
      <c r="J200" s="57"/>
      <c r="K200" s="73"/>
      <c r="L200" s="57" t="str">
        <f t="shared" si="11"/>
        <v xml:space="preserve"> </v>
      </c>
      <c r="M200" s="73"/>
      <c r="N200" s="78"/>
      <c r="O200" s="78"/>
      <c r="P200" s="79">
        <f t="shared" si="10"/>
        <v>0</v>
      </c>
    </row>
    <row r="201" spans="1:16" ht="15" x14ac:dyDescent="0.2">
      <c r="A201" s="153"/>
      <c r="B201" s="73"/>
      <c r="C201" s="74"/>
      <c r="D201" s="73"/>
      <c r="E201" s="74"/>
      <c r="F201" s="73"/>
      <c r="G201" s="80">
        <f t="shared" si="12"/>
        <v>13799.94</v>
      </c>
      <c r="H201" s="57">
        <f t="shared" si="12"/>
        <v>507</v>
      </c>
      <c r="I201" s="57"/>
      <c r="J201" s="57"/>
      <c r="K201" s="73"/>
      <c r="L201" s="57" t="str">
        <f t="shared" si="11"/>
        <v xml:space="preserve"> </v>
      </c>
      <c r="M201" s="73"/>
      <c r="N201" s="78"/>
      <c r="O201" s="78"/>
      <c r="P201" s="79">
        <f t="shared" si="10"/>
        <v>0</v>
      </c>
    </row>
    <row r="202" spans="1:16" ht="15" x14ac:dyDescent="0.2">
      <c r="A202" s="153"/>
      <c r="B202" s="73"/>
      <c r="C202" s="74"/>
      <c r="D202" s="73"/>
      <c r="E202" s="74"/>
      <c r="F202" s="73"/>
      <c r="G202" s="80">
        <f t="shared" si="12"/>
        <v>13799.94</v>
      </c>
      <c r="H202" s="57">
        <f t="shared" si="12"/>
        <v>507</v>
      </c>
      <c r="I202" s="57"/>
      <c r="J202" s="57"/>
      <c r="K202" s="73"/>
      <c r="L202" s="57" t="str">
        <f t="shared" si="11"/>
        <v xml:space="preserve"> </v>
      </c>
      <c r="M202" s="73"/>
      <c r="N202" s="78"/>
      <c r="O202" s="78"/>
      <c r="P202" s="79">
        <f t="shared" si="10"/>
        <v>0</v>
      </c>
    </row>
    <row r="203" spans="1:16" ht="15" x14ac:dyDescent="0.2">
      <c r="A203" s="153"/>
      <c r="B203" s="73"/>
      <c r="C203" s="74"/>
      <c r="D203" s="73"/>
      <c r="E203" s="74"/>
      <c r="F203" s="73"/>
      <c r="G203" s="80">
        <f t="shared" si="12"/>
        <v>13799.94</v>
      </c>
      <c r="H203" s="57">
        <f t="shared" si="12"/>
        <v>507</v>
      </c>
      <c r="I203" s="57"/>
      <c r="J203" s="57"/>
      <c r="K203" s="73"/>
      <c r="L203" s="57" t="str">
        <f t="shared" si="11"/>
        <v xml:space="preserve"> </v>
      </c>
      <c r="M203" s="73"/>
      <c r="N203" s="78"/>
      <c r="O203" s="78"/>
      <c r="P203" s="79">
        <f t="shared" si="10"/>
        <v>0</v>
      </c>
    </row>
    <row r="204" spans="1:16" ht="15" x14ac:dyDescent="0.2">
      <c r="A204" s="153"/>
      <c r="B204" s="73"/>
      <c r="C204" s="74"/>
      <c r="D204" s="73"/>
      <c r="E204" s="74"/>
      <c r="F204" s="73"/>
      <c r="G204" s="80">
        <f t="shared" si="12"/>
        <v>13799.94</v>
      </c>
      <c r="H204" s="57">
        <f t="shared" si="12"/>
        <v>507</v>
      </c>
      <c r="I204" s="57"/>
      <c r="J204" s="57"/>
      <c r="K204" s="73"/>
      <c r="L204" s="57" t="str">
        <f t="shared" si="11"/>
        <v xml:space="preserve"> </v>
      </c>
      <c r="M204" s="73"/>
      <c r="N204" s="78"/>
      <c r="O204" s="78"/>
      <c r="P204" s="79">
        <f t="shared" si="10"/>
        <v>0</v>
      </c>
    </row>
    <row r="205" spans="1:16" ht="15" x14ac:dyDescent="0.2">
      <c r="A205" s="153"/>
      <c r="B205" s="73"/>
      <c r="C205" s="74"/>
      <c r="D205" s="73"/>
      <c r="E205" s="74"/>
      <c r="F205" s="73"/>
      <c r="G205" s="80">
        <f t="shared" si="12"/>
        <v>13799.94</v>
      </c>
      <c r="H205" s="57">
        <f t="shared" si="12"/>
        <v>507</v>
      </c>
      <c r="I205" s="57"/>
      <c r="J205" s="57"/>
      <c r="K205" s="73"/>
      <c r="L205" s="57" t="str">
        <f t="shared" si="11"/>
        <v xml:space="preserve"> </v>
      </c>
      <c r="M205" s="73"/>
      <c r="N205" s="78"/>
      <c r="O205" s="78"/>
      <c r="P205" s="79">
        <f t="shared" si="10"/>
        <v>0</v>
      </c>
    </row>
    <row r="206" spans="1:16" ht="15" x14ac:dyDescent="0.2">
      <c r="A206" s="153"/>
      <c r="B206" s="73"/>
      <c r="C206" s="74"/>
      <c r="D206" s="73"/>
      <c r="E206" s="74"/>
      <c r="F206" s="73"/>
      <c r="G206" s="80">
        <f t="shared" si="12"/>
        <v>13799.94</v>
      </c>
      <c r="H206" s="57">
        <f t="shared" si="12"/>
        <v>507</v>
      </c>
      <c r="I206" s="57"/>
      <c r="J206" s="57"/>
      <c r="K206" s="73"/>
      <c r="L206" s="57" t="str">
        <f t="shared" si="11"/>
        <v xml:space="preserve"> </v>
      </c>
      <c r="M206" s="73"/>
      <c r="N206" s="78"/>
      <c r="O206" s="78"/>
      <c r="P206" s="79">
        <f t="shared" si="10"/>
        <v>0</v>
      </c>
    </row>
    <row r="207" spans="1:16" ht="15" x14ac:dyDescent="0.2">
      <c r="A207" s="153"/>
      <c r="B207" s="73"/>
      <c r="C207" s="74"/>
      <c r="D207" s="73"/>
      <c r="E207" s="74"/>
      <c r="F207" s="73"/>
      <c r="G207" s="80">
        <f t="shared" si="12"/>
        <v>13799.94</v>
      </c>
      <c r="H207" s="57">
        <f t="shared" si="12"/>
        <v>507</v>
      </c>
      <c r="I207" s="57"/>
      <c r="J207" s="57"/>
      <c r="K207" s="73"/>
      <c r="L207" s="57" t="str">
        <f t="shared" si="11"/>
        <v xml:space="preserve"> </v>
      </c>
      <c r="M207" s="73"/>
      <c r="N207" s="78"/>
      <c r="O207" s="78"/>
      <c r="P207" s="79">
        <f t="shared" si="10"/>
        <v>0</v>
      </c>
    </row>
    <row r="208" spans="1:16" ht="15" x14ac:dyDescent="0.2">
      <c r="A208" s="153"/>
      <c r="B208" s="73"/>
      <c r="C208" s="74"/>
      <c r="D208" s="73"/>
      <c r="E208" s="74"/>
      <c r="F208" s="73"/>
      <c r="G208" s="80">
        <f t="shared" si="12"/>
        <v>13799.94</v>
      </c>
      <c r="H208" s="57">
        <f t="shared" si="12"/>
        <v>507</v>
      </c>
      <c r="I208" s="57"/>
      <c r="J208" s="57"/>
      <c r="K208" s="73"/>
      <c r="L208" s="57" t="str">
        <f t="shared" si="11"/>
        <v xml:space="preserve"> </v>
      </c>
      <c r="M208" s="73"/>
      <c r="N208" s="78"/>
      <c r="O208" s="78"/>
      <c r="P208" s="79">
        <f t="shared" si="10"/>
        <v>0</v>
      </c>
    </row>
    <row r="209" spans="1:16" ht="15" x14ac:dyDescent="0.2">
      <c r="A209" s="153"/>
      <c r="B209" s="73"/>
      <c r="C209" s="74"/>
      <c r="D209" s="73"/>
      <c r="E209" s="74"/>
      <c r="F209" s="73"/>
      <c r="G209" s="80">
        <f t="shared" si="12"/>
        <v>13799.94</v>
      </c>
      <c r="H209" s="57">
        <f t="shared" si="12"/>
        <v>507</v>
      </c>
      <c r="I209" s="57"/>
      <c r="J209" s="57"/>
      <c r="K209" s="73"/>
      <c r="L209" s="57" t="str">
        <f t="shared" si="11"/>
        <v xml:space="preserve"> </v>
      </c>
      <c r="M209" s="73"/>
      <c r="N209" s="78"/>
      <c r="O209" s="78"/>
      <c r="P209" s="79">
        <f t="shared" si="10"/>
        <v>0</v>
      </c>
    </row>
    <row r="210" spans="1:16" ht="15" x14ac:dyDescent="0.2">
      <c r="A210" s="153"/>
      <c r="B210" s="73"/>
      <c r="C210" s="74"/>
      <c r="D210" s="73"/>
      <c r="E210" s="74"/>
      <c r="F210" s="73"/>
      <c r="G210" s="80">
        <f t="shared" si="12"/>
        <v>13799.94</v>
      </c>
      <c r="H210" s="57">
        <f t="shared" si="12"/>
        <v>507</v>
      </c>
      <c r="I210" s="57"/>
      <c r="J210" s="57"/>
      <c r="K210" s="73"/>
      <c r="L210" s="57" t="str">
        <f t="shared" si="11"/>
        <v xml:space="preserve"> </v>
      </c>
      <c r="M210" s="73"/>
      <c r="N210" s="78"/>
      <c r="O210" s="78"/>
      <c r="P210" s="79">
        <f t="shared" si="10"/>
        <v>0</v>
      </c>
    </row>
    <row r="211" spans="1:16" ht="15" x14ac:dyDescent="0.2">
      <c r="A211" s="153"/>
      <c r="B211" s="73"/>
      <c r="C211" s="74"/>
      <c r="D211" s="73"/>
      <c r="E211" s="74"/>
      <c r="F211" s="73"/>
      <c r="G211" s="80">
        <f t="shared" si="12"/>
        <v>13799.94</v>
      </c>
      <c r="H211" s="57">
        <f t="shared" si="12"/>
        <v>507</v>
      </c>
      <c r="I211" s="57"/>
      <c r="J211" s="57"/>
      <c r="K211" s="73"/>
      <c r="L211" s="57" t="str">
        <f t="shared" si="11"/>
        <v xml:space="preserve"> </v>
      </c>
      <c r="M211" s="73"/>
      <c r="N211" s="78"/>
      <c r="O211" s="78"/>
      <c r="P211" s="79">
        <f t="shared" si="10"/>
        <v>0</v>
      </c>
    </row>
    <row r="212" spans="1:16" ht="15" x14ac:dyDescent="0.2">
      <c r="A212" s="153"/>
      <c r="B212" s="73"/>
      <c r="C212" s="74"/>
      <c r="D212" s="73"/>
      <c r="E212" s="74"/>
      <c r="F212" s="73"/>
      <c r="G212" s="80">
        <f t="shared" si="12"/>
        <v>13799.94</v>
      </c>
      <c r="H212" s="57">
        <f t="shared" si="12"/>
        <v>507</v>
      </c>
      <c r="I212" s="57"/>
      <c r="J212" s="57"/>
      <c r="K212" s="73"/>
      <c r="L212" s="57" t="str">
        <f t="shared" si="11"/>
        <v xml:space="preserve"> </v>
      </c>
      <c r="M212" s="73"/>
      <c r="N212" s="78"/>
      <c r="O212" s="78"/>
      <c r="P212" s="79">
        <f t="shared" si="10"/>
        <v>0</v>
      </c>
    </row>
    <row r="213" spans="1:16" ht="15" x14ac:dyDescent="0.2">
      <c r="A213" s="153"/>
      <c r="B213" s="73"/>
      <c r="C213" s="74"/>
      <c r="D213" s="73"/>
      <c r="E213" s="74"/>
      <c r="F213" s="73"/>
      <c r="G213" s="80">
        <f t="shared" si="12"/>
        <v>13799.94</v>
      </c>
      <c r="H213" s="57">
        <f t="shared" si="12"/>
        <v>507</v>
      </c>
      <c r="I213" s="57"/>
      <c r="J213" s="57"/>
      <c r="K213" s="73"/>
      <c r="L213" s="57" t="str">
        <f t="shared" si="11"/>
        <v xml:space="preserve"> </v>
      </c>
      <c r="M213" s="73"/>
      <c r="N213" s="78"/>
      <c r="O213" s="78"/>
      <c r="P213" s="79">
        <f t="shared" ref="P213:P219" si="13">O213*G213</f>
        <v>0</v>
      </c>
    </row>
    <row r="214" spans="1:16" ht="15" x14ac:dyDescent="0.2">
      <c r="A214" s="153"/>
      <c r="B214" s="73"/>
      <c r="C214" s="74"/>
      <c r="D214" s="73"/>
      <c r="E214" s="74"/>
      <c r="F214" s="73"/>
      <c r="G214" s="80">
        <f t="shared" si="12"/>
        <v>13799.94</v>
      </c>
      <c r="H214" s="57">
        <f t="shared" si="12"/>
        <v>507</v>
      </c>
      <c r="I214" s="57"/>
      <c r="J214" s="57"/>
      <c r="K214" s="73"/>
      <c r="L214" s="57" t="str">
        <f t="shared" si="11"/>
        <v xml:space="preserve"> </v>
      </c>
      <c r="M214" s="73"/>
      <c r="N214" s="78"/>
      <c r="O214" s="78"/>
      <c r="P214" s="79">
        <f t="shared" si="13"/>
        <v>0</v>
      </c>
    </row>
    <row r="215" spans="1:16" ht="15" x14ac:dyDescent="0.2">
      <c r="A215" s="153"/>
      <c r="B215" s="73"/>
      <c r="C215" s="74"/>
      <c r="D215" s="73"/>
      <c r="E215" s="74"/>
      <c r="F215" s="73"/>
      <c r="G215" s="80">
        <f t="shared" si="12"/>
        <v>13799.94</v>
      </c>
      <c r="H215" s="57">
        <f t="shared" si="12"/>
        <v>507</v>
      </c>
      <c r="I215" s="57"/>
      <c r="J215" s="57"/>
      <c r="K215" s="73"/>
      <c r="L215" s="57" t="str">
        <f>IF(D215&gt;0,D215," ")</f>
        <v xml:space="preserve"> </v>
      </c>
      <c r="M215" s="73"/>
      <c r="N215" s="78"/>
      <c r="O215" s="78"/>
      <c r="P215" s="79">
        <f t="shared" si="13"/>
        <v>0</v>
      </c>
    </row>
    <row r="216" spans="1:16" ht="15" x14ac:dyDescent="0.2">
      <c r="A216" s="153"/>
      <c r="B216" s="73"/>
      <c r="C216" s="74"/>
      <c r="D216" s="73"/>
      <c r="E216" s="74"/>
      <c r="F216" s="73"/>
      <c r="G216" s="80">
        <f t="shared" si="12"/>
        <v>13799.94</v>
      </c>
      <c r="H216" s="57">
        <f t="shared" si="12"/>
        <v>507</v>
      </c>
      <c r="I216" s="57"/>
      <c r="J216" s="57"/>
      <c r="K216" s="73"/>
      <c r="L216" s="57" t="str">
        <f>IF(D216&gt;0,D216," ")</f>
        <v xml:space="preserve"> </v>
      </c>
      <c r="M216" s="73"/>
      <c r="N216" s="78"/>
      <c r="O216" s="78"/>
      <c r="P216" s="79">
        <f t="shared" si="13"/>
        <v>0</v>
      </c>
    </row>
    <row r="217" spans="1:16" ht="15" x14ac:dyDescent="0.2">
      <c r="A217" s="153"/>
      <c r="B217" s="73"/>
      <c r="C217" s="74"/>
      <c r="D217" s="73"/>
      <c r="E217" s="74"/>
      <c r="F217" s="73"/>
      <c r="G217" s="80">
        <f t="shared" si="12"/>
        <v>13799.94</v>
      </c>
      <c r="H217" s="57">
        <f t="shared" si="12"/>
        <v>507</v>
      </c>
      <c r="I217" s="57"/>
      <c r="J217" s="57"/>
      <c r="K217" s="73"/>
      <c r="L217" s="57" t="str">
        <f>IF(D217&gt;0,D217," ")</f>
        <v xml:space="preserve"> </v>
      </c>
      <c r="M217" s="73"/>
      <c r="N217" s="78"/>
      <c r="O217" s="78"/>
      <c r="P217" s="79">
        <f t="shared" si="13"/>
        <v>0</v>
      </c>
    </row>
    <row r="218" spans="1:16" ht="15" x14ac:dyDescent="0.2">
      <c r="A218" s="153"/>
      <c r="B218" s="73"/>
      <c r="C218" s="74"/>
      <c r="D218" s="73"/>
      <c r="E218" s="74"/>
      <c r="F218" s="73"/>
      <c r="G218" s="80">
        <f t="shared" si="12"/>
        <v>13799.94</v>
      </c>
      <c r="H218" s="57">
        <f t="shared" si="12"/>
        <v>507</v>
      </c>
      <c r="I218" s="57"/>
      <c r="J218" s="57"/>
      <c r="K218" s="73"/>
      <c r="L218" s="57" t="str">
        <f>IF(D218&gt;0,D218," ")</f>
        <v xml:space="preserve"> </v>
      </c>
      <c r="M218" s="73"/>
      <c r="N218" s="78"/>
      <c r="O218" s="78"/>
      <c r="P218" s="79">
        <f t="shared" si="13"/>
        <v>0</v>
      </c>
    </row>
    <row r="219" spans="1:16" ht="15" x14ac:dyDescent="0.2">
      <c r="A219" s="153"/>
      <c r="B219" s="73"/>
      <c r="C219" s="74"/>
      <c r="D219" s="73"/>
      <c r="E219" s="74"/>
      <c r="F219" s="73"/>
      <c r="G219" s="80">
        <f t="shared" si="12"/>
        <v>13799.94</v>
      </c>
      <c r="H219" s="57">
        <f t="shared" si="12"/>
        <v>507</v>
      </c>
      <c r="I219" s="57"/>
      <c r="J219" s="57"/>
      <c r="K219" s="73"/>
      <c r="L219" s="57" t="str">
        <f>IF(D219&gt;0,D219," ")</f>
        <v xml:space="preserve"> </v>
      </c>
      <c r="M219" s="73"/>
      <c r="N219" s="78"/>
      <c r="O219" s="78"/>
      <c r="P219" s="79">
        <f t="shared" si="13"/>
        <v>0</v>
      </c>
    </row>
    <row r="220" spans="1:16" ht="15" x14ac:dyDescent="0.2">
      <c r="A220" s="153"/>
      <c r="B220" s="73"/>
      <c r="C220" s="74"/>
      <c r="D220" s="73"/>
      <c r="E220" s="74"/>
      <c r="F220" s="73"/>
      <c r="G220" s="80">
        <f t="shared" si="12"/>
        <v>13799.94</v>
      </c>
      <c r="H220" s="57">
        <f t="shared" si="12"/>
        <v>507</v>
      </c>
      <c r="I220" s="73"/>
      <c r="J220" s="73"/>
      <c r="K220" s="73"/>
      <c r="L220" s="73"/>
      <c r="M220" s="73"/>
      <c r="N220" s="78"/>
      <c r="O220" s="78"/>
      <c r="P220" s="78"/>
    </row>
    <row r="221" spans="1:16" ht="15" x14ac:dyDescent="0.2">
      <c r="A221" s="153"/>
      <c r="B221" s="73"/>
      <c r="C221" s="74"/>
      <c r="D221" s="73"/>
      <c r="E221" s="74"/>
      <c r="F221" s="73"/>
      <c r="G221" s="80">
        <f t="shared" si="12"/>
        <v>13799.94</v>
      </c>
      <c r="H221" s="57">
        <f t="shared" si="12"/>
        <v>507</v>
      </c>
      <c r="I221" s="73"/>
      <c r="J221" s="73"/>
      <c r="K221" s="73"/>
      <c r="L221" s="73"/>
      <c r="M221" s="73"/>
      <c r="N221" s="78"/>
      <c r="O221" s="78"/>
      <c r="P221" s="78"/>
    </row>
    <row r="222" spans="1:16" ht="15" x14ac:dyDescent="0.2">
      <c r="A222" s="153"/>
      <c r="B222" s="73"/>
      <c r="C222" s="74"/>
      <c r="D222" s="73"/>
      <c r="E222" s="74"/>
      <c r="F222" s="73"/>
      <c r="G222" s="80">
        <f t="shared" si="12"/>
        <v>13799.94</v>
      </c>
      <c r="H222" s="57">
        <f t="shared" si="12"/>
        <v>507</v>
      </c>
      <c r="I222" s="73"/>
      <c r="J222" s="73"/>
      <c r="K222" s="73"/>
      <c r="L222" s="73"/>
      <c r="M222" s="73"/>
      <c r="N222" s="78"/>
      <c r="O222" s="78"/>
      <c r="P222" s="78"/>
    </row>
    <row r="223" spans="1:16" ht="15" x14ac:dyDescent="0.2">
      <c r="A223" s="153"/>
      <c r="B223" s="73"/>
      <c r="C223" s="74"/>
      <c r="D223" s="73"/>
      <c r="E223" s="74"/>
      <c r="F223" s="73"/>
      <c r="G223" s="80">
        <f t="shared" si="12"/>
        <v>13799.94</v>
      </c>
      <c r="H223" s="57">
        <f t="shared" si="12"/>
        <v>507</v>
      </c>
      <c r="I223" s="73"/>
      <c r="J223" s="73"/>
      <c r="K223" s="73"/>
      <c r="L223" s="73"/>
      <c r="M223" s="73"/>
      <c r="N223" s="78"/>
      <c r="O223" s="78"/>
      <c r="P223" s="78"/>
    </row>
    <row r="224" spans="1:16" ht="15" x14ac:dyDescent="0.2">
      <c r="A224" s="153"/>
      <c r="B224" s="73"/>
      <c r="C224" s="74"/>
      <c r="D224" s="73"/>
      <c r="E224" s="74"/>
      <c r="F224" s="73"/>
      <c r="G224" s="80">
        <f t="shared" si="12"/>
        <v>13799.94</v>
      </c>
      <c r="H224" s="57">
        <f t="shared" si="12"/>
        <v>507</v>
      </c>
      <c r="I224" s="73"/>
      <c r="J224" s="73"/>
      <c r="K224" s="73"/>
      <c r="L224" s="73"/>
      <c r="M224" s="73"/>
      <c r="N224" s="78"/>
      <c r="O224" s="78"/>
      <c r="P224" s="78"/>
    </row>
    <row r="225" spans="1:16" ht="15" x14ac:dyDescent="0.2">
      <c r="A225" s="153"/>
      <c r="B225" s="73"/>
      <c r="C225" s="74"/>
      <c r="D225" s="73"/>
      <c r="E225" s="74"/>
      <c r="F225" s="73"/>
      <c r="G225" s="80">
        <f t="shared" si="12"/>
        <v>13799.94</v>
      </c>
      <c r="H225" s="57">
        <f t="shared" si="12"/>
        <v>507</v>
      </c>
      <c r="I225" s="73"/>
      <c r="J225" s="73"/>
      <c r="K225" s="73"/>
      <c r="L225" s="73"/>
      <c r="M225" s="73"/>
      <c r="N225" s="78"/>
      <c r="O225" s="78"/>
      <c r="P225" s="78"/>
    </row>
    <row r="226" spans="1:16" ht="15" x14ac:dyDescent="0.2">
      <c r="A226" s="153"/>
      <c r="B226" s="73"/>
      <c r="C226" s="74"/>
      <c r="D226" s="73"/>
      <c r="E226" s="74"/>
      <c r="F226" s="73"/>
      <c r="G226" s="80">
        <f>G225-E226+C226</f>
        <v>13799.94</v>
      </c>
      <c r="H226" s="57">
        <f>H225-F226+D226</f>
        <v>507</v>
      </c>
      <c r="I226" s="73"/>
      <c r="J226" s="73"/>
      <c r="K226" s="73"/>
      <c r="L226" s="73"/>
      <c r="M226" s="73"/>
      <c r="N226" s="78"/>
      <c r="O226" s="78"/>
      <c r="P226" s="78"/>
    </row>
    <row r="227" spans="1:16" ht="15" x14ac:dyDescent="0.2">
      <c r="A227" s="153"/>
      <c r="B227" s="73"/>
      <c r="C227" s="74"/>
      <c r="D227" s="73"/>
      <c r="E227" s="74"/>
      <c r="F227" s="73"/>
      <c r="G227" s="80">
        <f>G226-E227+C227</f>
        <v>13799.94</v>
      </c>
      <c r="H227" s="57">
        <f>H226-F227+D227</f>
        <v>507</v>
      </c>
      <c r="I227" s="73"/>
      <c r="J227" s="73"/>
      <c r="K227" s="73"/>
      <c r="L227" s="73"/>
      <c r="M227" s="73"/>
      <c r="N227" s="78"/>
      <c r="O227" s="78"/>
      <c r="P227" s="78"/>
    </row>
    <row r="228" spans="1:16" ht="15" x14ac:dyDescent="0.2">
      <c r="A228" s="153"/>
      <c r="B228" s="73"/>
      <c r="C228" s="74"/>
      <c r="D228" s="73"/>
      <c r="E228" s="74"/>
      <c r="F228" s="73"/>
      <c r="G228" s="74"/>
      <c r="H228" s="73"/>
      <c r="I228" s="73"/>
      <c r="J228" s="73"/>
      <c r="K228" s="73"/>
      <c r="L228" s="73"/>
      <c r="M228" s="73"/>
      <c r="N228" s="78"/>
      <c r="O228" s="78"/>
      <c r="P228" s="78"/>
    </row>
    <row r="229" spans="1:16" ht="15" x14ac:dyDescent="0.2">
      <c r="A229" s="153"/>
      <c r="B229" s="73"/>
      <c r="C229" s="74"/>
      <c r="D229" s="73"/>
      <c r="E229" s="74"/>
      <c r="F229" s="73"/>
      <c r="G229" s="74"/>
      <c r="H229" s="73"/>
      <c r="I229" s="73"/>
      <c r="J229" s="73"/>
      <c r="K229" s="73"/>
      <c r="L229" s="73"/>
      <c r="M229" s="73"/>
      <c r="N229" s="78"/>
      <c r="O229" s="78"/>
      <c r="P229" s="78"/>
    </row>
    <row r="230" spans="1:16" ht="15" x14ac:dyDescent="0.2">
      <c r="A230" s="153"/>
      <c r="B230" s="73"/>
      <c r="C230" s="74"/>
      <c r="D230" s="73"/>
      <c r="E230" s="74"/>
      <c r="F230" s="73"/>
      <c r="G230" s="74"/>
      <c r="H230" s="73"/>
      <c r="I230" s="73"/>
      <c r="J230" s="73"/>
      <c r="K230" s="73"/>
      <c r="L230" s="73"/>
      <c r="M230" s="73"/>
      <c r="N230" s="78"/>
      <c r="O230" s="78"/>
      <c r="P230" s="78"/>
    </row>
    <row r="231" spans="1:16" ht="15" x14ac:dyDescent="0.2">
      <c r="A231" s="153"/>
      <c r="B231" s="73"/>
      <c r="C231" s="74"/>
      <c r="D231" s="73"/>
      <c r="E231" s="74"/>
      <c r="F231" s="73"/>
      <c r="G231" s="74"/>
      <c r="H231" s="73"/>
      <c r="I231" s="73"/>
      <c r="J231" s="73"/>
      <c r="K231" s="73"/>
      <c r="L231" s="73"/>
      <c r="M231" s="73"/>
      <c r="N231" s="78"/>
      <c r="O231" s="78"/>
      <c r="P231" s="78"/>
    </row>
    <row r="232" spans="1:16" ht="15" x14ac:dyDescent="0.2">
      <c r="A232" s="153"/>
      <c r="B232" s="73"/>
      <c r="C232" s="74"/>
      <c r="D232" s="73"/>
      <c r="E232" s="74"/>
      <c r="F232" s="73"/>
      <c r="G232" s="74"/>
      <c r="H232" s="73"/>
      <c r="I232" s="73"/>
      <c r="J232" s="73"/>
      <c r="K232" s="73"/>
      <c r="L232" s="73"/>
      <c r="M232" s="73"/>
      <c r="N232" s="78"/>
      <c r="O232" s="78"/>
      <c r="P232" s="78"/>
    </row>
    <row r="233" spans="1:16" ht="15" x14ac:dyDescent="0.2">
      <c r="A233" s="153"/>
      <c r="B233" s="73"/>
      <c r="C233" s="74"/>
      <c r="D233" s="73"/>
      <c r="E233" s="74"/>
      <c r="F233" s="73"/>
      <c r="G233" s="74"/>
      <c r="H233" s="73"/>
      <c r="I233" s="73"/>
      <c r="J233" s="73"/>
      <c r="K233" s="73"/>
      <c r="L233" s="73"/>
      <c r="M233" s="73"/>
      <c r="N233" s="78"/>
      <c r="O233" s="78"/>
      <c r="P233" s="78"/>
    </row>
    <row r="234" spans="1:16" ht="15" x14ac:dyDescent="0.2">
      <c r="A234" s="153"/>
      <c r="B234" s="73"/>
      <c r="C234" s="74"/>
      <c r="D234" s="73"/>
      <c r="E234" s="74"/>
      <c r="F234" s="73"/>
      <c r="G234" s="74"/>
      <c r="H234" s="73"/>
      <c r="I234" s="73"/>
      <c r="J234" s="73"/>
      <c r="K234" s="73"/>
      <c r="L234" s="73"/>
      <c r="M234" s="73"/>
      <c r="N234" s="78"/>
      <c r="O234" s="78"/>
      <c r="P234" s="78"/>
    </row>
    <row r="235" spans="1:16" ht="15" x14ac:dyDescent="0.2">
      <c r="A235" s="153"/>
      <c r="B235" s="73"/>
      <c r="C235" s="74"/>
      <c r="D235" s="73"/>
      <c r="E235" s="74"/>
      <c r="F235" s="73"/>
      <c r="G235" s="74"/>
      <c r="H235" s="73"/>
      <c r="I235" s="73"/>
      <c r="J235" s="73"/>
      <c r="K235" s="73"/>
      <c r="L235" s="73"/>
      <c r="M235" s="73"/>
      <c r="N235" s="78"/>
      <c r="O235" s="78"/>
      <c r="P235" s="78"/>
    </row>
    <row r="236" spans="1:16" ht="15" x14ac:dyDescent="0.2">
      <c r="A236" s="153"/>
      <c r="B236" s="73"/>
      <c r="C236" s="74"/>
      <c r="D236" s="73"/>
      <c r="E236" s="74"/>
      <c r="F236" s="73"/>
      <c r="G236" s="74"/>
      <c r="H236" s="73"/>
      <c r="I236" s="73"/>
      <c r="J236" s="73"/>
      <c r="K236" s="73"/>
      <c r="L236" s="73"/>
      <c r="M236" s="73"/>
      <c r="N236" s="78"/>
      <c r="O236" s="78"/>
      <c r="P236" s="78"/>
    </row>
    <row r="237" spans="1:16" ht="15" x14ac:dyDescent="0.2">
      <c r="A237" s="153"/>
      <c r="B237" s="73"/>
      <c r="C237" s="74"/>
      <c r="D237" s="73"/>
      <c r="E237" s="74"/>
      <c r="F237" s="73"/>
      <c r="G237" s="74"/>
      <c r="H237" s="73"/>
      <c r="I237" s="73"/>
      <c r="J237" s="73"/>
      <c r="K237" s="73"/>
      <c r="L237" s="73"/>
      <c r="M237" s="73"/>
      <c r="N237" s="78"/>
      <c r="O237" s="78"/>
      <c r="P237" s="78"/>
    </row>
    <row r="238" spans="1:16" ht="15" x14ac:dyDescent="0.2">
      <c r="A238" s="153"/>
      <c r="B238" s="73"/>
      <c r="C238" s="74"/>
      <c r="D238" s="73"/>
      <c r="E238" s="74"/>
      <c r="F238" s="73"/>
      <c r="G238" s="74"/>
      <c r="H238" s="73"/>
      <c r="I238" s="73"/>
      <c r="J238" s="73"/>
      <c r="K238" s="73"/>
      <c r="L238" s="73"/>
      <c r="M238" s="73"/>
      <c r="N238" s="78"/>
      <c r="O238" s="78"/>
      <c r="P238" s="78"/>
    </row>
    <row r="239" spans="1:16" ht="15" x14ac:dyDescent="0.2">
      <c r="A239" s="153"/>
      <c r="B239" s="73"/>
      <c r="C239" s="74"/>
      <c r="D239" s="73"/>
      <c r="E239" s="74"/>
      <c r="F239" s="73"/>
      <c r="G239" s="74"/>
      <c r="H239" s="73"/>
      <c r="I239" s="73"/>
      <c r="J239" s="73"/>
      <c r="K239" s="73"/>
      <c r="L239" s="73"/>
      <c r="M239" s="73"/>
      <c r="N239" s="78"/>
      <c r="O239" s="78"/>
      <c r="P239" s="78"/>
    </row>
    <row r="240" spans="1:16" ht="15" x14ac:dyDescent="0.2">
      <c r="A240" s="153"/>
      <c r="B240" s="73"/>
      <c r="C240" s="74"/>
      <c r="D240" s="73"/>
      <c r="E240" s="74"/>
      <c r="F240" s="73"/>
      <c r="G240" s="74"/>
      <c r="H240" s="73"/>
      <c r="I240" s="73"/>
      <c r="J240" s="73"/>
      <c r="K240" s="73"/>
      <c r="L240" s="73"/>
      <c r="M240" s="73"/>
      <c r="N240" s="78"/>
      <c r="O240" s="78"/>
      <c r="P240" s="78"/>
    </row>
    <row r="241" spans="1:16" ht="15" x14ac:dyDescent="0.2">
      <c r="A241" s="153"/>
      <c r="B241" s="73"/>
      <c r="C241" s="74"/>
      <c r="D241" s="73"/>
      <c r="E241" s="74"/>
      <c r="F241" s="73"/>
      <c r="G241" s="74"/>
      <c r="H241" s="73"/>
      <c r="I241" s="73"/>
      <c r="J241" s="73"/>
      <c r="K241" s="73"/>
      <c r="L241" s="73"/>
      <c r="M241" s="73"/>
      <c r="N241" s="78"/>
      <c r="O241" s="78"/>
      <c r="P241" s="78"/>
    </row>
    <row r="242" spans="1:16" ht="15" x14ac:dyDescent="0.2">
      <c r="A242" s="153"/>
      <c r="B242" s="73"/>
      <c r="C242" s="74"/>
      <c r="D242" s="73"/>
      <c r="E242" s="74"/>
      <c r="F242" s="73"/>
      <c r="G242" s="74"/>
      <c r="H242" s="73"/>
      <c r="I242" s="73"/>
      <c r="J242" s="73"/>
      <c r="K242" s="73"/>
      <c r="L242" s="73"/>
      <c r="M242" s="73"/>
      <c r="N242" s="78"/>
      <c r="O242" s="78"/>
      <c r="P242" s="78"/>
    </row>
    <row r="243" spans="1:16" ht="15" x14ac:dyDescent="0.2">
      <c r="A243" s="153"/>
      <c r="B243" s="73"/>
      <c r="C243" s="74"/>
      <c r="D243" s="73"/>
      <c r="E243" s="74"/>
      <c r="F243" s="73"/>
      <c r="G243" s="74"/>
      <c r="H243" s="73"/>
      <c r="I243" s="73"/>
      <c r="J243" s="73"/>
      <c r="K243" s="73"/>
      <c r="L243" s="73"/>
      <c r="M243" s="73"/>
      <c r="N243" s="78"/>
      <c r="O243" s="78"/>
      <c r="P243" s="78"/>
    </row>
    <row r="244" spans="1:16" ht="15" x14ac:dyDescent="0.2">
      <c r="A244" s="153"/>
      <c r="B244" s="73"/>
      <c r="C244" s="74"/>
      <c r="D244" s="73"/>
      <c r="E244" s="74"/>
      <c r="F244" s="73"/>
      <c r="G244" s="74"/>
      <c r="H244" s="73"/>
      <c r="I244" s="73"/>
      <c r="J244" s="73"/>
      <c r="K244" s="73"/>
      <c r="L244" s="73"/>
      <c r="M244" s="73"/>
      <c r="N244" s="78"/>
      <c r="O244" s="78"/>
      <c r="P244" s="78"/>
    </row>
    <row r="245" spans="1:16" ht="15" x14ac:dyDescent="0.2">
      <c r="A245" s="153"/>
      <c r="B245" s="73"/>
      <c r="C245" s="74"/>
      <c r="D245" s="73"/>
      <c r="E245" s="74"/>
      <c r="F245" s="73"/>
      <c r="G245" s="74"/>
      <c r="H245" s="73"/>
      <c r="I245" s="73"/>
      <c r="J245" s="73"/>
      <c r="K245" s="73"/>
      <c r="L245" s="73"/>
      <c r="M245" s="73"/>
      <c r="N245" s="78"/>
      <c r="O245" s="78"/>
      <c r="P245" s="78"/>
    </row>
    <row r="246" spans="1:16" ht="15" x14ac:dyDescent="0.2">
      <c r="A246" s="153"/>
      <c r="B246" s="73"/>
      <c r="C246" s="74"/>
      <c r="D246" s="73"/>
      <c r="E246" s="74"/>
      <c r="F246" s="73"/>
      <c r="G246" s="74"/>
      <c r="H246" s="73"/>
      <c r="I246" s="73"/>
      <c r="J246" s="73"/>
      <c r="K246" s="73"/>
      <c r="L246" s="73"/>
      <c r="M246" s="73"/>
      <c r="N246" s="78"/>
      <c r="O246" s="78"/>
      <c r="P246" s="78"/>
    </row>
    <row r="247" spans="1:16" ht="15" x14ac:dyDescent="0.2">
      <c r="A247" s="153"/>
      <c r="B247" s="73"/>
      <c r="C247" s="74"/>
      <c r="D247" s="73"/>
      <c r="E247" s="74"/>
      <c r="F247" s="73"/>
      <c r="G247" s="74"/>
      <c r="H247" s="73"/>
      <c r="I247" s="73"/>
      <c r="J247" s="73"/>
      <c r="K247" s="73"/>
      <c r="L247" s="73"/>
      <c r="M247" s="73"/>
      <c r="N247" s="78"/>
      <c r="O247" s="78"/>
      <c r="P247" s="78"/>
    </row>
    <row r="248" spans="1:16" ht="15" x14ac:dyDescent="0.2">
      <c r="A248" s="153"/>
      <c r="B248" s="73"/>
      <c r="C248" s="74"/>
      <c r="D248" s="73"/>
      <c r="E248" s="74"/>
      <c r="F248" s="73"/>
      <c r="G248" s="74"/>
      <c r="H248" s="73"/>
      <c r="I248" s="73"/>
      <c r="J248" s="73"/>
      <c r="K248" s="73"/>
      <c r="L248" s="73"/>
      <c r="M248" s="73"/>
      <c r="N248" s="78"/>
      <c r="O248" s="78"/>
      <c r="P248" s="78"/>
    </row>
    <row r="249" spans="1:16" ht="15" x14ac:dyDescent="0.2">
      <c r="A249" s="153"/>
      <c r="B249" s="73"/>
      <c r="C249" s="74"/>
      <c r="D249" s="73"/>
      <c r="E249" s="74"/>
      <c r="F249" s="73"/>
      <c r="G249" s="74"/>
      <c r="H249" s="73"/>
      <c r="I249" s="73"/>
      <c r="J249" s="73"/>
      <c r="K249" s="73"/>
      <c r="L249" s="73"/>
      <c r="M249" s="73"/>
      <c r="N249" s="78"/>
      <c r="O249" s="78"/>
      <c r="P249" s="78"/>
    </row>
    <row r="250" spans="1:16" ht="15" x14ac:dyDescent="0.2">
      <c r="A250" s="153"/>
      <c r="B250" s="73"/>
      <c r="C250" s="74"/>
      <c r="D250" s="73"/>
      <c r="E250" s="74"/>
      <c r="F250" s="73"/>
      <c r="G250" s="74"/>
      <c r="H250" s="73"/>
      <c r="I250" s="73"/>
      <c r="J250" s="73"/>
      <c r="K250" s="73"/>
      <c r="L250" s="73"/>
      <c r="M250" s="73"/>
      <c r="N250" s="78"/>
      <c r="O250" s="78"/>
      <c r="P250" s="78"/>
    </row>
    <row r="251" spans="1:16" ht="15" x14ac:dyDescent="0.2">
      <c r="A251" s="153"/>
      <c r="B251" s="73"/>
      <c r="C251" s="74"/>
      <c r="D251" s="73"/>
      <c r="E251" s="74"/>
      <c r="F251" s="73"/>
      <c r="G251" s="74"/>
      <c r="H251" s="73"/>
      <c r="I251" s="73"/>
      <c r="J251" s="73"/>
      <c r="K251" s="73"/>
      <c r="L251" s="73"/>
      <c r="M251" s="73"/>
      <c r="N251" s="78"/>
      <c r="O251" s="78"/>
      <c r="P251" s="78"/>
    </row>
    <row r="252" spans="1:16" ht="15" x14ac:dyDescent="0.2">
      <c r="A252" s="153"/>
      <c r="B252" s="73"/>
      <c r="C252" s="74"/>
      <c r="D252" s="73"/>
      <c r="E252" s="74"/>
      <c r="F252" s="73"/>
      <c r="G252" s="74"/>
      <c r="H252" s="73"/>
      <c r="I252" s="73"/>
      <c r="J252" s="73"/>
      <c r="K252" s="73"/>
      <c r="L252" s="73"/>
      <c r="M252" s="73"/>
      <c r="N252" s="78"/>
      <c r="O252" s="78"/>
      <c r="P252" s="78"/>
    </row>
    <row r="253" spans="1:16" ht="15" x14ac:dyDescent="0.2">
      <c r="A253" s="153"/>
      <c r="B253" s="73"/>
      <c r="C253" s="74"/>
      <c r="D253" s="73"/>
      <c r="E253" s="74"/>
      <c r="F253" s="73"/>
      <c r="G253" s="74"/>
      <c r="H253" s="73"/>
      <c r="I253" s="73"/>
      <c r="J253" s="73"/>
      <c r="K253" s="73"/>
      <c r="L253" s="73"/>
      <c r="M253" s="73"/>
      <c r="N253" s="78"/>
      <c r="O253" s="78"/>
      <c r="P253" s="78"/>
    </row>
    <row r="254" spans="1:16" ht="15" x14ac:dyDescent="0.2">
      <c r="A254" s="153"/>
      <c r="B254" s="73"/>
      <c r="C254" s="74"/>
      <c r="D254" s="73"/>
      <c r="E254" s="74"/>
      <c r="F254" s="73"/>
      <c r="G254" s="74"/>
      <c r="H254" s="73"/>
      <c r="I254" s="73"/>
      <c r="J254" s="73"/>
      <c r="K254" s="73"/>
      <c r="L254" s="73"/>
      <c r="M254" s="73"/>
      <c r="N254" s="78"/>
      <c r="O254" s="78"/>
      <c r="P254" s="78"/>
    </row>
    <row r="255" spans="1:16" ht="15" x14ac:dyDescent="0.2">
      <c r="A255" s="153"/>
      <c r="B255" s="73"/>
      <c r="C255" s="74"/>
      <c r="D255" s="73"/>
      <c r="E255" s="74"/>
      <c r="F255" s="73"/>
      <c r="G255" s="74"/>
      <c r="H255" s="73"/>
      <c r="I255" s="73"/>
      <c r="J255" s="73"/>
      <c r="K255" s="73"/>
      <c r="L255" s="73"/>
      <c r="M255" s="73"/>
      <c r="N255" s="78"/>
      <c r="O255" s="78"/>
      <c r="P255" s="78"/>
    </row>
    <row r="256" spans="1:16" ht="15" x14ac:dyDescent="0.2">
      <c r="A256" s="153"/>
      <c r="B256" s="73"/>
      <c r="C256" s="74"/>
      <c r="D256" s="73"/>
      <c r="E256" s="74"/>
      <c r="F256" s="73"/>
      <c r="G256" s="74"/>
      <c r="H256" s="73"/>
      <c r="I256" s="73"/>
      <c r="J256" s="73"/>
      <c r="K256" s="73"/>
      <c r="L256" s="73"/>
      <c r="M256" s="73"/>
      <c r="N256" s="78"/>
      <c r="O256" s="78"/>
      <c r="P256" s="78"/>
    </row>
    <row r="257" spans="1:16" ht="15" x14ac:dyDescent="0.2">
      <c r="A257" s="153"/>
      <c r="B257" s="73"/>
      <c r="C257" s="74"/>
      <c r="D257" s="73"/>
      <c r="E257" s="74"/>
      <c r="F257" s="73"/>
      <c r="G257" s="74"/>
      <c r="H257" s="73"/>
      <c r="I257" s="73"/>
      <c r="J257" s="73"/>
      <c r="K257" s="73"/>
      <c r="L257" s="73"/>
      <c r="M257" s="73"/>
      <c r="N257" s="78"/>
      <c r="O257" s="78"/>
      <c r="P257" s="78"/>
    </row>
    <row r="258" spans="1:16" ht="15" x14ac:dyDescent="0.2">
      <c r="A258" s="153"/>
      <c r="B258" s="73"/>
      <c r="C258" s="74"/>
      <c r="D258" s="73"/>
      <c r="E258" s="74"/>
      <c r="F258" s="73"/>
      <c r="G258" s="74"/>
      <c r="H258" s="73"/>
      <c r="I258" s="73"/>
      <c r="J258" s="73"/>
      <c r="K258" s="73"/>
      <c r="L258" s="73"/>
      <c r="M258" s="73"/>
      <c r="N258" s="78"/>
      <c r="O258" s="78"/>
      <c r="P258" s="78"/>
    </row>
    <row r="259" spans="1:16" ht="15" x14ac:dyDescent="0.2">
      <c r="A259" s="153"/>
      <c r="B259" s="73"/>
      <c r="C259" s="74"/>
      <c r="D259" s="73"/>
      <c r="E259" s="74"/>
      <c r="F259" s="73"/>
      <c r="G259" s="74"/>
      <c r="H259" s="73"/>
      <c r="I259" s="73"/>
      <c r="J259" s="73"/>
      <c r="K259" s="73"/>
      <c r="L259" s="73"/>
      <c r="M259" s="73"/>
      <c r="N259" s="78"/>
      <c r="O259" s="78"/>
      <c r="P259" s="78"/>
    </row>
    <row r="260" spans="1:16" ht="15" x14ac:dyDescent="0.2">
      <c r="A260" s="153"/>
      <c r="B260" s="73"/>
      <c r="C260" s="74"/>
      <c r="D260" s="73"/>
      <c r="E260" s="74"/>
      <c r="F260" s="73"/>
      <c r="G260" s="74"/>
      <c r="H260" s="73"/>
      <c r="I260" s="73"/>
      <c r="J260" s="73"/>
      <c r="K260" s="73"/>
      <c r="L260" s="73"/>
      <c r="M260" s="73"/>
      <c r="N260" s="78"/>
      <c r="O260" s="78"/>
      <c r="P260" s="78"/>
    </row>
    <row r="261" spans="1:16" ht="15" x14ac:dyDescent="0.2">
      <c r="A261" s="153"/>
      <c r="B261" s="73"/>
      <c r="C261" s="74"/>
      <c r="D261" s="73"/>
      <c r="E261" s="74"/>
      <c r="F261" s="73"/>
      <c r="G261" s="74"/>
      <c r="H261" s="73"/>
      <c r="I261" s="73"/>
      <c r="J261" s="73"/>
      <c r="K261" s="73"/>
      <c r="L261" s="73"/>
      <c r="M261" s="73"/>
      <c r="N261" s="78"/>
      <c r="O261" s="78"/>
      <c r="P261" s="78"/>
    </row>
    <row r="262" spans="1:16" ht="15" x14ac:dyDescent="0.2">
      <c r="A262" s="153"/>
      <c r="B262" s="73"/>
      <c r="C262" s="74"/>
      <c r="D262" s="73"/>
      <c r="E262" s="74"/>
      <c r="F262" s="73"/>
      <c r="G262" s="74"/>
      <c r="H262" s="73"/>
      <c r="I262" s="73"/>
      <c r="J262" s="73"/>
      <c r="K262" s="73"/>
      <c r="L262" s="73"/>
      <c r="M262" s="73"/>
      <c r="N262" s="78"/>
      <c r="O262" s="78"/>
      <c r="P262" s="78"/>
    </row>
    <row r="263" spans="1:16" ht="15" x14ac:dyDescent="0.2">
      <c r="A263" s="153"/>
      <c r="B263" s="73"/>
      <c r="C263" s="74"/>
      <c r="D263" s="73"/>
      <c r="E263" s="74"/>
      <c r="F263" s="73"/>
      <c r="G263" s="74"/>
      <c r="H263" s="73"/>
      <c r="I263" s="73"/>
      <c r="J263" s="73"/>
      <c r="K263" s="73"/>
      <c r="L263" s="73"/>
      <c r="M263" s="73"/>
      <c r="N263" s="78"/>
      <c r="O263" s="78"/>
      <c r="P263" s="78"/>
    </row>
    <row r="264" spans="1:16" ht="15" x14ac:dyDescent="0.2">
      <c r="A264" s="153"/>
      <c r="B264" s="73"/>
      <c r="C264" s="74"/>
      <c r="D264" s="73"/>
      <c r="E264" s="74"/>
      <c r="F264" s="73"/>
      <c r="G264" s="74"/>
      <c r="H264" s="73"/>
      <c r="I264" s="73"/>
      <c r="J264" s="73"/>
      <c r="K264" s="73"/>
      <c r="L264" s="73"/>
      <c r="M264" s="73"/>
      <c r="N264" s="78"/>
      <c r="O264" s="78"/>
      <c r="P264" s="78"/>
    </row>
    <row r="265" spans="1:16" ht="15" x14ac:dyDescent="0.2">
      <c r="A265" s="153"/>
      <c r="B265" s="73"/>
      <c r="C265" s="74"/>
      <c r="D265" s="73"/>
      <c r="E265" s="74"/>
      <c r="F265" s="73"/>
      <c r="G265" s="74"/>
      <c r="H265" s="73"/>
      <c r="I265" s="73"/>
      <c r="J265" s="73"/>
      <c r="K265" s="73"/>
      <c r="L265" s="73"/>
      <c r="M265" s="73"/>
      <c r="N265" s="78"/>
      <c r="O265" s="78"/>
      <c r="P265" s="78"/>
    </row>
    <row r="266" spans="1:16" ht="15" x14ac:dyDescent="0.2">
      <c r="A266" s="153"/>
      <c r="B266" s="73"/>
      <c r="C266" s="74"/>
      <c r="D266" s="73"/>
      <c r="E266" s="74"/>
      <c r="F266" s="73"/>
      <c r="G266" s="74"/>
      <c r="H266" s="73"/>
      <c r="I266" s="73"/>
      <c r="J266" s="73"/>
      <c r="K266" s="73"/>
      <c r="L266" s="73"/>
      <c r="M266" s="73"/>
      <c r="N266" s="78"/>
      <c r="O266" s="78"/>
      <c r="P266" s="78"/>
    </row>
    <row r="267" spans="1:16" ht="15" x14ac:dyDescent="0.2">
      <c r="A267" s="153"/>
      <c r="B267" s="73"/>
      <c r="C267" s="74"/>
      <c r="D267" s="73"/>
      <c r="E267" s="74"/>
      <c r="F267" s="73"/>
      <c r="G267" s="74"/>
      <c r="H267" s="73"/>
      <c r="I267" s="73"/>
      <c r="J267" s="73"/>
      <c r="K267" s="73"/>
      <c r="L267" s="73"/>
      <c r="M267" s="73"/>
      <c r="N267" s="78"/>
      <c r="O267" s="78"/>
      <c r="P267" s="78"/>
    </row>
    <row r="268" spans="1:16" ht="15" x14ac:dyDescent="0.2">
      <c r="A268" s="153"/>
      <c r="B268" s="73"/>
      <c r="C268" s="74"/>
      <c r="D268" s="73"/>
      <c r="E268" s="74"/>
      <c r="F268" s="73"/>
      <c r="G268" s="74"/>
      <c r="H268" s="73"/>
      <c r="I268" s="73"/>
      <c r="J268" s="73"/>
      <c r="K268" s="73"/>
      <c r="L268" s="73"/>
      <c r="M268" s="73"/>
      <c r="N268" s="78"/>
      <c r="O268" s="78"/>
      <c r="P268" s="78"/>
    </row>
    <row r="269" spans="1:16" ht="15" x14ac:dyDescent="0.2">
      <c r="A269" s="153"/>
      <c r="B269" s="73"/>
      <c r="C269" s="74"/>
      <c r="D269" s="73"/>
      <c r="E269" s="74"/>
      <c r="F269" s="73"/>
      <c r="G269" s="74"/>
      <c r="H269" s="73"/>
      <c r="I269" s="73"/>
      <c r="J269" s="73"/>
      <c r="K269" s="73"/>
      <c r="L269" s="73"/>
      <c r="M269" s="73"/>
      <c r="N269" s="78"/>
      <c r="O269" s="78"/>
      <c r="P269" s="78"/>
    </row>
    <row r="270" spans="1:16" ht="15" x14ac:dyDescent="0.2">
      <c r="A270" s="153"/>
      <c r="B270" s="73"/>
      <c r="C270" s="74"/>
      <c r="D270" s="73"/>
      <c r="E270" s="74"/>
      <c r="F270" s="73"/>
      <c r="G270" s="74"/>
      <c r="H270" s="73"/>
      <c r="I270" s="73"/>
      <c r="J270" s="73"/>
      <c r="K270" s="73"/>
      <c r="L270" s="73"/>
      <c r="M270" s="73"/>
      <c r="N270" s="78"/>
      <c r="O270" s="78"/>
      <c r="P270" s="78"/>
    </row>
    <row r="271" spans="1:16" ht="15" x14ac:dyDescent="0.2">
      <c r="A271" s="153"/>
      <c r="B271" s="73"/>
      <c r="C271" s="74"/>
      <c r="D271" s="73"/>
      <c r="E271" s="74"/>
      <c r="F271" s="73"/>
      <c r="G271" s="74"/>
      <c r="H271" s="73"/>
      <c r="I271" s="73"/>
      <c r="J271" s="73"/>
      <c r="K271" s="73"/>
      <c r="L271" s="73"/>
      <c r="M271" s="73"/>
      <c r="N271" s="78"/>
      <c r="O271" s="78"/>
      <c r="P271" s="78"/>
    </row>
    <row r="272" spans="1:16" ht="15" x14ac:dyDescent="0.2">
      <c r="A272" s="153"/>
      <c r="B272" s="73"/>
      <c r="C272" s="74"/>
      <c r="D272" s="73"/>
      <c r="E272" s="74"/>
      <c r="F272" s="73"/>
      <c r="G272" s="74"/>
      <c r="H272" s="73"/>
      <c r="I272" s="73"/>
      <c r="J272" s="73"/>
      <c r="K272" s="73"/>
      <c r="L272" s="73"/>
      <c r="M272" s="73"/>
      <c r="N272" s="78"/>
      <c r="O272" s="78"/>
      <c r="P272" s="78"/>
    </row>
    <row r="273" spans="1:16" ht="15" x14ac:dyDescent="0.2">
      <c r="A273" s="153"/>
      <c r="B273" s="73"/>
      <c r="C273" s="74"/>
      <c r="D273" s="73"/>
      <c r="E273" s="74"/>
      <c r="F273" s="73"/>
      <c r="G273" s="74"/>
      <c r="H273" s="73"/>
      <c r="I273" s="73"/>
      <c r="J273" s="73"/>
      <c r="K273" s="73"/>
      <c r="L273" s="73"/>
      <c r="M273" s="73"/>
      <c r="N273" s="78"/>
      <c r="O273" s="78"/>
      <c r="P273" s="78"/>
    </row>
    <row r="274" spans="1:16" ht="15" x14ac:dyDescent="0.2">
      <c r="A274" s="153"/>
      <c r="B274" s="73"/>
      <c r="C274" s="74"/>
      <c r="D274" s="73"/>
      <c r="E274" s="74"/>
      <c r="F274" s="73"/>
      <c r="G274" s="74"/>
      <c r="H274" s="73"/>
      <c r="I274" s="73"/>
      <c r="J274" s="73"/>
      <c r="K274" s="73"/>
      <c r="L274" s="73"/>
      <c r="M274" s="73"/>
      <c r="N274" s="78"/>
      <c r="O274" s="78"/>
      <c r="P274" s="78"/>
    </row>
    <row r="275" spans="1:16" ht="15" x14ac:dyDescent="0.2">
      <c r="A275" s="153"/>
      <c r="B275" s="73"/>
      <c r="C275" s="74"/>
      <c r="D275" s="73"/>
      <c r="E275" s="74"/>
      <c r="F275" s="73"/>
      <c r="G275" s="74"/>
      <c r="H275" s="73"/>
      <c r="I275" s="73"/>
      <c r="J275" s="73"/>
      <c r="K275" s="73"/>
      <c r="L275" s="73"/>
      <c r="M275" s="73"/>
      <c r="N275" s="78"/>
      <c r="O275" s="78"/>
      <c r="P275" s="78"/>
    </row>
    <row r="276" spans="1:16" ht="15" x14ac:dyDescent="0.2">
      <c r="A276" s="153"/>
      <c r="B276" s="73"/>
      <c r="C276" s="74"/>
      <c r="D276" s="73"/>
      <c r="E276" s="74"/>
      <c r="F276" s="73"/>
      <c r="G276" s="74"/>
      <c r="H276" s="73"/>
      <c r="I276" s="73"/>
      <c r="J276" s="73"/>
      <c r="K276" s="73"/>
      <c r="L276" s="73"/>
      <c r="M276" s="73"/>
      <c r="N276" s="78"/>
      <c r="O276" s="78"/>
      <c r="P276" s="78"/>
    </row>
    <row r="277" spans="1:16" ht="15" x14ac:dyDescent="0.2">
      <c r="A277" s="153"/>
      <c r="B277" s="73"/>
      <c r="C277" s="74"/>
      <c r="D277" s="73"/>
      <c r="E277" s="74"/>
      <c r="F277" s="73"/>
      <c r="G277" s="74"/>
      <c r="H277" s="73"/>
      <c r="I277" s="73"/>
      <c r="J277" s="73"/>
      <c r="K277" s="73"/>
      <c r="L277" s="73"/>
      <c r="M277" s="73"/>
      <c r="N277" s="78"/>
      <c r="O277" s="78"/>
      <c r="P277" s="78"/>
    </row>
    <row r="278" spans="1:16" ht="15" x14ac:dyDescent="0.2">
      <c r="A278" s="153"/>
      <c r="B278" s="73"/>
      <c r="C278" s="74"/>
      <c r="D278" s="73"/>
      <c r="E278" s="74"/>
      <c r="F278" s="73"/>
      <c r="G278" s="74"/>
      <c r="H278" s="73"/>
      <c r="I278" s="73"/>
      <c r="J278" s="73"/>
      <c r="K278" s="73"/>
      <c r="L278" s="73"/>
      <c r="M278" s="73"/>
      <c r="N278" s="78"/>
      <c r="O278" s="78"/>
      <c r="P278" s="78"/>
    </row>
    <row r="279" spans="1:16" ht="15" x14ac:dyDescent="0.2">
      <c r="A279" s="153"/>
      <c r="B279" s="73"/>
      <c r="C279" s="74"/>
      <c r="D279" s="73"/>
      <c r="E279" s="74"/>
      <c r="F279" s="73"/>
      <c r="G279" s="74"/>
      <c r="H279" s="73"/>
      <c r="I279" s="73"/>
      <c r="J279" s="73"/>
      <c r="K279" s="73"/>
      <c r="L279" s="73"/>
      <c r="M279" s="73"/>
      <c r="N279" s="78"/>
      <c r="O279" s="78"/>
      <c r="P279" s="78"/>
    </row>
    <row r="280" spans="1:16" ht="15" x14ac:dyDescent="0.2">
      <c r="A280" s="153"/>
      <c r="B280" s="73"/>
      <c r="C280" s="74"/>
      <c r="D280" s="73"/>
      <c r="E280" s="74"/>
      <c r="F280" s="73"/>
      <c r="G280" s="74"/>
      <c r="H280" s="73"/>
      <c r="I280" s="73"/>
      <c r="J280" s="73"/>
      <c r="K280" s="73"/>
      <c r="L280" s="73"/>
      <c r="M280" s="73"/>
      <c r="N280" s="78"/>
      <c r="O280" s="78"/>
      <c r="P280" s="78"/>
    </row>
    <row r="281" spans="1:16" ht="15" x14ac:dyDescent="0.2">
      <c r="A281" s="153"/>
      <c r="B281" s="73"/>
      <c r="C281" s="74"/>
      <c r="D281" s="73"/>
      <c r="E281" s="74"/>
      <c r="F281" s="73"/>
      <c r="G281" s="74"/>
      <c r="H281" s="73"/>
      <c r="I281" s="73"/>
      <c r="J281" s="73"/>
      <c r="K281" s="73"/>
      <c r="L281" s="73"/>
      <c r="M281" s="73"/>
      <c r="N281" s="78"/>
      <c r="O281" s="78"/>
      <c r="P281" s="78"/>
    </row>
    <row r="282" spans="1:16" ht="15" x14ac:dyDescent="0.2">
      <c r="A282" s="153"/>
      <c r="B282" s="73"/>
      <c r="C282" s="74"/>
      <c r="D282" s="73"/>
      <c r="E282" s="74"/>
      <c r="F282" s="73"/>
      <c r="G282" s="74"/>
      <c r="H282" s="73"/>
      <c r="I282" s="73"/>
      <c r="J282" s="73"/>
      <c r="K282" s="73"/>
      <c r="L282" s="73"/>
      <c r="M282" s="73"/>
      <c r="N282" s="78"/>
      <c r="O282" s="78"/>
      <c r="P282" s="78"/>
    </row>
    <row r="283" spans="1:16" ht="15" x14ac:dyDescent="0.2">
      <c r="A283" s="153"/>
      <c r="B283" s="73"/>
      <c r="C283" s="74"/>
      <c r="D283" s="73"/>
      <c r="E283" s="74"/>
      <c r="F283" s="73"/>
      <c r="G283" s="74"/>
      <c r="H283" s="73"/>
      <c r="I283" s="73"/>
      <c r="J283" s="73"/>
      <c r="K283" s="73"/>
      <c r="L283" s="73"/>
      <c r="M283" s="73"/>
      <c r="N283" s="78"/>
      <c r="O283" s="78"/>
      <c r="P283" s="78"/>
    </row>
    <row r="284" spans="1:16" ht="15" x14ac:dyDescent="0.2">
      <c r="A284" s="153"/>
      <c r="B284" s="73"/>
      <c r="C284" s="74"/>
      <c r="D284" s="73"/>
      <c r="E284" s="74"/>
      <c r="F284" s="73"/>
      <c r="G284" s="74"/>
      <c r="H284" s="73"/>
      <c r="I284" s="73"/>
      <c r="J284" s="73"/>
      <c r="K284" s="73"/>
      <c r="L284" s="73"/>
      <c r="M284" s="73"/>
      <c r="N284" s="78"/>
      <c r="O284" s="78"/>
      <c r="P284" s="78"/>
    </row>
    <row r="285" spans="1:16" ht="15" x14ac:dyDescent="0.2">
      <c r="A285" s="153"/>
      <c r="B285" s="73"/>
      <c r="C285" s="74"/>
      <c r="D285" s="73"/>
      <c r="E285" s="74"/>
      <c r="F285" s="73"/>
      <c r="G285" s="74"/>
      <c r="H285" s="73"/>
      <c r="I285" s="73"/>
      <c r="J285" s="73"/>
      <c r="K285" s="73"/>
      <c r="L285" s="73"/>
      <c r="M285" s="73"/>
      <c r="N285" s="78"/>
      <c r="O285" s="78"/>
      <c r="P285" s="78"/>
    </row>
    <row r="286" spans="1:16" ht="15" x14ac:dyDescent="0.2">
      <c r="A286" s="153"/>
      <c r="B286" s="73"/>
      <c r="C286" s="74"/>
      <c r="D286" s="73"/>
      <c r="E286" s="74"/>
      <c r="F286" s="73"/>
      <c r="G286" s="74"/>
      <c r="H286" s="73"/>
      <c r="I286" s="73"/>
      <c r="J286" s="73"/>
      <c r="K286" s="73"/>
      <c r="L286" s="73"/>
      <c r="M286" s="73"/>
      <c r="N286" s="78"/>
      <c r="O286" s="78"/>
      <c r="P286" s="78"/>
    </row>
    <row r="287" spans="1:16" ht="15" x14ac:dyDescent="0.2">
      <c r="A287" s="153"/>
      <c r="B287" s="73"/>
      <c r="C287" s="74"/>
      <c r="D287" s="73"/>
      <c r="E287" s="74"/>
      <c r="F287" s="73"/>
      <c r="G287" s="74"/>
      <c r="H287" s="73"/>
      <c r="I287" s="73"/>
      <c r="J287" s="73"/>
      <c r="K287" s="73"/>
      <c r="L287" s="73"/>
      <c r="M287" s="73"/>
      <c r="N287" s="78"/>
      <c r="O287" s="78"/>
      <c r="P287" s="78"/>
    </row>
    <row r="288" spans="1:16" ht="15" x14ac:dyDescent="0.2">
      <c r="A288" s="153"/>
      <c r="B288" s="73"/>
      <c r="C288" s="74"/>
      <c r="D288" s="73"/>
      <c r="E288" s="74"/>
      <c r="F288" s="73"/>
      <c r="G288" s="74"/>
      <c r="H288" s="73"/>
      <c r="I288" s="73"/>
      <c r="J288" s="73"/>
      <c r="K288" s="73"/>
      <c r="L288" s="73"/>
      <c r="M288" s="73"/>
      <c r="N288" s="78"/>
      <c r="O288" s="78"/>
      <c r="P288" s="78"/>
    </row>
    <row r="289" spans="1:16" ht="15" x14ac:dyDescent="0.2">
      <c r="A289" s="153"/>
      <c r="B289" s="73"/>
      <c r="C289" s="74"/>
      <c r="D289" s="73"/>
      <c r="E289" s="74"/>
      <c r="F289" s="73"/>
      <c r="G289" s="74"/>
      <c r="H289" s="73"/>
      <c r="I289" s="73"/>
      <c r="J289" s="73"/>
      <c r="K289" s="73"/>
      <c r="L289" s="73"/>
      <c r="M289" s="73"/>
      <c r="N289" s="78"/>
      <c r="O289" s="78"/>
      <c r="P289" s="78"/>
    </row>
    <row r="290" spans="1:16" ht="15" x14ac:dyDescent="0.2">
      <c r="A290" s="153"/>
      <c r="B290" s="73"/>
      <c r="C290" s="74"/>
      <c r="D290" s="73"/>
      <c r="E290" s="74"/>
      <c r="F290" s="73"/>
      <c r="G290" s="74"/>
      <c r="H290" s="73"/>
      <c r="I290" s="73"/>
      <c r="J290" s="73"/>
      <c r="K290" s="73"/>
      <c r="L290" s="73"/>
      <c r="M290" s="73"/>
      <c r="N290" s="78"/>
      <c r="O290" s="78"/>
      <c r="P290" s="78"/>
    </row>
    <row r="291" spans="1:16" ht="15" x14ac:dyDescent="0.2">
      <c r="A291" s="153"/>
      <c r="B291" s="73"/>
      <c r="C291" s="74"/>
      <c r="D291" s="73"/>
      <c r="E291" s="74"/>
      <c r="F291" s="73"/>
      <c r="G291" s="74"/>
      <c r="H291" s="73"/>
      <c r="I291" s="73"/>
      <c r="J291" s="73"/>
      <c r="K291" s="73"/>
      <c r="L291" s="73"/>
      <c r="M291" s="73"/>
      <c r="N291" s="78"/>
      <c r="O291" s="78"/>
      <c r="P291" s="78"/>
    </row>
    <row r="292" spans="1:16" ht="15" x14ac:dyDescent="0.2">
      <c r="A292" s="153"/>
      <c r="B292" s="73"/>
      <c r="C292" s="74"/>
      <c r="D292" s="73"/>
      <c r="E292" s="74"/>
      <c r="F292" s="73"/>
      <c r="G292" s="74"/>
      <c r="H292" s="73"/>
      <c r="I292" s="73"/>
      <c r="J292" s="73"/>
      <c r="K292" s="73"/>
      <c r="L292" s="73"/>
      <c r="M292" s="73"/>
      <c r="N292" s="78"/>
      <c r="O292" s="78"/>
      <c r="P292" s="78"/>
    </row>
    <row r="293" spans="1:16" ht="15" x14ac:dyDescent="0.2">
      <c r="A293" s="153"/>
      <c r="B293" s="73"/>
      <c r="C293" s="74"/>
      <c r="D293" s="73"/>
      <c r="E293" s="74"/>
      <c r="F293" s="73"/>
      <c r="G293" s="74"/>
      <c r="H293" s="73"/>
      <c r="I293" s="73"/>
      <c r="J293" s="73"/>
      <c r="K293" s="73"/>
      <c r="L293" s="73"/>
      <c r="M293" s="73"/>
      <c r="N293" s="78"/>
      <c r="O293" s="78"/>
      <c r="P293" s="78"/>
    </row>
    <row r="294" spans="1:16" ht="15" x14ac:dyDescent="0.2">
      <c r="A294" s="153"/>
      <c r="B294" s="73"/>
      <c r="C294" s="74"/>
      <c r="D294" s="73"/>
      <c r="E294" s="74"/>
      <c r="F294" s="73"/>
      <c r="G294" s="74"/>
      <c r="H294" s="73"/>
      <c r="I294" s="73"/>
      <c r="J294" s="73"/>
      <c r="K294" s="73"/>
      <c r="L294" s="73"/>
      <c r="M294" s="73"/>
      <c r="N294" s="78"/>
      <c r="O294" s="78"/>
      <c r="P294" s="78"/>
    </row>
    <row r="295" spans="1:16" ht="15" x14ac:dyDescent="0.2">
      <c r="A295" s="153"/>
      <c r="B295" s="73"/>
      <c r="C295" s="74"/>
      <c r="D295" s="73"/>
      <c r="E295" s="74"/>
      <c r="F295" s="73"/>
      <c r="G295" s="74"/>
      <c r="H295" s="73"/>
      <c r="I295" s="73"/>
      <c r="J295" s="73"/>
      <c r="K295" s="73"/>
      <c r="L295" s="73"/>
      <c r="M295" s="73"/>
      <c r="N295" s="78"/>
      <c r="O295" s="78"/>
      <c r="P295" s="78"/>
    </row>
    <row r="296" spans="1:16" ht="15" x14ac:dyDescent="0.2">
      <c r="A296" s="153"/>
      <c r="B296" s="73"/>
      <c r="C296" s="74"/>
      <c r="D296" s="73"/>
      <c r="E296" s="74"/>
      <c r="F296" s="73"/>
      <c r="G296" s="74"/>
      <c r="H296" s="73"/>
      <c r="I296" s="73"/>
      <c r="J296" s="73"/>
      <c r="K296" s="73"/>
      <c r="L296" s="73"/>
      <c r="M296" s="73"/>
      <c r="N296" s="78"/>
      <c r="O296" s="78"/>
      <c r="P296" s="78"/>
    </row>
    <row r="297" spans="1:16" ht="15" x14ac:dyDescent="0.2">
      <c r="A297" s="153"/>
      <c r="B297" s="73"/>
      <c r="C297" s="74"/>
      <c r="D297" s="73"/>
      <c r="E297" s="74"/>
      <c r="F297" s="73"/>
      <c r="G297" s="74"/>
      <c r="H297" s="73"/>
      <c r="I297" s="73"/>
      <c r="J297" s="73"/>
      <c r="K297" s="73"/>
      <c r="L297" s="73"/>
      <c r="M297" s="73"/>
      <c r="N297" s="78"/>
      <c r="O297" s="78"/>
      <c r="P297" s="78"/>
    </row>
    <row r="298" spans="1:16" ht="15" x14ac:dyDescent="0.2">
      <c r="A298" s="153"/>
      <c r="B298" s="73"/>
      <c r="C298" s="74"/>
      <c r="D298" s="73"/>
      <c r="E298" s="74"/>
      <c r="F298" s="73"/>
      <c r="G298" s="74"/>
      <c r="H298" s="73"/>
      <c r="I298" s="73"/>
      <c r="J298" s="73"/>
      <c r="K298" s="73"/>
      <c r="L298" s="73"/>
      <c r="M298" s="73"/>
      <c r="N298" s="78"/>
      <c r="O298" s="78"/>
      <c r="P298" s="78"/>
    </row>
    <row r="299" spans="1:16" ht="15" x14ac:dyDescent="0.2">
      <c r="A299" s="153"/>
      <c r="B299" s="73"/>
      <c r="C299" s="74"/>
      <c r="D299" s="73"/>
      <c r="E299" s="74"/>
      <c r="F299" s="73"/>
      <c r="G299" s="74"/>
      <c r="H299" s="73"/>
      <c r="I299" s="73"/>
      <c r="J299" s="73"/>
      <c r="K299" s="73"/>
      <c r="L299" s="73"/>
      <c r="M299" s="73"/>
      <c r="N299" s="78"/>
      <c r="O299" s="78"/>
      <c r="P299" s="78"/>
    </row>
    <row r="300" spans="1:16" ht="15" x14ac:dyDescent="0.2">
      <c r="A300" s="153"/>
      <c r="B300" s="73"/>
      <c r="C300" s="74"/>
      <c r="D300" s="73"/>
      <c r="E300" s="74"/>
      <c r="F300" s="73"/>
      <c r="G300" s="74"/>
      <c r="H300" s="73"/>
      <c r="I300" s="73"/>
      <c r="J300" s="73"/>
      <c r="K300" s="73"/>
      <c r="L300" s="73"/>
      <c r="M300" s="73"/>
      <c r="N300" s="78"/>
      <c r="O300" s="78"/>
      <c r="P300" s="78"/>
    </row>
    <row r="301" spans="1:16" ht="15" x14ac:dyDescent="0.2">
      <c r="A301" s="153"/>
      <c r="B301" s="73"/>
      <c r="C301" s="74"/>
      <c r="D301" s="73"/>
      <c r="E301" s="74"/>
      <c r="F301" s="73"/>
      <c r="G301" s="74"/>
      <c r="H301" s="73"/>
      <c r="I301" s="73"/>
      <c r="J301" s="73"/>
      <c r="K301" s="73"/>
      <c r="L301" s="73"/>
      <c r="M301" s="73"/>
      <c r="N301" s="78"/>
      <c r="O301" s="78"/>
      <c r="P301" s="78"/>
    </row>
    <row r="302" spans="1:16" ht="15" x14ac:dyDescent="0.2">
      <c r="A302" s="153"/>
      <c r="B302" s="73"/>
      <c r="C302" s="74"/>
      <c r="D302" s="73"/>
      <c r="E302" s="74"/>
      <c r="F302" s="73"/>
      <c r="G302" s="74"/>
      <c r="H302" s="73"/>
      <c r="I302" s="73"/>
      <c r="J302" s="73"/>
      <c r="K302" s="73"/>
      <c r="L302" s="73"/>
      <c r="M302" s="73"/>
      <c r="N302" s="78"/>
      <c r="O302" s="78"/>
      <c r="P302" s="78"/>
    </row>
    <row r="303" spans="1:16" ht="15" x14ac:dyDescent="0.2">
      <c r="A303" s="153"/>
      <c r="B303" s="73"/>
      <c r="C303" s="74"/>
      <c r="D303" s="73"/>
      <c r="E303" s="74"/>
      <c r="F303" s="73"/>
      <c r="G303" s="74"/>
      <c r="H303" s="73"/>
      <c r="I303" s="73"/>
      <c r="J303" s="73"/>
      <c r="K303" s="73"/>
      <c r="L303" s="73"/>
      <c r="M303" s="73"/>
      <c r="N303" s="78"/>
      <c r="O303" s="78"/>
      <c r="P303" s="78"/>
    </row>
    <row r="304" spans="1:16" ht="15" x14ac:dyDescent="0.2">
      <c r="A304" s="153"/>
      <c r="B304" s="73"/>
      <c r="C304" s="74"/>
      <c r="D304" s="73"/>
      <c r="E304" s="74"/>
      <c r="F304" s="73"/>
      <c r="G304" s="74"/>
      <c r="H304" s="73"/>
      <c r="I304" s="73"/>
      <c r="J304" s="73"/>
      <c r="K304" s="73"/>
      <c r="L304" s="73"/>
      <c r="M304" s="73"/>
      <c r="N304" s="78"/>
      <c r="O304" s="78"/>
      <c r="P304" s="78"/>
    </row>
    <row r="305" spans="1:16" ht="15" x14ac:dyDescent="0.2">
      <c r="A305" s="153"/>
      <c r="B305" s="73"/>
      <c r="C305" s="74"/>
      <c r="D305" s="73"/>
      <c r="E305" s="74"/>
      <c r="F305" s="73"/>
      <c r="G305" s="74"/>
      <c r="H305" s="73"/>
      <c r="I305" s="73"/>
      <c r="J305" s="73"/>
      <c r="K305" s="73"/>
      <c r="L305" s="73"/>
      <c r="M305" s="73"/>
      <c r="N305" s="78"/>
      <c r="O305" s="78"/>
      <c r="P305" s="78"/>
    </row>
    <row r="306" spans="1:16" ht="15" x14ac:dyDescent="0.2">
      <c r="A306" s="153"/>
      <c r="B306" s="73"/>
      <c r="C306" s="74"/>
      <c r="D306" s="73"/>
      <c r="E306" s="74"/>
      <c r="F306" s="73"/>
      <c r="G306" s="74"/>
      <c r="H306" s="73"/>
      <c r="I306" s="73"/>
      <c r="J306" s="73"/>
      <c r="K306" s="73"/>
      <c r="L306" s="73"/>
      <c r="M306" s="73"/>
      <c r="N306" s="78"/>
      <c r="O306" s="78"/>
      <c r="P306" s="78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6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D25" sqref="D25"/>
    </sheetView>
  </sheetViews>
  <sheetFormatPr baseColWidth="10" defaultRowHeight="12.75" x14ac:dyDescent="0.2"/>
  <cols>
    <col min="1" max="1" width="7.42578125" style="144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51"/>
    </row>
    <row r="4" spans="1:18" x14ac:dyDescent="0.2">
      <c r="A4" s="151"/>
    </row>
    <row r="5" spans="1:18" ht="18.75" thickBot="1" x14ac:dyDescent="0.3">
      <c r="A5" s="152" t="s">
        <v>0</v>
      </c>
      <c r="B5" s="31"/>
      <c r="C5" s="32" t="s">
        <v>175</v>
      </c>
      <c r="D5" s="33"/>
      <c r="E5" s="32"/>
      <c r="F5" s="34"/>
      <c r="G5" s="4"/>
      <c r="H5" s="30"/>
      <c r="I5" s="170"/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 x14ac:dyDescent="0.2">
      <c r="A9" s="218" t="s">
        <v>70</v>
      </c>
      <c r="B9" s="146"/>
      <c r="C9" s="80"/>
      <c r="D9" s="57"/>
      <c r="E9" s="80"/>
      <c r="F9" s="57"/>
      <c r="G9" s="75">
        <v>0</v>
      </c>
      <c r="H9" s="76">
        <v>0</v>
      </c>
      <c r="I9" s="76"/>
      <c r="J9" s="76" t="s">
        <v>23</v>
      </c>
      <c r="K9" s="77"/>
      <c r="L9" s="57"/>
      <c r="M9" s="57"/>
      <c r="N9" s="78"/>
      <c r="O9" s="78"/>
      <c r="P9" s="79">
        <f t="shared" ref="P9:P83" si="0">O9*G9</f>
        <v>0</v>
      </c>
      <c r="R9" s="3"/>
    </row>
    <row r="10" spans="1:18" ht="15" hidden="1" x14ac:dyDescent="0.2">
      <c r="A10" s="218"/>
      <c r="B10" s="146"/>
      <c r="C10" s="80"/>
      <c r="D10" s="57"/>
      <c r="E10" s="80"/>
      <c r="F10" s="57"/>
      <c r="G10" s="75"/>
      <c r="H10" s="76"/>
      <c r="I10" s="76"/>
      <c r="J10" s="76"/>
      <c r="K10" s="77"/>
      <c r="L10" s="57"/>
      <c r="M10" s="57"/>
      <c r="N10" s="78"/>
      <c r="O10" s="78"/>
      <c r="P10" s="79"/>
      <c r="R10" s="3"/>
    </row>
    <row r="11" spans="1:18" ht="15" hidden="1" x14ac:dyDescent="0.2">
      <c r="A11" s="218"/>
      <c r="B11" s="146"/>
      <c r="C11" s="80"/>
      <c r="D11" s="57"/>
      <c r="E11" s="80"/>
      <c r="F11" s="57"/>
      <c r="G11" s="75"/>
      <c r="H11" s="76"/>
      <c r="I11" s="76"/>
      <c r="J11" s="76"/>
      <c r="K11" s="77"/>
      <c r="L11" s="57"/>
      <c r="M11" s="57"/>
      <c r="N11" s="78"/>
      <c r="O11" s="78"/>
      <c r="P11" s="79"/>
      <c r="R11" s="3"/>
    </row>
    <row r="12" spans="1:18" s="130" customFormat="1" ht="15.75" x14ac:dyDescent="0.25">
      <c r="A12" s="248"/>
      <c r="B12" s="351">
        <v>15</v>
      </c>
      <c r="C12" s="961">
        <v>2292</v>
      </c>
      <c r="D12" s="962">
        <v>220</v>
      </c>
      <c r="E12" s="248"/>
      <c r="F12" s="241"/>
      <c r="G12" s="245">
        <f>G11-E12+C12</f>
        <v>2292</v>
      </c>
      <c r="H12" s="246">
        <f t="shared" ref="H12:H22" si="1">H11-F12+D12</f>
        <v>220</v>
      </c>
      <c r="I12" s="241"/>
      <c r="J12" s="980" t="s">
        <v>180</v>
      </c>
      <c r="K12" s="981"/>
      <c r="L12" s="246">
        <v>5.45</v>
      </c>
      <c r="M12" s="246">
        <f>L12*F12</f>
        <v>0</v>
      </c>
      <c r="N12" s="306"/>
      <c r="O12" s="306"/>
      <c r="P12" s="306">
        <f t="shared" si="0"/>
        <v>0</v>
      </c>
      <c r="R12" s="284"/>
    </row>
    <row r="13" spans="1:18" s="304" customFormat="1" ht="15.75" x14ac:dyDescent="0.25">
      <c r="A13" s="248"/>
      <c r="B13" s="956"/>
      <c r="C13" s="240"/>
      <c r="D13" s="241"/>
      <c r="E13" s="248"/>
      <c r="F13" s="241"/>
      <c r="G13" s="245">
        <f t="shared" ref="G13:G14" si="2">G12-E13+C13</f>
        <v>2292</v>
      </c>
      <c r="H13" s="246">
        <f t="shared" si="1"/>
        <v>220</v>
      </c>
      <c r="I13" s="241"/>
      <c r="J13" s="294"/>
      <c r="K13" s="345"/>
      <c r="L13" s="246"/>
      <c r="M13" s="246"/>
      <c r="N13" s="306"/>
      <c r="O13" s="306"/>
      <c r="P13" s="306"/>
      <c r="R13" s="336"/>
    </row>
    <row r="14" spans="1:18" s="130" customFormat="1" ht="15.75" x14ac:dyDescent="0.25">
      <c r="A14" s="248"/>
      <c r="B14" s="351"/>
      <c r="C14" s="240"/>
      <c r="D14" s="241"/>
      <c r="E14" s="248"/>
      <c r="F14" s="241"/>
      <c r="G14" s="245">
        <f t="shared" si="2"/>
        <v>2292</v>
      </c>
      <c r="H14" s="246">
        <f t="shared" si="1"/>
        <v>220</v>
      </c>
      <c r="I14" s="241"/>
      <c r="J14" s="294"/>
      <c r="K14" s="345"/>
      <c r="L14" s="246"/>
      <c r="M14" s="246"/>
      <c r="N14" s="306"/>
      <c r="O14" s="306"/>
      <c r="P14" s="306"/>
      <c r="R14" s="284"/>
    </row>
    <row r="15" spans="1:18" s="773" customFormat="1" ht="15.75" x14ac:dyDescent="0.25">
      <c r="A15" s="762"/>
      <c r="B15" s="763">
        <v>22</v>
      </c>
      <c r="C15" s="795"/>
      <c r="D15" s="767"/>
      <c r="E15" s="762">
        <v>190.54</v>
      </c>
      <c r="F15" s="767">
        <v>14</v>
      </c>
      <c r="G15" s="768">
        <f>G12-E15+C15</f>
        <v>2101.46</v>
      </c>
      <c r="H15" s="769">
        <f>H12-F15+D15</f>
        <v>206</v>
      </c>
      <c r="I15" s="767" t="s">
        <v>251</v>
      </c>
      <c r="J15" s="765" t="s">
        <v>52</v>
      </c>
      <c r="K15" s="846"/>
      <c r="L15" s="769"/>
      <c r="M15" s="769"/>
      <c r="N15" s="772"/>
      <c r="O15" s="772"/>
      <c r="P15" s="772"/>
      <c r="R15" s="774"/>
    </row>
    <row r="16" spans="1:18" s="773" customFormat="1" ht="15.75" x14ac:dyDescent="0.25">
      <c r="A16" s="762"/>
      <c r="B16" s="763">
        <v>24</v>
      </c>
      <c r="C16" s="795"/>
      <c r="D16" s="767"/>
      <c r="E16" s="762">
        <v>68.05</v>
      </c>
      <c r="F16" s="767">
        <v>5</v>
      </c>
      <c r="G16" s="768">
        <f t="shared" ref="G16:G20" si="3">G15-E16+C16</f>
        <v>2033.41</v>
      </c>
      <c r="H16" s="769">
        <f t="shared" si="1"/>
        <v>201</v>
      </c>
      <c r="I16" s="846" t="s">
        <v>273</v>
      </c>
      <c r="J16" s="767" t="s">
        <v>53</v>
      </c>
      <c r="L16" s="769">
        <v>5.45</v>
      </c>
      <c r="M16" s="769">
        <f t="shared" ref="M16:M57" si="4">L16*F16</f>
        <v>27.25</v>
      </c>
      <c r="N16" s="772"/>
      <c r="O16" s="772"/>
      <c r="P16" s="772">
        <f t="shared" si="0"/>
        <v>0</v>
      </c>
      <c r="R16" s="774"/>
    </row>
    <row r="17" spans="1:18" s="773" customFormat="1" ht="15.75" x14ac:dyDescent="0.25">
      <c r="A17" s="762"/>
      <c r="B17" s="763">
        <v>25</v>
      </c>
      <c r="C17" s="795"/>
      <c r="D17" s="767"/>
      <c r="E17" s="762">
        <v>68.05</v>
      </c>
      <c r="F17" s="767">
        <v>5</v>
      </c>
      <c r="G17" s="768">
        <f t="shared" si="3"/>
        <v>1965.3600000000001</v>
      </c>
      <c r="H17" s="769">
        <f t="shared" si="1"/>
        <v>196</v>
      </c>
      <c r="I17" s="846" t="s">
        <v>279</v>
      </c>
      <c r="J17" s="767" t="s">
        <v>52</v>
      </c>
      <c r="L17" s="769"/>
      <c r="M17" s="769"/>
      <c r="N17" s="772"/>
      <c r="O17" s="772"/>
      <c r="P17" s="772"/>
      <c r="R17" s="774"/>
    </row>
    <row r="18" spans="1:18" s="773" customFormat="1" ht="15.75" x14ac:dyDescent="0.25">
      <c r="A18" s="762"/>
      <c r="B18" s="763">
        <v>30</v>
      </c>
      <c r="C18" s="795"/>
      <c r="D18" s="767"/>
      <c r="E18" s="809">
        <v>68.05</v>
      </c>
      <c r="F18" s="767">
        <v>5</v>
      </c>
      <c r="G18" s="768">
        <f t="shared" si="3"/>
        <v>1897.3100000000002</v>
      </c>
      <c r="H18" s="769">
        <f t="shared" si="1"/>
        <v>191</v>
      </c>
      <c r="I18" s="767" t="s">
        <v>298</v>
      </c>
      <c r="J18" s="767" t="s">
        <v>52</v>
      </c>
      <c r="K18" s="846"/>
      <c r="L18" s="769">
        <v>5.45</v>
      </c>
      <c r="M18" s="769">
        <f t="shared" si="4"/>
        <v>27.25</v>
      </c>
      <c r="N18" s="772"/>
      <c r="O18" s="772"/>
      <c r="P18" s="772">
        <f t="shared" si="0"/>
        <v>0</v>
      </c>
      <c r="R18" s="774"/>
    </row>
    <row r="19" spans="1:18" s="130" customFormat="1" ht="15.75" x14ac:dyDescent="0.25">
      <c r="A19" s="248"/>
      <c r="B19" s="351">
        <v>29</v>
      </c>
      <c r="C19" s="986">
        <v>5480.8</v>
      </c>
      <c r="D19" s="987">
        <v>403</v>
      </c>
      <c r="E19" s="248"/>
      <c r="F19" s="241"/>
      <c r="G19" s="245">
        <f t="shared" si="3"/>
        <v>7378.1100000000006</v>
      </c>
      <c r="H19" s="246">
        <f t="shared" si="1"/>
        <v>594</v>
      </c>
      <c r="I19" s="241"/>
      <c r="J19" s="962" t="s">
        <v>336</v>
      </c>
      <c r="K19" s="345"/>
      <c r="L19" s="246">
        <v>5.45</v>
      </c>
      <c r="M19" s="246">
        <f t="shared" si="4"/>
        <v>0</v>
      </c>
      <c r="N19" s="306"/>
      <c r="O19" s="305"/>
      <c r="P19" s="306">
        <f t="shared" si="0"/>
        <v>0</v>
      </c>
      <c r="R19" s="284"/>
    </row>
    <row r="20" spans="1:18" s="130" customFormat="1" ht="15.75" x14ac:dyDescent="0.25">
      <c r="A20" s="248"/>
      <c r="B20" s="351">
        <v>29</v>
      </c>
      <c r="C20" s="988">
        <v>571.20000000000005</v>
      </c>
      <c r="D20" s="989">
        <v>42</v>
      </c>
      <c r="E20" s="248"/>
      <c r="F20" s="241"/>
      <c r="G20" s="245">
        <f t="shared" si="3"/>
        <v>7949.31</v>
      </c>
      <c r="H20" s="246">
        <f t="shared" si="1"/>
        <v>636</v>
      </c>
      <c r="I20" s="241"/>
      <c r="J20" s="962" t="s">
        <v>337</v>
      </c>
      <c r="K20" s="345"/>
      <c r="L20" s="246">
        <v>5.45</v>
      </c>
      <c r="M20" s="246">
        <f t="shared" si="4"/>
        <v>0</v>
      </c>
      <c r="N20" s="306"/>
      <c r="O20" s="306"/>
      <c r="P20" s="306">
        <f t="shared" si="0"/>
        <v>0</v>
      </c>
      <c r="R20" s="284"/>
    </row>
    <row r="21" spans="1:18" s="130" customFormat="1" ht="15.75" x14ac:dyDescent="0.25">
      <c r="A21" s="248"/>
      <c r="B21" s="351"/>
      <c r="C21" s="240"/>
      <c r="D21" s="241"/>
      <c r="E21" s="248"/>
      <c r="F21" s="241"/>
      <c r="G21" s="245">
        <f t="shared" ref="G21:G26" si="5">G20-E21+C21</f>
        <v>7949.31</v>
      </c>
      <c r="H21" s="246">
        <f t="shared" si="1"/>
        <v>636</v>
      </c>
      <c r="I21" s="241"/>
      <c r="J21" s="241"/>
      <c r="K21" s="246"/>
      <c r="L21" s="246">
        <v>5.45</v>
      </c>
      <c r="M21" s="246">
        <f t="shared" si="4"/>
        <v>0</v>
      </c>
      <c r="N21" s="306"/>
      <c r="O21" s="306"/>
      <c r="P21" s="306">
        <f t="shared" si="0"/>
        <v>0</v>
      </c>
      <c r="R21" s="284"/>
    </row>
    <row r="22" spans="1:18" s="130" customFormat="1" ht="15.75" x14ac:dyDescent="0.25">
      <c r="A22" s="248"/>
      <c r="B22" s="351"/>
      <c r="C22" s="240"/>
      <c r="D22" s="241"/>
      <c r="E22" s="248"/>
      <c r="F22" s="241"/>
      <c r="G22" s="245">
        <f t="shared" si="5"/>
        <v>7949.31</v>
      </c>
      <c r="H22" s="246">
        <f t="shared" si="1"/>
        <v>636</v>
      </c>
      <c r="I22" s="241"/>
      <c r="J22" s="241"/>
      <c r="K22" s="246"/>
      <c r="L22" s="246"/>
      <c r="M22" s="246"/>
      <c r="N22" s="306"/>
      <c r="O22" s="306"/>
      <c r="P22" s="306"/>
      <c r="R22" s="284"/>
    </row>
    <row r="23" spans="1:18" s="130" customFormat="1" ht="15" x14ac:dyDescent="0.2">
      <c r="A23" s="248"/>
      <c r="B23" s="248"/>
      <c r="C23" s="240"/>
      <c r="D23" s="451"/>
      <c r="E23" s="248"/>
      <c r="F23" s="241"/>
      <c r="G23" s="245">
        <f t="shared" si="5"/>
        <v>7949.31</v>
      </c>
      <c r="H23" s="246">
        <f t="shared" ref="H23:H41" si="6">H20-F23+D23</f>
        <v>636</v>
      </c>
      <c r="I23" s="241"/>
      <c r="J23" s="241"/>
      <c r="K23" s="246"/>
      <c r="L23" s="246">
        <v>5.45</v>
      </c>
      <c r="M23" s="246">
        <f t="shared" si="4"/>
        <v>0</v>
      </c>
      <c r="N23" s="306"/>
      <c r="O23" s="306"/>
      <c r="P23" s="306">
        <f t="shared" si="0"/>
        <v>0</v>
      </c>
      <c r="R23" s="284"/>
    </row>
    <row r="24" spans="1:18" s="130" customFormat="1" ht="15" x14ac:dyDescent="0.2">
      <c r="A24" s="248"/>
      <c r="B24" s="248"/>
      <c r="C24" s="240"/>
      <c r="D24" s="241"/>
      <c r="E24" s="248"/>
      <c r="F24" s="241"/>
      <c r="G24" s="245">
        <f t="shared" si="5"/>
        <v>7949.31</v>
      </c>
      <c r="H24" s="246">
        <f t="shared" si="6"/>
        <v>636</v>
      </c>
      <c r="I24" s="241"/>
      <c r="J24" s="241"/>
      <c r="K24" s="246"/>
      <c r="L24" s="246">
        <v>5.45</v>
      </c>
      <c r="M24" s="246">
        <f t="shared" si="4"/>
        <v>0</v>
      </c>
      <c r="N24" s="306"/>
      <c r="O24" s="306"/>
      <c r="P24" s="306">
        <f t="shared" si="0"/>
        <v>0</v>
      </c>
    </row>
    <row r="25" spans="1:18" s="130" customFormat="1" ht="15" x14ac:dyDescent="0.2">
      <c r="A25" s="248"/>
      <c r="B25" s="248"/>
      <c r="C25" s="240"/>
      <c r="D25" s="241"/>
      <c r="E25" s="248"/>
      <c r="F25" s="241"/>
      <c r="G25" s="245">
        <f t="shared" si="5"/>
        <v>7949.31</v>
      </c>
      <c r="H25" s="246">
        <f t="shared" si="6"/>
        <v>636</v>
      </c>
      <c r="I25" s="264"/>
      <c r="J25" s="241"/>
      <c r="K25" s="246"/>
      <c r="L25" s="246">
        <v>5.45</v>
      </c>
      <c r="M25" s="246">
        <f t="shared" si="4"/>
        <v>0</v>
      </c>
      <c r="N25" s="306"/>
      <c r="O25" s="306"/>
      <c r="P25" s="306">
        <f t="shared" si="0"/>
        <v>0</v>
      </c>
    </row>
    <row r="26" spans="1:18" s="130" customFormat="1" ht="15.75" x14ac:dyDescent="0.25">
      <c r="A26" s="248"/>
      <c r="B26" s="248"/>
      <c r="C26" s="240"/>
      <c r="D26" s="241"/>
      <c r="E26" s="248"/>
      <c r="F26" s="241"/>
      <c r="G26" s="245">
        <f t="shared" si="5"/>
        <v>7949.31</v>
      </c>
      <c r="H26" s="246">
        <f t="shared" si="6"/>
        <v>636</v>
      </c>
      <c r="I26" s="264"/>
      <c r="J26" s="241"/>
      <c r="K26" s="246"/>
      <c r="L26" s="246">
        <v>5.45</v>
      </c>
      <c r="M26" s="246">
        <f t="shared" si="4"/>
        <v>0</v>
      </c>
      <c r="N26" s="306"/>
      <c r="O26" s="119"/>
      <c r="P26" s="306">
        <f t="shared" si="0"/>
        <v>0</v>
      </c>
    </row>
    <row r="27" spans="1:18" s="130" customFormat="1" ht="15" x14ac:dyDescent="0.2">
      <c r="A27" s="248"/>
      <c r="B27" s="248"/>
      <c r="C27" s="240"/>
      <c r="D27" s="241"/>
      <c r="E27" s="248"/>
      <c r="F27" s="241"/>
      <c r="G27" s="252">
        <f t="shared" ref="G27:G28" si="7">G26-E27+C27</f>
        <v>7949.31</v>
      </c>
      <c r="H27" s="246">
        <f t="shared" si="6"/>
        <v>636</v>
      </c>
      <c r="I27" s="264"/>
      <c r="J27" s="241"/>
      <c r="K27" s="246"/>
      <c r="L27" s="246">
        <v>5.45</v>
      </c>
      <c r="M27" s="246">
        <f t="shared" si="4"/>
        <v>0</v>
      </c>
      <c r="N27" s="306"/>
      <c r="O27" s="306"/>
      <c r="P27" s="306">
        <f t="shared" si="0"/>
        <v>0</v>
      </c>
    </row>
    <row r="28" spans="1:18" s="130" customFormat="1" ht="15" x14ac:dyDescent="0.2">
      <c r="A28" s="248"/>
      <c r="B28" s="248"/>
      <c r="C28" s="240"/>
      <c r="D28" s="241"/>
      <c r="E28" s="248"/>
      <c r="F28" s="241"/>
      <c r="G28" s="252">
        <f t="shared" si="7"/>
        <v>7949.31</v>
      </c>
      <c r="H28" s="246">
        <f t="shared" si="6"/>
        <v>636</v>
      </c>
      <c r="I28" s="264"/>
      <c r="J28" s="241"/>
      <c r="K28" s="246"/>
      <c r="L28" s="246">
        <v>5.45</v>
      </c>
      <c r="M28" s="246">
        <f t="shared" si="4"/>
        <v>0</v>
      </c>
      <c r="N28" s="306"/>
      <c r="O28" s="306"/>
      <c r="P28" s="306">
        <f t="shared" si="0"/>
        <v>0</v>
      </c>
    </row>
    <row r="29" spans="1:18" s="130" customFormat="1" ht="15" x14ac:dyDescent="0.2">
      <c r="A29" s="248"/>
      <c r="B29" s="248"/>
      <c r="C29" s="240"/>
      <c r="D29" s="241"/>
      <c r="E29" s="483"/>
      <c r="F29" s="241"/>
      <c r="G29" s="245">
        <f t="shared" ref="G29:G49" si="8">G28-E29+C29</f>
        <v>7949.31</v>
      </c>
      <c r="H29" s="246">
        <f t="shared" si="6"/>
        <v>636</v>
      </c>
      <c r="I29" s="264"/>
      <c r="J29" s="241"/>
      <c r="K29" s="246"/>
      <c r="L29" s="246">
        <v>5.45</v>
      </c>
      <c r="M29" s="246">
        <f t="shared" si="4"/>
        <v>0</v>
      </c>
      <c r="N29" s="306"/>
      <c r="O29" s="306"/>
      <c r="P29" s="306">
        <f t="shared" si="0"/>
        <v>0</v>
      </c>
    </row>
    <row r="30" spans="1:18" s="130" customFormat="1" ht="15.75" x14ac:dyDescent="0.25">
      <c r="A30" s="248"/>
      <c r="B30" s="248"/>
      <c r="C30" s="240"/>
      <c r="D30" s="241"/>
      <c r="E30" s="316"/>
      <c r="F30" s="241"/>
      <c r="G30" s="245">
        <f t="shared" si="8"/>
        <v>7949.31</v>
      </c>
      <c r="H30" s="246">
        <f t="shared" si="6"/>
        <v>636</v>
      </c>
      <c r="I30" s="264"/>
      <c r="J30" s="241"/>
      <c r="K30" s="246"/>
      <c r="L30" s="246">
        <v>5.45</v>
      </c>
      <c r="M30" s="246">
        <f t="shared" si="4"/>
        <v>0</v>
      </c>
      <c r="N30" s="118"/>
      <c r="O30" s="306"/>
      <c r="P30" s="306">
        <f t="shared" si="0"/>
        <v>0</v>
      </c>
    </row>
    <row r="31" spans="1:18" s="130" customFormat="1" ht="15" x14ac:dyDescent="0.2">
      <c r="A31" s="248"/>
      <c r="B31" s="248"/>
      <c r="C31" s="240"/>
      <c r="D31" s="241"/>
      <c r="E31" s="316"/>
      <c r="F31" s="241"/>
      <c r="G31" s="245">
        <f t="shared" si="8"/>
        <v>7949.31</v>
      </c>
      <c r="H31" s="246">
        <f t="shared" si="6"/>
        <v>636</v>
      </c>
      <c r="I31" s="264"/>
      <c r="J31" s="241"/>
      <c r="K31" s="246"/>
      <c r="L31" s="246">
        <v>5.45</v>
      </c>
      <c r="M31" s="246">
        <f t="shared" si="4"/>
        <v>0</v>
      </c>
      <c r="N31" s="306"/>
      <c r="O31" s="306"/>
      <c r="P31" s="306">
        <f t="shared" si="0"/>
        <v>0</v>
      </c>
    </row>
    <row r="32" spans="1:18" s="130" customFormat="1" ht="15" x14ac:dyDescent="0.2">
      <c r="A32" s="244"/>
      <c r="B32" s="248"/>
      <c r="C32" s="240"/>
      <c r="D32" s="246"/>
      <c r="E32" s="258"/>
      <c r="F32" s="241"/>
      <c r="G32" s="245">
        <f t="shared" si="8"/>
        <v>7949.31</v>
      </c>
      <c r="H32" s="246">
        <f t="shared" si="6"/>
        <v>636</v>
      </c>
      <c r="I32" s="264"/>
      <c r="J32" s="241"/>
      <c r="K32" s="246"/>
      <c r="L32" s="246">
        <v>5.45</v>
      </c>
      <c r="M32" s="246">
        <f t="shared" si="4"/>
        <v>0</v>
      </c>
      <c r="N32" s="306"/>
      <c r="O32" s="306"/>
      <c r="P32" s="306">
        <f t="shared" si="0"/>
        <v>0</v>
      </c>
    </row>
    <row r="33" spans="1:16" s="130" customFormat="1" ht="15" x14ac:dyDescent="0.2">
      <c r="A33" s="244"/>
      <c r="B33" s="248"/>
      <c r="C33" s="240"/>
      <c r="D33" s="246"/>
      <c r="E33" s="258"/>
      <c r="F33" s="241"/>
      <c r="G33" s="245">
        <f t="shared" si="8"/>
        <v>7949.31</v>
      </c>
      <c r="H33" s="246">
        <f t="shared" si="6"/>
        <v>636</v>
      </c>
      <c r="I33" s="264"/>
      <c r="J33" s="241"/>
      <c r="K33" s="246"/>
      <c r="L33" s="246">
        <v>5.45</v>
      </c>
      <c r="M33" s="246">
        <f t="shared" si="4"/>
        <v>0</v>
      </c>
      <c r="N33" s="306"/>
      <c r="O33" s="306"/>
      <c r="P33" s="306">
        <f t="shared" si="0"/>
        <v>0</v>
      </c>
    </row>
    <row r="34" spans="1:16" s="130" customFormat="1" ht="15" x14ac:dyDescent="0.2">
      <c r="A34" s="244"/>
      <c r="B34" s="248"/>
      <c r="C34" s="240"/>
      <c r="D34" s="246"/>
      <c r="E34" s="258"/>
      <c r="F34" s="241"/>
      <c r="G34" s="245">
        <f t="shared" si="8"/>
        <v>7949.31</v>
      </c>
      <c r="H34" s="246">
        <f t="shared" si="6"/>
        <v>636</v>
      </c>
      <c r="I34" s="264"/>
      <c r="J34" s="241"/>
      <c r="K34" s="246"/>
      <c r="L34" s="246">
        <v>5.45</v>
      </c>
      <c r="M34" s="246">
        <f t="shared" si="4"/>
        <v>0</v>
      </c>
      <c r="N34" s="306"/>
      <c r="O34" s="306"/>
      <c r="P34" s="306">
        <f t="shared" si="0"/>
        <v>0</v>
      </c>
    </row>
    <row r="35" spans="1:16" s="130" customFormat="1" ht="15" x14ac:dyDescent="0.2">
      <c r="A35" s="244"/>
      <c r="B35" s="248"/>
      <c r="C35" s="240"/>
      <c r="D35" s="246"/>
      <c r="E35" s="258"/>
      <c r="F35" s="241"/>
      <c r="G35" s="245">
        <f t="shared" si="8"/>
        <v>7949.31</v>
      </c>
      <c r="H35" s="246">
        <f t="shared" si="6"/>
        <v>636</v>
      </c>
      <c r="I35" s="264"/>
      <c r="J35" s="241"/>
      <c r="K35" s="246"/>
      <c r="L35" s="246">
        <v>5.45</v>
      </c>
      <c r="M35" s="246">
        <f t="shared" si="4"/>
        <v>0</v>
      </c>
      <c r="N35" s="306"/>
      <c r="O35" s="306"/>
      <c r="P35" s="306">
        <f t="shared" si="0"/>
        <v>0</v>
      </c>
    </row>
    <row r="36" spans="1:16" s="130" customFormat="1" ht="15" x14ac:dyDescent="0.2">
      <c r="A36" s="244"/>
      <c r="B36" s="248"/>
      <c r="C36" s="240"/>
      <c r="D36" s="246"/>
      <c r="E36" s="258"/>
      <c r="F36" s="241"/>
      <c r="G36" s="245">
        <f t="shared" si="8"/>
        <v>7949.31</v>
      </c>
      <c r="H36" s="246">
        <f t="shared" si="6"/>
        <v>636</v>
      </c>
      <c r="I36" s="264"/>
      <c r="J36" s="241"/>
      <c r="K36" s="246"/>
      <c r="L36" s="246">
        <v>5.45</v>
      </c>
      <c r="M36" s="246">
        <f t="shared" si="4"/>
        <v>0</v>
      </c>
      <c r="N36" s="306"/>
      <c r="O36" s="306"/>
      <c r="P36" s="306">
        <f t="shared" si="0"/>
        <v>0</v>
      </c>
    </row>
    <row r="37" spans="1:16" s="130" customFormat="1" ht="15" x14ac:dyDescent="0.2">
      <c r="A37" s="244"/>
      <c r="B37" s="248"/>
      <c r="C37" s="316"/>
      <c r="D37" s="246"/>
      <c r="E37" s="258"/>
      <c r="F37" s="241"/>
      <c r="G37" s="245">
        <f t="shared" si="8"/>
        <v>7949.31</v>
      </c>
      <c r="H37" s="246">
        <f t="shared" si="6"/>
        <v>636</v>
      </c>
      <c r="I37" s="264"/>
      <c r="J37" s="241"/>
      <c r="K37" s="246"/>
      <c r="L37" s="246">
        <v>5.45</v>
      </c>
      <c r="M37" s="246">
        <f t="shared" si="4"/>
        <v>0</v>
      </c>
      <c r="N37" s="306"/>
      <c r="O37" s="306"/>
      <c r="P37" s="306">
        <f t="shared" si="0"/>
        <v>0</v>
      </c>
    </row>
    <row r="38" spans="1:16" s="130" customFormat="1" ht="15" x14ac:dyDescent="0.2">
      <c r="A38" s="244"/>
      <c r="B38" s="248"/>
      <c r="C38" s="245"/>
      <c r="D38" s="246"/>
      <c r="E38" s="258"/>
      <c r="F38" s="241"/>
      <c r="G38" s="245">
        <f t="shared" si="8"/>
        <v>7949.31</v>
      </c>
      <c r="H38" s="246">
        <f t="shared" si="6"/>
        <v>636</v>
      </c>
      <c r="I38" s="264"/>
      <c r="J38" s="241"/>
      <c r="K38" s="246"/>
      <c r="L38" s="246">
        <v>5.45</v>
      </c>
      <c r="M38" s="246">
        <f t="shared" si="4"/>
        <v>0</v>
      </c>
      <c r="N38" s="306"/>
      <c r="O38" s="306"/>
      <c r="P38" s="306">
        <f t="shared" si="0"/>
        <v>0</v>
      </c>
    </row>
    <row r="39" spans="1:16" s="130" customFormat="1" ht="15" x14ac:dyDescent="0.2">
      <c r="A39" s="244"/>
      <c r="B39" s="248"/>
      <c r="C39" s="245"/>
      <c r="D39" s="246"/>
      <c r="E39" s="258"/>
      <c r="F39" s="241"/>
      <c r="G39" s="245">
        <f t="shared" si="8"/>
        <v>7949.31</v>
      </c>
      <c r="H39" s="246">
        <f t="shared" si="6"/>
        <v>636</v>
      </c>
      <c r="I39" s="264"/>
      <c r="J39" s="241"/>
      <c r="K39" s="246"/>
      <c r="L39" s="246">
        <v>5.45</v>
      </c>
      <c r="M39" s="246">
        <f t="shared" si="4"/>
        <v>0</v>
      </c>
      <c r="N39" s="306"/>
      <c r="O39" s="306"/>
      <c r="P39" s="306">
        <f t="shared" si="0"/>
        <v>0</v>
      </c>
    </row>
    <row r="40" spans="1:16" s="130" customFormat="1" ht="15" x14ac:dyDescent="0.2">
      <c r="A40" s="244"/>
      <c r="B40" s="248"/>
      <c r="C40" s="245"/>
      <c r="D40" s="246"/>
      <c r="E40" s="258"/>
      <c r="F40" s="241"/>
      <c r="G40" s="245">
        <f t="shared" si="8"/>
        <v>7949.31</v>
      </c>
      <c r="H40" s="246">
        <f t="shared" si="6"/>
        <v>636</v>
      </c>
      <c r="I40" s="264"/>
      <c r="J40" s="241"/>
      <c r="K40" s="246"/>
      <c r="L40" s="246">
        <v>5.45</v>
      </c>
      <c r="M40" s="246">
        <f t="shared" si="4"/>
        <v>0</v>
      </c>
      <c r="N40" s="306"/>
      <c r="O40" s="306"/>
      <c r="P40" s="306">
        <f t="shared" si="0"/>
        <v>0</v>
      </c>
    </row>
    <row r="41" spans="1:16" s="130" customFormat="1" ht="15" x14ac:dyDescent="0.2">
      <c r="A41" s="244"/>
      <c r="B41" s="248"/>
      <c r="C41" s="245"/>
      <c r="D41" s="246"/>
      <c r="E41" s="258"/>
      <c r="F41" s="241"/>
      <c r="G41" s="245">
        <f t="shared" si="8"/>
        <v>7949.31</v>
      </c>
      <c r="H41" s="246">
        <f t="shared" si="6"/>
        <v>636</v>
      </c>
      <c r="I41" s="264"/>
      <c r="J41" s="241"/>
      <c r="K41" s="246"/>
      <c r="L41" s="246">
        <v>5.45</v>
      </c>
      <c r="M41" s="246">
        <f t="shared" si="4"/>
        <v>0</v>
      </c>
      <c r="N41" s="306"/>
      <c r="O41" s="306"/>
      <c r="P41" s="306">
        <f t="shared" si="0"/>
        <v>0</v>
      </c>
    </row>
    <row r="42" spans="1:16" s="130" customFormat="1" ht="15" x14ac:dyDescent="0.2">
      <c r="A42" s="244"/>
      <c r="B42" s="248"/>
      <c r="C42" s="245"/>
      <c r="D42" s="246"/>
      <c r="E42" s="258"/>
      <c r="F42" s="241"/>
      <c r="G42" s="245">
        <f t="shared" si="8"/>
        <v>7949.31</v>
      </c>
      <c r="H42" s="246">
        <f t="shared" ref="H42:H48" si="9">H41-F42+D42</f>
        <v>636</v>
      </c>
      <c r="I42" s="264"/>
      <c r="J42" s="241"/>
      <c r="K42" s="246"/>
      <c r="L42" s="246">
        <v>5.45</v>
      </c>
      <c r="M42" s="246">
        <f t="shared" si="4"/>
        <v>0</v>
      </c>
      <c r="N42" s="306"/>
      <c r="O42" s="306"/>
      <c r="P42" s="306">
        <f t="shared" si="0"/>
        <v>0</v>
      </c>
    </row>
    <row r="43" spans="1:16" s="130" customFormat="1" ht="15" x14ac:dyDescent="0.2">
      <c r="A43" s="244"/>
      <c r="B43" s="248"/>
      <c r="C43" s="245"/>
      <c r="D43" s="246"/>
      <c r="E43" s="258"/>
      <c r="F43" s="241"/>
      <c r="G43" s="245">
        <f t="shared" si="8"/>
        <v>7949.31</v>
      </c>
      <c r="H43" s="246">
        <f t="shared" si="9"/>
        <v>636</v>
      </c>
      <c r="I43" s="264"/>
      <c r="J43" s="241"/>
      <c r="K43" s="246"/>
      <c r="L43" s="246">
        <v>5.45</v>
      </c>
      <c r="M43" s="246">
        <f t="shared" si="4"/>
        <v>0</v>
      </c>
      <c r="N43" s="306"/>
      <c r="O43" s="306"/>
      <c r="P43" s="306"/>
    </row>
    <row r="44" spans="1:16" s="130" customFormat="1" ht="15" x14ac:dyDescent="0.2">
      <c r="A44" s="244"/>
      <c r="B44" s="241"/>
      <c r="C44" s="245"/>
      <c r="D44" s="246"/>
      <c r="E44" s="245"/>
      <c r="F44" s="241"/>
      <c r="G44" s="245">
        <f t="shared" si="8"/>
        <v>7949.31</v>
      </c>
      <c r="H44" s="246">
        <f t="shared" si="9"/>
        <v>636</v>
      </c>
      <c r="I44" s="264"/>
      <c r="J44" s="241"/>
      <c r="K44" s="246"/>
      <c r="L44" s="246">
        <v>5.45</v>
      </c>
      <c r="M44" s="246">
        <f t="shared" si="4"/>
        <v>0</v>
      </c>
      <c r="N44" s="306"/>
      <c r="O44" s="306"/>
      <c r="P44" s="306">
        <f t="shared" si="0"/>
        <v>0</v>
      </c>
    </row>
    <row r="45" spans="1:16" s="130" customFormat="1" ht="15" x14ac:dyDescent="0.2">
      <c r="A45" s="244"/>
      <c r="B45" s="241"/>
      <c r="C45" s="245"/>
      <c r="D45" s="246"/>
      <c r="E45" s="245"/>
      <c r="F45" s="241"/>
      <c r="G45" s="245">
        <f t="shared" si="8"/>
        <v>7949.31</v>
      </c>
      <c r="H45" s="246">
        <f t="shared" si="9"/>
        <v>636</v>
      </c>
      <c r="I45" s="264"/>
      <c r="J45" s="241"/>
      <c r="K45" s="246"/>
      <c r="L45" s="246">
        <v>5.45</v>
      </c>
      <c r="M45" s="246">
        <f t="shared" si="4"/>
        <v>0</v>
      </c>
      <c r="N45" s="306"/>
      <c r="O45" s="306"/>
      <c r="P45" s="306">
        <f t="shared" si="0"/>
        <v>0</v>
      </c>
    </row>
    <row r="46" spans="1:16" s="130" customFormat="1" ht="15" x14ac:dyDescent="0.2">
      <c r="A46" s="244"/>
      <c r="B46" s="241"/>
      <c r="C46" s="245"/>
      <c r="D46" s="246"/>
      <c r="E46" s="245"/>
      <c r="F46" s="241"/>
      <c r="G46" s="245">
        <f t="shared" si="8"/>
        <v>7949.31</v>
      </c>
      <c r="H46" s="246">
        <f t="shared" si="9"/>
        <v>636</v>
      </c>
      <c r="I46" s="264"/>
      <c r="J46" s="241"/>
      <c r="K46" s="246"/>
      <c r="L46" s="246">
        <v>5.45</v>
      </c>
      <c r="M46" s="246">
        <f t="shared" si="4"/>
        <v>0</v>
      </c>
      <c r="N46" s="306"/>
      <c r="O46" s="306"/>
      <c r="P46" s="306">
        <f t="shared" si="0"/>
        <v>0</v>
      </c>
    </row>
    <row r="47" spans="1:16" s="130" customFormat="1" ht="15" x14ac:dyDescent="0.2">
      <c r="A47" s="244"/>
      <c r="B47" s="241"/>
      <c r="C47" s="245"/>
      <c r="D47" s="246"/>
      <c r="E47" s="245"/>
      <c r="F47" s="241"/>
      <c r="G47" s="245">
        <f t="shared" si="8"/>
        <v>7949.31</v>
      </c>
      <c r="H47" s="246">
        <f t="shared" si="9"/>
        <v>636</v>
      </c>
      <c r="I47" s="264"/>
      <c r="J47" s="241"/>
      <c r="K47" s="246"/>
      <c r="L47" s="246">
        <v>5.45</v>
      </c>
      <c r="M47" s="246">
        <f t="shared" si="4"/>
        <v>0</v>
      </c>
      <c r="N47" s="306"/>
      <c r="O47" s="306"/>
      <c r="P47" s="306">
        <f t="shared" si="0"/>
        <v>0</v>
      </c>
    </row>
    <row r="48" spans="1:16" s="130" customFormat="1" ht="15" x14ac:dyDescent="0.2">
      <c r="A48" s="244"/>
      <c r="B48" s="241"/>
      <c r="C48" s="245"/>
      <c r="D48" s="246"/>
      <c r="E48" s="245"/>
      <c r="F48" s="241"/>
      <c r="G48" s="245">
        <f t="shared" si="8"/>
        <v>7949.31</v>
      </c>
      <c r="H48" s="246">
        <f t="shared" si="9"/>
        <v>636</v>
      </c>
      <c r="I48" s="264"/>
      <c r="J48" s="241"/>
      <c r="K48" s="246"/>
      <c r="L48" s="246">
        <v>5.45</v>
      </c>
      <c r="M48" s="246">
        <f t="shared" si="4"/>
        <v>0</v>
      </c>
      <c r="N48" s="306"/>
      <c r="O48" s="306"/>
      <c r="P48" s="306">
        <f t="shared" si="0"/>
        <v>0</v>
      </c>
    </row>
    <row r="49" spans="1:16" s="130" customFormat="1" ht="15" x14ac:dyDescent="0.2">
      <c r="A49" s="244"/>
      <c r="B49" s="241"/>
      <c r="C49" s="245"/>
      <c r="D49" s="246"/>
      <c r="E49" s="245"/>
      <c r="F49" s="241"/>
      <c r="G49" s="245">
        <f t="shared" si="8"/>
        <v>7949.31</v>
      </c>
      <c r="H49" s="246">
        <f t="shared" ref="H49:H64" si="10">H48-F49+D49</f>
        <v>636</v>
      </c>
      <c r="I49" s="264"/>
      <c r="J49" s="241"/>
      <c r="K49" s="246"/>
      <c r="L49" s="246">
        <v>5.45</v>
      </c>
      <c r="M49" s="246">
        <f t="shared" si="4"/>
        <v>0</v>
      </c>
      <c r="N49" s="306"/>
      <c r="O49" s="306"/>
      <c r="P49" s="306"/>
    </row>
    <row r="50" spans="1:16" s="130" customFormat="1" ht="15" x14ac:dyDescent="0.2">
      <c r="A50" s="244"/>
      <c r="B50" s="241"/>
      <c r="C50" s="245"/>
      <c r="D50" s="246"/>
      <c r="E50" s="245"/>
      <c r="F50" s="241"/>
      <c r="G50" s="245">
        <f t="shared" ref="G50:G80" si="11">G49-E50+C50</f>
        <v>7949.31</v>
      </c>
      <c r="H50" s="246">
        <f t="shared" si="10"/>
        <v>636</v>
      </c>
      <c r="I50" s="264"/>
      <c r="J50" s="241"/>
      <c r="K50" s="246"/>
      <c r="L50" s="246">
        <v>5.45</v>
      </c>
      <c r="M50" s="246">
        <f t="shared" si="4"/>
        <v>0</v>
      </c>
      <c r="N50" s="306"/>
      <c r="O50" s="306"/>
      <c r="P50" s="306">
        <f t="shared" si="0"/>
        <v>0</v>
      </c>
    </row>
    <row r="51" spans="1:16" s="130" customFormat="1" ht="15" x14ac:dyDescent="0.2">
      <c r="A51" s="244"/>
      <c r="B51" s="241"/>
      <c r="C51" s="245"/>
      <c r="D51" s="246"/>
      <c r="E51" s="245"/>
      <c r="F51" s="241"/>
      <c r="G51" s="245">
        <f t="shared" si="11"/>
        <v>7949.31</v>
      </c>
      <c r="H51" s="246">
        <f t="shared" si="10"/>
        <v>636</v>
      </c>
      <c r="I51" s="241"/>
      <c r="J51" s="241"/>
      <c r="K51" s="246"/>
      <c r="L51" s="246">
        <v>5.45</v>
      </c>
      <c r="M51" s="246">
        <f t="shared" si="4"/>
        <v>0</v>
      </c>
      <c r="N51" s="306"/>
      <c r="O51" s="306"/>
      <c r="P51" s="306">
        <f t="shared" si="0"/>
        <v>0</v>
      </c>
    </row>
    <row r="52" spans="1:16" s="130" customFormat="1" ht="15" x14ac:dyDescent="0.2">
      <c r="A52" s="244"/>
      <c r="B52" s="241"/>
      <c r="C52" s="245"/>
      <c r="D52" s="246"/>
      <c r="E52" s="245"/>
      <c r="F52" s="241"/>
      <c r="G52" s="245">
        <f t="shared" si="11"/>
        <v>7949.31</v>
      </c>
      <c r="H52" s="246">
        <f t="shared" si="10"/>
        <v>636</v>
      </c>
      <c r="I52" s="241"/>
      <c r="J52" s="241"/>
      <c r="K52" s="246"/>
      <c r="L52" s="246">
        <v>5.45</v>
      </c>
      <c r="M52" s="246">
        <f t="shared" si="4"/>
        <v>0</v>
      </c>
      <c r="N52" s="306"/>
      <c r="O52" s="306"/>
      <c r="P52" s="306">
        <f t="shared" si="0"/>
        <v>0</v>
      </c>
    </row>
    <row r="53" spans="1:16" s="130" customFormat="1" ht="15" customHeight="1" x14ac:dyDescent="0.2">
      <c r="A53" s="244"/>
      <c r="B53" s="241"/>
      <c r="C53" s="245"/>
      <c r="D53" s="246"/>
      <c r="E53" s="245"/>
      <c r="F53" s="241"/>
      <c r="G53" s="245">
        <f t="shared" si="11"/>
        <v>7949.31</v>
      </c>
      <c r="H53" s="246">
        <f t="shared" si="10"/>
        <v>636</v>
      </c>
      <c r="I53" s="241"/>
      <c r="J53" s="241"/>
      <c r="K53" s="246"/>
      <c r="L53" s="246">
        <v>5.45</v>
      </c>
      <c r="M53" s="246">
        <f t="shared" si="4"/>
        <v>0</v>
      </c>
      <c r="N53" s="306"/>
      <c r="O53" s="306"/>
      <c r="P53" s="306">
        <f t="shared" si="0"/>
        <v>0</v>
      </c>
    </row>
    <row r="54" spans="1:16" s="130" customFormat="1" ht="15" x14ac:dyDescent="0.2">
      <c r="A54" s="244"/>
      <c r="B54" s="241"/>
      <c r="C54" s="245"/>
      <c r="D54" s="246"/>
      <c r="E54" s="245"/>
      <c r="F54" s="241"/>
      <c r="G54" s="245">
        <f t="shared" si="11"/>
        <v>7949.31</v>
      </c>
      <c r="H54" s="246">
        <f t="shared" si="10"/>
        <v>636</v>
      </c>
      <c r="I54" s="241"/>
      <c r="J54" s="241"/>
      <c r="K54" s="246"/>
      <c r="L54" s="246">
        <v>5.45</v>
      </c>
      <c r="M54" s="246">
        <f t="shared" si="4"/>
        <v>0</v>
      </c>
      <c r="N54" s="306"/>
      <c r="O54" s="306"/>
      <c r="P54" s="306">
        <f t="shared" si="0"/>
        <v>0</v>
      </c>
    </row>
    <row r="55" spans="1:16" s="130" customFormat="1" ht="15" x14ac:dyDescent="0.2">
      <c r="A55" s="244"/>
      <c r="B55" s="241"/>
      <c r="C55" s="245"/>
      <c r="D55" s="246"/>
      <c r="E55" s="245"/>
      <c r="F55" s="241"/>
      <c r="G55" s="245">
        <f t="shared" si="11"/>
        <v>7949.31</v>
      </c>
      <c r="H55" s="246">
        <f t="shared" si="10"/>
        <v>636</v>
      </c>
      <c r="I55" s="241"/>
      <c r="J55" s="241"/>
      <c r="K55" s="246"/>
      <c r="L55" s="246">
        <v>5.45</v>
      </c>
      <c r="M55" s="246">
        <f t="shared" si="4"/>
        <v>0</v>
      </c>
      <c r="N55" s="306"/>
      <c r="O55" s="306"/>
      <c r="P55" s="306">
        <f t="shared" si="0"/>
        <v>0</v>
      </c>
    </row>
    <row r="56" spans="1:16" s="130" customFormat="1" ht="15" x14ac:dyDescent="0.2">
      <c r="A56" s="244"/>
      <c r="B56" s="241"/>
      <c r="C56" s="245"/>
      <c r="D56" s="246"/>
      <c r="E56" s="245"/>
      <c r="F56" s="241"/>
      <c r="G56" s="245">
        <f t="shared" si="11"/>
        <v>7949.31</v>
      </c>
      <c r="H56" s="246">
        <f t="shared" si="10"/>
        <v>636</v>
      </c>
      <c r="I56" s="241"/>
      <c r="J56" s="241"/>
      <c r="K56" s="246"/>
      <c r="L56" s="246">
        <v>5.45</v>
      </c>
      <c r="M56" s="246">
        <f t="shared" si="4"/>
        <v>0</v>
      </c>
      <c r="N56" s="306"/>
      <c r="O56" s="306"/>
      <c r="P56" s="306">
        <f t="shared" si="0"/>
        <v>0</v>
      </c>
    </row>
    <row r="57" spans="1:16" s="130" customFormat="1" ht="15" x14ac:dyDescent="0.2">
      <c r="A57" s="244"/>
      <c r="B57" s="241"/>
      <c r="C57" s="245"/>
      <c r="D57" s="246"/>
      <c r="E57" s="245"/>
      <c r="F57" s="241"/>
      <c r="G57" s="245">
        <f t="shared" si="11"/>
        <v>7949.31</v>
      </c>
      <c r="H57" s="246">
        <f t="shared" si="10"/>
        <v>636</v>
      </c>
      <c r="I57" s="241"/>
      <c r="J57" s="241"/>
      <c r="K57" s="246"/>
      <c r="L57" s="246">
        <v>5.45</v>
      </c>
      <c r="M57" s="246">
        <f t="shared" si="4"/>
        <v>0</v>
      </c>
      <c r="N57" s="306"/>
      <c r="O57" s="306"/>
      <c r="P57" s="306">
        <f t="shared" si="0"/>
        <v>0</v>
      </c>
    </row>
    <row r="58" spans="1:16" s="130" customFormat="1" ht="15" x14ac:dyDescent="0.2">
      <c r="A58" s="244"/>
      <c r="B58" s="241"/>
      <c r="C58" s="245"/>
      <c r="D58" s="246"/>
      <c r="E58" s="245"/>
      <c r="F58" s="241"/>
      <c r="G58" s="245">
        <f t="shared" si="11"/>
        <v>7949.31</v>
      </c>
      <c r="H58" s="246">
        <f t="shared" si="10"/>
        <v>636</v>
      </c>
      <c r="I58" s="241"/>
      <c r="J58" s="241"/>
      <c r="K58" s="246"/>
      <c r="L58" s="246"/>
      <c r="M58" s="246"/>
      <c r="N58" s="306"/>
      <c r="O58" s="306"/>
      <c r="P58" s="306">
        <f t="shared" si="0"/>
        <v>0</v>
      </c>
    </row>
    <row r="59" spans="1:16" s="130" customFormat="1" ht="15" x14ac:dyDescent="0.2">
      <c r="A59" s="244"/>
      <c r="B59" s="241"/>
      <c r="C59" s="245"/>
      <c r="D59" s="246"/>
      <c r="E59" s="245"/>
      <c r="F59" s="241"/>
      <c r="G59" s="245">
        <f t="shared" si="11"/>
        <v>7949.31</v>
      </c>
      <c r="H59" s="246">
        <f t="shared" si="10"/>
        <v>636</v>
      </c>
      <c r="I59" s="241"/>
      <c r="J59" s="241"/>
      <c r="K59" s="246"/>
      <c r="L59" s="246"/>
      <c r="M59" s="246"/>
      <c r="N59" s="306"/>
      <c r="O59" s="306"/>
      <c r="P59" s="306">
        <f t="shared" si="0"/>
        <v>0</v>
      </c>
    </row>
    <row r="60" spans="1:16" s="130" customFormat="1" ht="15" x14ac:dyDescent="0.2">
      <c r="A60" s="244"/>
      <c r="B60" s="241"/>
      <c r="C60" s="245"/>
      <c r="D60" s="246"/>
      <c r="E60" s="245"/>
      <c r="F60" s="241"/>
      <c r="G60" s="245">
        <f t="shared" si="11"/>
        <v>7949.31</v>
      </c>
      <c r="H60" s="246">
        <f t="shared" si="10"/>
        <v>636</v>
      </c>
      <c r="I60" s="241"/>
      <c r="J60" s="241"/>
      <c r="K60" s="246"/>
      <c r="L60" s="246"/>
      <c r="M60" s="246"/>
      <c r="N60" s="306"/>
      <c r="O60" s="306"/>
      <c r="P60" s="306">
        <f t="shared" si="0"/>
        <v>0</v>
      </c>
    </row>
    <row r="61" spans="1:16" s="130" customFormat="1" ht="15" x14ac:dyDescent="0.2">
      <c r="A61" s="244"/>
      <c r="B61" s="241"/>
      <c r="C61" s="245"/>
      <c r="D61" s="246"/>
      <c r="E61" s="245"/>
      <c r="F61" s="241"/>
      <c r="G61" s="245">
        <f t="shared" si="11"/>
        <v>7949.31</v>
      </c>
      <c r="H61" s="246">
        <f t="shared" si="10"/>
        <v>636</v>
      </c>
      <c r="I61" s="241"/>
      <c r="J61" s="241"/>
      <c r="K61" s="246"/>
      <c r="L61" s="246"/>
      <c r="M61" s="246"/>
      <c r="N61" s="306"/>
      <c r="O61" s="306"/>
      <c r="P61" s="306">
        <f t="shared" si="0"/>
        <v>0</v>
      </c>
    </row>
    <row r="62" spans="1:16" s="130" customFormat="1" ht="15" x14ac:dyDescent="0.2">
      <c r="A62" s="244"/>
      <c r="B62" s="241"/>
      <c r="C62" s="245"/>
      <c r="D62" s="246"/>
      <c r="E62" s="245"/>
      <c r="F62" s="241"/>
      <c r="G62" s="245">
        <f t="shared" si="11"/>
        <v>7949.31</v>
      </c>
      <c r="H62" s="246">
        <f t="shared" si="10"/>
        <v>636</v>
      </c>
      <c r="I62" s="241"/>
      <c r="J62" s="241"/>
      <c r="K62" s="246"/>
      <c r="L62" s="246"/>
      <c r="M62" s="246"/>
      <c r="N62" s="306"/>
      <c r="O62" s="306"/>
      <c r="P62" s="306">
        <f t="shared" si="0"/>
        <v>0</v>
      </c>
    </row>
    <row r="63" spans="1:16" s="130" customFormat="1" ht="15" x14ac:dyDescent="0.2">
      <c r="A63" s="244"/>
      <c r="B63" s="241"/>
      <c r="C63" s="245"/>
      <c r="D63" s="246"/>
      <c r="E63" s="245"/>
      <c r="F63" s="241"/>
      <c r="G63" s="245">
        <f t="shared" si="11"/>
        <v>7949.31</v>
      </c>
      <c r="H63" s="246">
        <f t="shared" si="10"/>
        <v>636</v>
      </c>
      <c r="I63" s="241"/>
      <c r="J63" s="241"/>
      <c r="K63" s="246"/>
      <c r="L63" s="246"/>
      <c r="M63" s="246"/>
      <c r="N63" s="306"/>
      <c r="O63" s="306"/>
      <c r="P63" s="306">
        <f t="shared" si="0"/>
        <v>0</v>
      </c>
    </row>
    <row r="64" spans="1:16" s="130" customFormat="1" ht="15" x14ac:dyDescent="0.2">
      <c r="A64" s="244"/>
      <c r="B64" s="241"/>
      <c r="C64" s="245"/>
      <c r="D64" s="246"/>
      <c r="E64" s="245"/>
      <c r="F64" s="241"/>
      <c r="G64" s="245">
        <f t="shared" si="11"/>
        <v>7949.31</v>
      </c>
      <c r="H64" s="246">
        <f t="shared" si="10"/>
        <v>636</v>
      </c>
      <c r="I64" s="241"/>
      <c r="J64" s="241"/>
      <c r="K64" s="246"/>
      <c r="L64" s="246"/>
      <c r="M64" s="246"/>
      <c r="N64" s="306"/>
      <c r="O64" s="306"/>
      <c r="P64" s="306">
        <f t="shared" si="0"/>
        <v>0</v>
      </c>
    </row>
    <row r="65" spans="1:16" s="130" customFormat="1" ht="15" x14ac:dyDescent="0.2">
      <c r="A65" s="244"/>
      <c r="B65" s="241"/>
      <c r="C65" s="245"/>
      <c r="D65" s="246"/>
      <c r="E65" s="245"/>
      <c r="F65" s="241"/>
      <c r="G65" s="245">
        <f t="shared" si="11"/>
        <v>7949.31</v>
      </c>
      <c r="H65" s="246">
        <f t="shared" ref="H65:H80" si="12">H64-F65+D65</f>
        <v>636</v>
      </c>
      <c r="I65" s="241"/>
      <c r="J65" s="241"/>
      <c r="K65" s="246"/>
      <c r="L65" s="246"/>
      <c r="M65" s="246"/>
      <c r="N65" s="306"/>
      <c r="O65" s="306"/>
      <c r="P65" s="306">
        <f t="shared" si="0"/>
        <v>0</v>
      </c>
    </row>
    <row r="66" spans="1:16" s="130" customFormat="1" ht="15" x14ac:dyDescent="0.2">
      <c r="A66" s="244"/>
      <c r="B66" s="246"/>
      <c r="C66" s="245"/>
      <c r="D66" s="246"/>
      <c r="E66" s="245"/>
      <c r="F66" s="246"/>
      <c r="G66" s="245">
        <f t="shared" si="11"/>
        <v>7949.31</v>
      </c>
      <c r="H66" s="246">
        <f t="shared" si="12"/>
        <v>636</v>
      </c>
      <c r="I66" s="246"/>
      <c r="J66" s="246"/>
      <c r="K66" s="246"/>
      <c r="L66" s="246"/>
      <c r="M66" s="246"/>
      <c r="N66" s="306"/>
      <c r="O66" s="306"/>
      <c r="P66" s="306">
        <f t="shared" si="0"/>
        <v>0</v>
      </c>
    </row>
    <row r="67" spans="1:16" s="130" customFormat="1" ht="15" x14ac:dyDescent="0.2">
      <c r="A67" s="244"/>
      <c r="B67" s="246"/>
      <c r="C67" s="245"/>
      <c r="D67" s="246"/>
      <c r="E67" s="245"/>
      <c r="F67" s="246"/>
      <c r="G67" s="245">
        <f t="shared" si="11"/>
        <v>7949.31</v>
      </c>
      <c r="H67" s="246">
        <f t="shared" si="12"/>
        <v>636</v>
      </c>
      <c r="I67" s="246"/>
      <c r="J67" s="246"/>
      <c r="K67" s="246"/>
      <c r="L67" s="246"/>
      <c r="M67" s="246"/>
      <c r="N67" s="306"/>
      <c r="O67" s="306"/>
      <c r="P67" s="306">
        <f t="shared" si="0"/>
        <v>0</v>
      </c>
    </row>
    <row r="68" spans="1:16" s="130" customFormat="1" ht="15" x14ac:dyDescent="0.2">
      <c r="A68" s="244"/>
      <c r="B68" s="246"/>
      <c r="C68" s="245"/>
      <c r="D68" s="246"/>
      <c r="E68" s="245"/>
      <c r="F68" s="246"/>
      <c r="G68" s="245">
        <f t="shared" si="11"/>
        <v>7949.31</v>
      </c>
      <c r="H68" s="246">
        <f t="shared" si="12"/>
        <v>636</v>
      </c>
      <c r="I68" s="246"/>
      <c r="J68" s="246"/>
      <c r="K68" s="246"/>
      <c r="L68" s="246"/>
      <c r="M68" s="246"/>
      <c r="N68" s="306"/>
      <c r="O68" s="306"/>
      <c r="P68" s="306"/>
    </row>
    <row r="69" spans="1:16" ht="15" x14ac:dyDescent="0.2">
      <c r="A69" s="146"/>
      <c r="B69" s="57"/>
      <c r="C69" s="80"/>
      <c r="D69" s="57"/>
      <c r="E69" s="80"/>
      <c r="F69" s="57"/>
      <c r="G69" s="80">
        <f t="shared" si="11"/>
        <v>7949.31</v>
      </c>
      <c r="H69" s="57">
        <f t="shared" si="12"/>
        <v>636</v>
      </c>
      <c r="I69" s="57"/>
      <c r="J69" s="57"/>
      <c r="K69" s="57"/>
      <c r="L69" s="57"/>
      <c r="M69" s="57"/>
      <c r="N69" s="79"/>
      <c r="O69" s="79"/>
      <c r="P69" s="79">
        <f t="shared" si="0"/>
        <v>0</v>
      </c>
    </row>
    <row r="70" spans="1:16" ht="15" x14ac:dyDescent="0.2">
      <c r="A70" s="146"/>
      <c r="B70" s="57"/>
      <c r="C70" s="80"/>
      <c r="D70" s="57"/>
      <c r="E70" s="80"/>
      <c r="F70" s="57"/>
      <c r="G70" s="80">
        <f t="shared" si="11"/>
        <v>7949.31</v>
      </c>
      <c r="H70" s="57">
        <f t="shared" si="12"/>
        <v>636</v>
      </c>
      <c r="I70" s="57"/>
      <c r="J70" s="57"/>
      <c r="K70" s="57"/>
      <c r="L70" s="57"/>
      <c r="M70" s="57"/>
      <c r="N70" s="79"/>
      <c r="O70" s="79"/>
      <c r="P70" s="79">
        <f t="shared" si="0"/>
        <v>0</v>
      </c>
    </row>
    <row r="71" spans="1:16" ht="15" x14ac:dyDescent="0.2">
      <c r="A71" s="146"/>
      <c r="B71" s="57"/>
      <c r="C71" s="80"/>
      <c r="D71" s="57"/>
      <c r="E71" s="80"/>
      <c r="F71" s="57"/>
      <c r="G71" s="80">
        <f t="shared" si="11"/>
        <v>7949.31</v>
      </c>
      <c r="H71" s="57">
        <f t="shared" si="12"/>
        <v>636</v>
      </c>
      <c r="I71" s="57"/>
      <c r="J71" s="57"/>
      <c r="K71" s="57"/>
      <c r="L71" s="57"/>
      <c r="M71" s="57"/>
      <c r="N71" s="79"/>
      <c r="O71" s="79"/>
      <c r="P71" s="79">
        <f t="shared" si="0"/>
        <v>0</v>
      </c>
    </row>
    <row r="72" spans="1:16" ht="15" x14ac:dyDescent="0.2">
      <c r="A72" s="146"/>
      <c r="B72" s="57"/>
      <c r="C72" s="80"/>
      <c r="D72" s="57"/>
      <c r="E72" s="80"/>
      <c r="F72" s="57"/>
      <c r="G72" s="80">
        <f t="shared" si="11"/>
        <v>7949.31</v>
      </c>
      <c r="H72" s="57">
        <f t="shared" si="12"/>
        <v>636</v>
      </c>
      <c r="I72" s="57"/>
      <c r="J72" s="57"/>
      <c r="K72" s="57"/>
      <c r="L72" s="57"/>
      <c r="M72" s="57"/>
      <c r="N72" s="79"/>
      <c r="O72" s="79"/>
      <c r="P72" s="79">
        <f t="shared" si="0"/>
        <v>0</v>
      </c>
    </row>
    <row r="73" spans="1:16" ht="15" x14ac:dyDescent="0.2">
      <c r="A73" s="146"/>
      <c r="B73" s="57"/>
      <c r="C73" s="80"/>
      <c r="D73" s="57"/>
      <c r="E73" s="80"/>
      <c r="F73" s="57"/>
      <c r="G73" s="80">
        <f t="shared" si="11"/>
        <v>7949.31</v>
      </c>
      <c r="H73" s="57">
        <f t="shared" si="12"/>
        <v>636</v>
      </c>
      <c r="I73" s="57"/>
      <c r="J73" s="57"/>
      <c r="K73" s="57"/>
      <c r="L73" s="57" t="str">
        <f t="shared" ref="L73:L136" si="13">IF(D73&gt;0,D73," ")</f>
        <v xml:space="preserve"> </v>
      </c>
      <c r="M73" s="57"/>
      <c r="N73" s="79"/>
      <c r="O73" s="79"/>
      <c r="P73" s="79">
        <f t="shared" si="0"/>
        <v>0</v>
      </c>
    </row>
    <row r="74" spans="1:16" ht="15" x14ac:dyDescent="0.2">
      <c r="A74" s="146"/>
      <c r="B74" s="57"/>
      <c r="C74" s="80"/>
      <c r="D74" s="57"/>
      <c r="E74" s="80"/>
      <c r="F74" s="57"/>
      <c r="G74" s="80">
        <f t="shared" si="11"/>
        <v>7949.31</v>
      </c>
      <c r="H74" s="57">
        <f t="shared" si="12"/>
        <v>636</v>
      </c>
      <c r="I74" s="57"/>
      <c r="J74" s="57"/>
      <c r="K74" s="57"/>
      <c r="L74" s="57" t="str">
        <f t="shared" si="13"/>
        <v xml:space="preserve"> </v>
      </c>
      <c r="M74" s="57"/>
      <c r="N74" s="79"/>
      <c r="O74" s="79"/>
      <c r="P74" s="79">
        <f t="shared" si="0"/>
        <v>0</v>
      </c>
    </row>
    <row r="75" spans="1:16" ht="15" x14ac:dyDescent="0.2">
      <c r="A75" s="146"/>
      <c r="B75" s="57"/>
      <c r="C75" s="80"/>
      <c r="D75" s="57"/>
      <c r="E75" s="80"/>
      <c r="F75" s="57"/>
      <c r="G75" s="80">
        <f t="shared" si="11"/>
        <v>7949.31</v>
      </c>
      <c r="H75" s="57">
        <f t="shared" si="12"/>
        <v>636</v>
      </c>
      <c r="I75" s="57"/>
      <c r="J75" s="57"/>
      <c r="K75" s="57"/>
      <c r="L75" s="57" t="str">
        <f t="shared" si="13"/>
        <v xml:space="preserve"> </v>
      </c>
      <c r="M75" s="57"/>
      <c r="N75" s="79"/>
      <c r="O75" s="79"/>
      <c r="P75" s="79">
        <f t="shared" si="0"/>
        <v>0</v>
      </c>
    </row>
    <row r="76" spans="1:16" ht="15" x14ac:dyDescent="0.2">
      <c r="A76" s="146"/>
      <c r="B76" s="57"/>
      <c r="C76" s="80"/>
      <c r="D76" s="57"/>
      <c r="E76" s="80"/>
      <c r="F76" s="57"/>
      <c r="G76" s="80">
        <f t="shared" si="11"/>
        <v>7949.31</v>
      </c>
      <c r="H76" s="57">
        <f t="shared" si="12"/>
        <v>636</v>
      </c>
      <c r="I76" s="57"/>
      <c r="J76" s="57"/>
      <c r="K76" s="57"/>
      <c r="L76" s="57" t="str">
        <f t="shared" si="13"/>
        <v xml:space="preserve"> </v>
      </c>
      <c r="M76" s="57"/>
      <c r="N76" s="79"/>
      <c r="O76" s="79"/>
      <c r="P76" s="79">
        <f t="shared" si="0"/>
        <v>0</v>
      </c>
    </row>
    <row r="77" spans="1:16" ht="15" x14ac:dyDescent="0.2">
      <c r="A77" s="146"/>
      <c r="B77" s="57"/>
      <c r="C77" s="80"/>
      <c r="D77" s="57"/>
      <c r="E77" s="80"/>
      <c r="F77" s="57"/>
      <c r="G77" s="80">
        <f t="shared" si="11"/>
        <v>7949.31</v>
      </c>
      <c r="H77" s="57">
        <f t="shared" si="12"/>
        <v>636</v>
      </c>
      <c r="I77" s="57"/>
      <c r="J77" s="57"/>
      <c r="K77" s="57"/>
      <c r="L77" s="57" t="str">
        <f t="shared" si="13"/>
        <v xml:space="preserve"> </v>
      </c>
      <c r="M77" s="57"/>
      <c r="N77" s="79"/>
      <c r="O77" s="79"/>
      <c r="P77" s="79">
        <f t="shared" si="0"/>
        <v>0</v>
      </c>
    </row>
    <row r="78" spans="1:16" ht="15" x14ac:dyDescent="0.2">
      <c r="A78" s="146"/>
      <c r="B78" s="57"/>
      <c r="C78" s="80"/>
      <c r="D78" s="57"/>
      <c r="E78" s="80"/>
      <c r="F78" s="57"/>
      <c r="G78" s="80">
        <f t="shared" si="11"/>
        <v>7949.31</v>
      </c>
      <c r="H78" s="57">
        <f t="shared" si="12"/>
        <v>636</v>
      </c>
      <c r="I78" s="57"/>
      <c r="J78" s="57"/>
      <c r="K78" s="57"/>
      <c r="L78" s="57" t="str">
        <f t="shared" si="13"/>
        <v xml:space="preserve"> </v>
      </c>
      <c r="M78" s="57"/>
      <c r="N78" s="79"/>
      <c r="O78" s="79"/>
      <c r="P78" s="79">
        <f t="shared" si="0"/>
        <v>0</v>
      </c>
    </row>
    <row r="79" spans="1:16" ht="15" x14ac:dyDescent="0.2">
      <c r="A79" s="146"/>
      <c r="B79" s="57"/>
      <c r="C79" s="80"/>
      <c r="D79" s="57"/>
      <c r="E79" s="80"/>
      <c r="F79" s="57"/>
      <c r="G79" s="80">
        <f t="shared" si="11"/>
        <v>7949.31</v>
      </c>
      <c r="H79" s="57">
        <f t="shared" si="12"/>
        <v>636</v>
      </c>
      <c r="I79" s="57"/>
      <c r="J79" s="57"/>
      <c r="K79" s="57"/>
      <c r="L79" s="57" t="str">
        <f t="shared" si="13"/>
        <v xml:space="preserve"> </v>
      </c>
      <c r="M79" s="57"/>
      <c r="N79" s="79"/>
      <c r="O79" s="79"/>
      <c r="P79" s="79">
        <f t="shared" si="0"/>
        <v>0</v>
      </c>
    </row>
    <row r="80" spans="1:16" ht="15" x14ac:dyDescent="0.2">
      <c r="A80" s="146"/>
      <c r="B80" s="57"/>
      <c r="C80" s="80"/>
      <c r="D80" s="57"/>
      <c r="E80" s="80"/>
      <c r="F80" s="57"/>
      <c r="G80" s="80">
        <f t="shared" si="11"/>
        <v>7949.31</v>
      </c>
      <c r="H80" s="57">
        <f t="shared" si="12"/>
        <v>636</v>
      </c>
      <c r="I80" s="57"/>
      <c r="J80" s="57"/>
      <c r="K80" s="57"/>
      <c r="L80" s="57" t="str">
        <f t="shared" si="13"/>
        <v xml:space="preserve"> </v>
      </c>
      <c r="M80" s="57"/>
      <c r="N80" s="79"/>
      <c r="O80" s="79"/>
      <c r="P80" s="79">
        <f t="shared" si="0"/>
        <v>0</v>
      </c>
    </row>
    <row r="81" spans="1:16" ht="15" x14ac:dyDescent="0.2">
      <c r="A81" s="146"/>
      <c r="B81" s="57"/>
      <c r="C81" s="80"/>
      <c r="D81" s="57"/>
      <c r="E81" s="80"/>
      <c r="F81" s="57"/>
      <c r="G81" s="80">
        <f t="shared" ref="G81:G114" si="14">G80-E81+C81</f>
        <v>7949.31</v>
      </c>
      <c r="H81" s="57">
        <f t="shared" ref="H81:H96" si="15">H80-F81+D81</f>
        <v>636</v>
      </c>
      <c r="I81" s="57"/>
      <c r="J81" s="57"/>
      <c r="K81" s="57"/>
      <c r="L81" s="57" t="str">
        <f t="shared" si="13"/>
        <v xml:space="preserve"> </v>
      </c>
      <c r="M81" s="57"/>
      <c r="N81" s="79"/>
      <c r="O81" s="79"/>
      <c r="P81" s="79">
        <f t="shared" si="0"/>
        <v>0</v>
      </c>
    </row>
    <row r="82" spans="1:16" ht="15" x14ac:dyDescent="0.2">
      <c r="A82" s="146"/>
      <c r="B82" s="57"/>
      <c r="C82" s="80"/>
      <c r="D82" s="57"/>
      <c r="E82" s="80"/>
      <c r="F82" s="57"/>
      <c r="G82" s="80">
        <f t="shared" si="14"/>
        <v>7949.31</v>
      </c>
      <c r="H82" s="57">
        <f t="shared" si="15"/>
        <v>636</v>
      </c>
      <c r="I82" s="57"/>
      <c r="J82" s="57"/>
      <c r="K82" s="57"/>
      <c r="L82" s="57" t="str">
        <f t="shared" si="13"/>
        <v xml:space="preserve"> </v>
      </c>
      <c r="M82" s="57"/>
      <c r="N82" s="79"/>
      <c r="O82" s="79"/>
      <c r="P82" s="79">
        <f t="shared" si="0"/>
        <v>0</v>
      </c>
    </row>
    <row r="83" spans="1:16" ht="15" x14ac:dyDescent="0.2">
      <c r="A83" s="146"/>
      <c r="B83" s="57"/>
      <c r="C83" s="80"/>
      <c r="D83" s="57"/>
      <c r="E83" s="80"/>
      <c r="F83" s="57"/>
      <c r="G83" s="80">
        <f t="shared" si="14"/>
        <v>7949.31</v>
      </c>
      <c r="H83" s="57">
        <f t="shared" si="15"/>
        <v>636</v>
      </c>
      <c r="I83" s="57"/>
      <c r="J83" s="57"/>
      <c r="K83" s="57"/>
      <c r="L83" s="57" t="str">
        <f t="shared" si="13"/>
        <v xml:space="preserve"> </v>
      </c>
      <c r="M83" s="57"/>
      <c r="N83" s="79"/>
      <c r="O83" s="79"/>
      <c r="P83" s="79">
        <f t="shared" si="0"/>
        <v>0</v>
      </c>
    </row>
    <row r="84" spans="1:16" ht="15" x14ac:dyDescent="0.2">
      <c r="A84" s="146"/>
      <c r="B84" s="57"/>
      <c r="C84" s="80"/>
      <c r="D84" s="57"/>
      <c r="E84" s="80"/>
      <c r="F84" s="57"/>
      <c r="G84" s="80">
        <f t="shared" si="14"/>
        <v>7949.31</v>
      </c>
      <c r="H84" s="57">
        <f t="shared" si="15"/>
        <v>636</v>
      </c>
      <c r="I84" s="57"/>
      <c r="J84" s="57"/>
      <c r="K84" s="57"/>
      <c r="L84" s="57" t="str">
        <f t="shared" si="13"/>
        <v xml:space="preserve"> </v>
      </c>
      <c r="M84" s="57"/>
      <c r="N84" s="79"/>
      <c r="O84" s="79"/>
      <c r="P84" s="79">
        <f t="shared" ref="P84:P147" si="16">O84*G84</f>
        <v>0</v>
      </c>
    </row>
    <row r="85" spans="1:16" ht="15" x14ac:dyDescent="0.2">
      <c r="A85" s="146"/>
      <c r="B85" s="57"/>
      <c r="C85" s="80"/>
      <c r="D85" s="57"/>
      <c r="E85" s="80"/>
      <c r="F85" s="57"/>
      <c r="G85" s="80">
        <f t="shared" si="14"/>
        <v>7949.31</v>
      </c>
      <c r="H85" s="57">
        <f t="shared" si="15"/>
        <v>636</v>
      </c>
      <c r="I85" s="57"/>
      <c r="J85" s="57"/>
      <c r="K85" s="57"/>
      <c r="L85" s="57" t="str">
        <f t="shared" si="13"/>
        <v xml:space="preserve"> </v>
      </c>
      <c r="M85" s="57"/>
      <c r="N85" s="79"/>
      <c r="O85" s="79"/>
      <c r="P85" s="79">
        <f t="shared" si="16"/>
        <v>0</v>
      </c>
    </row>
    <row r="86" spans="1:16" ht="15" x14ac:dyDescent="0.2">
      <c r="A86" s="146"/>
      <c r="B86" s="57"/>
      <c r="C86" s="80"/>
      <c r="D86" s="57"/>
      <c r="E86" s="80"/>
      <c r="F86" s="57"/>
      <c r="G86" s="80">
        <f t="shared" si="14"/>
        <v>7949.31</v>
      </c>
      <c r="H86" s="57">
        <f t="shared" si="15"/>
        <v>636</v>
      </c>
      <c r="I86" s="57"/>
      <c r="J86" s="57"/>
      <c r="K86" s="57"/>
      <c r="L86" s="57" t="str">
        <f t="shared" si="13"/>
        <v xml:space="preserve"> </v>
      </c>
      <c r="M86" s="57"/>
      <c r="N86" s="79"/>
      <c r="O86" s="79"/>
      <c r="P86" s="79">
        <f t="shared" si="16"/>
        <v>0</v>
      </c>
    </row>
    <row r="87" spans="1:16" ht="15" x14ac:dyDescent="0.2">
      <c r="A87" s="146"/>
      <c r="B87" s="57"/>
      <c r="C87" s="80"/>
      <c r="D87" s="57"/>
      <c r="E87" s="80"/>
      <c r="F87" s="57"/>
      <c r="G87" s="80">
        <f t="shared" si="14"/>
        <v>7949.31</v>
      </c>
      <c r="H87" s="57">
        <f t="shared" si="15"/>
        <v>636</v>
      </c>
      <c r="I87" s="57"/>
      <c r="J87" s="57"/>
      <c r="K87" s="57"/>
      <c r="L87" s="57" t="str">
        <f t="shared" si="13"/>
        <v xml:space="preserve"> </v>
      </c>
      <c r="M87" s="57"/>
      <c r="N87" s="79"/>
      <c r="O87" s="79"/>
      <c r="P87" s="79">
        <f t="shared" si="16"/>
        <v>0</v>
      </c>
    </row>
    <row r="88" spans="1:16" ht="15" x14ac:dyDescent="0.2">
      <c r="A88" s="146"/>
      <c r="B88" s="57"/>
      <c r="C88" s="80"/>
      <c r="D88" s="57"/>
      <c r="E88" s="80"/>
      <c r="F88" s="57"/>
      <c r="G88" s="80">
        <f t="shared" si="14"/>
        <v>7949.31</v>
      </c>
      <c r="H88" s="57">
        <f t="shared" si="15"/>
        <v>636</v>
      </c>
      <c r="I88" s="57"/>
      <c r="J88" s="57"/>
      <c r="K88" s="57"/>
      <c r="L88" s="57" t="str">
        <f t="shared" si="13"/>
        <v xml:space="preserve"> </v>
      </c>
      <c r="M88" s="57"/>
      <c r="N88" s="79"/>
      <c r="O88" s="79"/>
      <c r="P88" s="79">
        <f t="shared" si="16"/>
        <v>0</v>
      </c>
    </row>
    <row r="89" spans="1:16" ht="15" x14ac:dyDescent="0.2">
      <c r="A89" s="146"/>
      <c r="B89" s="57"/>
      <c r="C89" s="80"/>
      <c r="D89" s="57"/>
      <c r="E89" s="80"/>
      <c r="F89" s="57"/>
      <c r="G89" s="80">
        <f t="shared" si="14"/>
        <v>7949.31</v>
      </c>
      <c r="H89" s="57">
        <f t="shared" si="15"/>
        <v>636</v>
      </c>
      <c r="I89" s="57"/>
      <c r="J89" s="57"/>
      <c r="K89" s="57"/>
      <c r="L89" s="57" t="str">
        <f t="shared" si="13"/>
        <v xml:space="preserve"> </v>
      </c>
      <c r="M89" s="57"/>
      <c r="N89" s="79"/>
      <c r="O89" s="79"/>
      <c r="P89" s="79">
        <f t="shared" si="16"/>
        <v>0</v>
      </c>
    </row>
    <row r="90" spans="1:16" ht="15" x14ac:dyDescent="0.2">
      <c r="A90" s="146"/>
      <c r="B90" s="57"/>
      <c r="C90" s="80"/>
      <c r="D90" s="57"/>
      <c r="E90" s="80"/>
      <c r="F90" s="57"/>
      <c r="G90" s="80">
        <f t="shared" si="14"/>
        <v>7949.31</v>
      </c>
      <c r="H90" s="57">
        <f t="shared" si="15"/>
        <v>636</v>
      </c>
      <c r="I90" s="57"/>
      <c r="J90" s="57"/>
      <c r="K90" s="57"/>
      <c r="L90" s="57" t="str">
        <f t="shared" si="13"/>
        <v xml:space="preserve"> </v>
      </c>
      <c r="M90" s="57"/>
      <c r="N90" s="79"/>
      <c r="O90" s="79"/>
      <c r="P90" s="79">
        <f t="shared" si="16"/>
        <v>0</v>
      </c>
    </row>
    <row r="91" spans="1:16" ht="15" x14ac:dyDescent="0.2">
      <c r="A91" s="146"/>
      <c r="B91" s="57"/>
      <c r="C91" s="80"/>
      <c r="D91" s="57"/>
      <c r="E91" s="80"/>
      <c r="F91" s="57"/>
      <c r="G91" s="80">
        <f t="shared" si="14"/>
        <v>7949.31</v>
      </c>
      <c r="H91" s="57">
        <f t="shared" si="15"/>
        <v>636</v>
      </c>
      <c r="I91" s="57"/>
      <c r="J91" s="57"/>
      <c r="K91" s="57"/>
      <c r="L91" s="57" t="str">
        <f t="shared" si="13"/>
        <v xml:space="preserve"> </v>
      </c>
      <c r="M91" s="57"/>
      <c r="N91" s="79"/>
      <c r="O91" s="79"/>
      <c r="P91" s="79">
        <f t="shared" si="16"/>
        <v>0</v>
      </c>
    </row>
    <row r="92" spans="1:16" ht="15" x14ac:dyDescent="0.2">
      <c r="A92" s="146"/>
      <c r="B92" s="57"/>
      <c r="C92" s="80"/>
      <c r="D92" s="57"/>
      <c r="E92" s="80"/>
      <c r="F92" s="57"/>
      <c r="G92" s="80">
        <f t="shared" si="14"/>
        <v>7949.31</v>
      </c>
      <c r="H92" s="57">
        <f t="shared" si="15"/>
        <v>636</v>
      </c>
      <c r="I92" s="57"/>
      <c r="J92" s="57"/>
      <c r="K92" s="57"/>
      <c r="L92" s="57" t="str">
        <f t="shared" si="13"/>
        <v xml:space="preserve"> </v>
      </c>
      <c r="M92" s="57"/>
      <c r="N92" s="79"/>
      <c r="O92" s="79"/>
      <c r="P92" s="79">
        <f t="shared" si="16"/>
        <v>0</v>
      </c>
    </row>
    <row r="93" spans="1:16" ht="15" x14ac:dyDescent="0.2">
      <c r="A93" s="146"/>
      <c r="B93" s="57"/>
      <c r="C93" s="80"/>
      <c r="D93" s="57"/>
      <c r="E93" s="80"/>
      <c r="F93" s="57"/>
      <c r="G93" s="80">
        <f t="shared" si="14"/>
        <v>7949.31</v>
      </c>
      <c r="H93" s="57">
        <f t="shared" si="15"/>
        <v>636</v>
      </c>
      <c r="I93" s="57"/>
      <c r="J93" s="57"/>
      <c r="K93" s="57"/>
      <c r="L93" s="57" t="str">
        <f t="shared" si="13"/>
        <v xml:space="preserve"> </v>
      </c>
      <c r="M93" s="57"/>
      <c r="N93" s="79"/>
      <c r="O93" s="79"/>
      <c r="P93" s="79">
        <f t="shared" si="16"/>
        <v>0</v>
      </c>
    </row>
    <row r="94" spans="1:16" ht="15" x14ac:dyDescent="0.2">
      <c r="A94" s="146"/>
      <c r="B94" s="57"/>
      <c r="C94" s="80"/>
      <c r="D94" s="57"/>
      <c r="E94" s="80"/>
      <c r="F94" s="57"/>
      <c r="G94" s="80">
        <f t="shared" si="14"/>
        <v>7949.31</v>
      </c>
      <c r="H94" s="57">
        <f t="shared" si="15"/>
        <v>636</v>
      </c>
      <c r="I94" s="57"/>
      <c r="J94" s="57"/>
      <c r="K94" s="57"/>
      <c r="L94" s="57" t="str">
        <f t="shared" si="13"/>
        <v xml:space="preserve"> </v>
      </c>
      <c r="M94" s="57"/>
      <c r="N94" s="79"/>
      <c r="O94" s="79"/>
      <c r="P94" s="79">
        <f t="shared" si="16"/>
        <v>0</v>
      </c>
    </row>
    <row r="95" spans="1:16" ht="15" x14ac:dyDescent="0.2">
      <c r="A95" s="146"/>
      <c r="B95" s="57"/>
      <c r="C95" s="80"/>
      <c r="D95" s="57"/>
      <c r="E95" s="80"/>
      <c r="F95" s="57"/>
      <c r="G95" s="80">
        <f t="shared" si="14"/>
        <v>7949.31</v>
      </c>
      <c r="H95" s="57">
        <f t="shared" si="15"/>
        <v>636</v>
      </c>
      <c r="I95" s="57"/>
      <c r="J95" s="57"/>
      <c r="K95" s="57"/>
      <c r="L95" s="57" t="str">
        <f t="shared" si="13"/>
        <v xml:space="preserve"> </v>
      </c>
      <c r="M95" s="57"/>
      <c r="N95" s="79"/>
      <c r="O95" s="79"/>
      <c r="P95" s="79">
        <f t="shared" si="16"/>
        <v>0</v>
      </c>
    </row>
    <row r="96" spans="1:16" ht="15" x14ac:dyDescent="0.2">
      <c r="A96" s="146"/>
      <c r="B96" s="57"/>
      <c r="C96" s="80"/>
      <c r="D96" s="57"/>
      <c r="E96" s="80"/>
      <c r="F96" s="57"/>
      <c r="G96" s="80">
        <f t="shared" si="14"/>
        <v>7949.31</v>
      </c>
      <c r="H96" s="57">
        <f t="shared" si="15"/>
        <v>636</v>
      </c>
      <c r="I96" s="57"/>
      <c r="J96" s="57"/>
      <c r="K96" s="57"/>
      <c r="L96" s="57" t="str">
        <f t="shared" si="13"/>
        <v xml:space="preserve"> </v>
      </c>
      <c r="M96" s="57"/>
      <c r="N96" s="79"/>
      <c r="O96" s="79"/>
      <c r="P96" s="79">
        <f t="shared" si="16"/>
        <v>0</v>
      </c>
    </row>
    <row r="97" spans="1:16" ht="15" x14ac:dyDescent="0.2">
      <c r="A97" s="146"/>
      <c r="B97" s="57"/>
      <c r="C97" s="80"/>
      <c r="D97" s="57"/>
      <c r="E97" s="80"/>
      <c r="F97" s="57"/>
      <c r="G97" s="80">
        <f t="shared" si="14"/>
        <v>7949.31</v>
      </c>
      <c r="H97" s="57">
        <f t="shared" ref="H97:H112" si="17">H96-F97+D97</f>
        <v>636</v>
      </c>
      <c r="I97" s="57"/>
      <c r="J97" s="57"/>
      <c r="K97" s="57"/>
      <c r="L97" s="57" t="str">
        <f t="shared" si="13"/>
        <v xml:space="preserve"> </v>
      </c>
      <c r="M97" s="57"/>
      <c r="N97" s="79"/>
      <c r="O97" s="79"/>
      <c r="P97" s="79">
        <f t="shared" si="16"/>
        <v>0</v>
      </c>
    </row>
    <row r="98" spans="1:16" ht="15" x14ac:dyDescent="0.2">
      <c r="A98" s="146"/>
      <c r="B98" s="57"/>
      <c r="C98" s="80"/>
      <c r="D98" s="57"/>
      <c r="E98" s="80"/>
      <c r="F98" s="57"/>
      <c r="G98" s="80">
        <f t="shared" si="14"/>
        <v>7949.31</v>
      </c>
      <c r="H98" s="57">
        <f t="shared" si="17"/>
        <v>636</v>
      </c>
      <c r="I98" s="57"/>
      <c r="J98" s="57"/>
      <c r="K98" s="57"/>
      <c r="L98" s="57" t="str">
        <f t="shared" si="13"/>
        <v xml:space="preserve"> </v>
      </c>
      <c r="M98" s="57"/>
      <c r="N98" s="79"/>
      <c r="O98" s="79"/>
      <c r="P98" s="79">
        <f t="shared" si="16"/>
        <v>0</v>
      </c>
    </row>
    <row r="99" spans="1:16" ht="15" x14ac:dyDescent="0.2">
      <c r="A99" s="146"/>
      <c r="B99" s="57"/>
      <c r="C99" s="80"/>
      <c r="D99" s="57"/>
      <c r="E99" s="80"/>
      <c r="F99" s="57"/>
      <c r="G99" s="80">
        <f t="shared" si="14"/>
        <v>7949.31</v>
      </c>
      <c r="H99" s="57">
        <f t="shared" si="17"/>
        <v>636</v>
      </c>
      <c r="I99" s="57"/>
      <c r="J99" s="57"/>
      <c r="K99" s="57"/>
      <c r="L99" s="57" t="str">
        <f t="shared" si="13"/>
        <v xml:space="preserve"> </v>
      </c>
      <c r="M99" s="57"/>
      <c r="N99" s="79"/>
      <c r="O99" s="79"/>
      <c r="P99" s="79">
        <f t="shared" si="16"/>
        <v>0</v>
      </c>
    </row>
    <row r="100" spans="1:16" ht="15" x14ac:dyDescent="0.2">
      <c r="A100" s="146"/>
      <c r="B100" s="57"/>
      <c r="C100" s="80"/>
      <c r="D100" s="57"/>
      <c r="E100" s="80"/>
      <c r="F100" s="57"/>
      <c r="G100" s="80">
        <f t="shared" si="14"/>
        <v>7949.31</v>
      </c>
      <c r="H100" s="57">
        <f t="shared" si="17"/>
        <v>636</v>
      </c>
      <c r="I100" s="57"/>
      <c r="J100" s="57"/>
      <c r="K100" s="57"/>
      <c r="L100" s="57" t="str">
        <f t="shared" si="13"/>
        <v xml:space="preserve"> </v>
      </c>
      <c r="M100" s="57"/>
      <c r="N100" s="79"/>
      <c r="O100" s="79"/>
      <c r="P100" s="79">
        <f t="shared" si="16"/>
        <v>0</v>
      </c>
    </row>
    <row r="101" spans="1:16" ht="15" x14ac:dyDescent="0.2">
      <c r="A101" s="146"/>
      <c r="B101" s="57"/>
      <c r="C101" s="80"/>
      <c r="D101" s="57"/>
      <c r="E101" s="80"/>
      <c r="F101" s="57"/>
      <c r="G101" s="80">
        <f t="shared" si="14"/>
        <v>7949.31</v>
      </c>
      <c r="H101" s="57">
        <f t="shared" si="17"/>
        <v>636</v>
      </c>
      <c r="I101" s="57"/>
      <c r="J101" s="57"/>
      <c r="K101" s="57"/>
      <c r="L101" s="57" t="str">
        <f t="shared" si="13"/>
        <v xml:space="preserve"> </v>
      </c>
      <c r="M101" s="57"/>
      <c r="N101" s="79"/>
      <c r="O101" s="79"/>
      <c r="P101" s="79">
        <f t="shared" si="16"/>
        <v>0</v>
      </c>
    </row>
    <row r="102" spans="1:16" ht="15" x14ac:dyDescent="0.2">
      <c r="A102" s="146"/>
      <c r="B102" s="57"/>
      <c r="C102" s="80"/>
      <c r="D102" s="57"/>
      <c r="E102" s="80"/>
      <c r="F102" s="57"/>
      <c r="G102" s="80">
        <f t="shared" si="14"/>
        <v>7949.31</v>
      </c>
      <c r="H102" s="57">
        <f t="shared" si="17"/>
        <v>636</v>
      </c>
      <c r="I102" s="57"/>
      <c r="J102" s="57"/>
      <c r="K102" s="57"/>
      <c r="L102" s="57" t="str">
        <f t="shared" si="13"/>
        <v xml:space="preserve"> </v>
      </c>
      <c r="M102" s="57"/>
      <c r="N102" s="79"/>
      <c r="O102" s="79"/>
      <c r="P102" s="79">
        <f t="shared" si="16"/>
        <v>0</v>
      </c>
    </row>
    <row r="103" spans="1:16" ht="15" x14ac:dyDescent="0.2">
      <c r="A103" s="146"/>
      <c r="B103" s="57"/>
      <c r="C103" s="80"/>
      <c r="D103" s="57"/>
      <c r="E103" s="80"/>
      <c r="F103" s="57"/>
      <c r="G103" s="80">
        <f t="shared" si="14"/>
        <v>7949.31</v>
      </c>
      <c r="H103" s="57">
        <f t="shared" si="17"/>
        <v>636</v>
      </c>
      <c r="I103" s="57"/>
      <c r="J103" s="57"/>
      <c r="K103" s="57"/>
      <c r="L103" s="57" t="str">
        <f t="shared" si="13"/>
        <v xml:space="preserve"> </v>
      </c>
      <c r="M103" s="57"/>
      <c r="N103" s="79"/>
      <c r="O103" s="79"/>
      <c r="P103" s="79">
        <f t="shared" si="16"/>
        <v>0</v>
      </c>
    </row>
    <row r="104" spans="1:16" ht="15" x14ac:dyDescent="0.2">
      <c r="A104" s="146"/>
      <c r="B104" s="57"/>
      <c r="C104" s="80"/>
      <c r="D104" s="57"/>
      <c r="E104" s="80"/>
      <c r="F104" s="57"/>
      <c r="G104" s="80">
        <f t="shared" si="14"/>
        <v>7949.31</v>
      </c>
      <c r="H104" s="57">
        <f t="shared" si="17"/>
        <v>636</v>
      </c>
      <c r="I104" s="57"/>
      <c r="J104" s="57"/>
      <c r="K104" s="57"/>
      <c r="L104" s="57" t="str">
        <f t="shared" si="13"/>
        <v xml:space="preserve"> </v>
      </c>
      <c r="M104" s="57"/>
      <c r="N104" s="79"/>
      <c r="O104" s="79"/>
      <c r="P104" s="79">
        <f t="shared" si="16"/>
        <v>0</v>
      </c>
    </row>
    <row r="105" spans="1:16" ht="15" x14ac:dyDescent="0.2">
      <c r="A105" s="146"/>
      <c r="B105" s="57"/>
      <c r="C105" s="80"/>
      <c r="D105" s="57"/>
      <c r="E105" s="80"/>
      <c r="F105" s="57"/>
      <c r="G105" s="80">
        <f t="shared" si="14"/>
        <v>7949.31</v>
      </c>
      <c r="H105" s="57">
        <f t="shared" si="17"/>
        <v>636</v>
      </c>
      <c r="I105" s="57"/>
      <c r="J105" s="57"/>
      <c r="K105" s="57"/>
      <c r="L105" s="57" t="str">
        <f t="shared" si="13"/>
        <v xml:space="preserve"> </v>
      </c>
      <c r="M105" s="57"/>
      <c r="N105" s="79"/>
      <c r="O105" s="79"/>
      <c r="P105" s="79">
        <f t="shared" si="16"/>
        <v>0</v>
      </c>
    </row>
    <row r="106" spans="1:16" ht="15" x14ac:dyDescent="0.2">
      <c r="A106" s="146"/>
      <c r="B106" s="57"/>
      <c r="C106" s="80"/>
      <c r="D106" s="57"/>
      <c r="E106" s="80"/>
      <c r="F106" s="57"/>
      <c r="G106" s="80">
        <f t="shared" si="14"/>
        <v>7949.31</v>
      </c>
      <c r="H106" s="57">
        <f t="shared" si="17"/>
        <v>636</v>
      </c>
      <c r="I106" s="57"/>
      <c r="J106" s="57"/>
      <c r="K106" s="57"/>
      <c r="L106" s="57" t="str">
        <f t="shared" si="13"/>
        <v xml:space="preserve"> </v>
      </c>
      <c r="M106" s="57"/>
      <c r="N106" s="79"/>
      <c r="O106" s="79"/>
      <c r="P106" s="79">
        <f t="shared" si="16"/>
        <v>0</v>
      </c>
    </row>
    <row r="107" spans="1:16" ht="15" x14ac:dyDescent="0.2">
      <c r="A107" s="146"/>
      <c r="B107" s="57"/>
      <c r="C107" s="80"/>
      <c r="D107" s="57"/>
      <c r="E107" s="80"/>
      <c r="F107" s="57"/>
      <c r="G107" s="80">
        <f t="shared" si="14"/>
        <v>7949.31</v>
      </c>
      <c r="H107" s="57">
        <f t="shared" si="17"/>
        <v>636</v>
      </c>
      <c r="I107" s="57"/>
      <c r="J107" s="57"/>
      <c r="K107" s="57"/>
      <c r="L107" s="57" t="str">
        <f t="shared" si="13"/>
        <v xml:space="preserve"> </v>
      </c>
      <c r="M107" s="57"/>
      <c r="N107" s="79"/>
      <c r="O107" s="79"/>
      <c r="P107" s="79">
        <f t="shared" si="16"/>
        <v>0</v>
      </c>
    </row>
    <row r="108" spans="1:16" ht="15" x14ac:dyDescent="0.2">
      <c r="A108" s="146"/>
      <c r="B108" s="57"/>
      <c r="C108" s="80"/>
      <c r="D108" s="57"/>
      <c r="E108" s="80"/>
      <c r="F108" s="57"/>
      <c r="G108" s="80">
        <f t="shared" si="14"/>
        <v>7949.31</v>
      </c>
      <c r="H108" s="57">
        <f t="shared" si="17"/>
        <v>636</v>
      </c>
      <c r="I108" s="57"/>
      <c r="J108" s="57"/>
      <c r="K108" s="57"/>
      <c r="L108" s="57" t="str">
        <f t="shared" si="13"/>
        <v xml:space="preserve"> </v>
      </c>
      <c r="M108" s="57"/>
      <c r="N108" s="79"/>
      <c r="O108" s="79"/>
      <c r="P108" s="79">
        <f t="shared" si="16"/>
        <v>0</v>
      </c>
    </row>
    <row r="109" spans="1:16" ht="15" x14ac:dyDescent="0.2">
      <c r="A109" s="146"/>
      <c r="B109" s="57"/>
      <c r="C109" s="80"/>
      <c r="D109" s="57"/>
      <c r="E109" s="80"/>
      <c r="F109" s="57"/>
      <c r="G109" s="80">
        <f t="shared" si="14"/>
        <v>7949.31</v>
      </c>
      <c r="H109" s="57">
        <f t="shared" si="17"/>
        <v>636</v>
      </c>
      <c r="I109" s="57"/>
      <c r="J109" s="57"/>
      <c r="K109" s="57"/>
      <c r="L109" s="57" t="str">
        <f t="shared" si="13"/>
        <v xml:space="preserve"> </v>
      </c>
      <c r="M109" s="57"/>
      <c r="N109" s="79"/>
      <c r="O109" s="79"/>
      <c r="P109" s="79">
        <f t="shared" si="16"/>
        <v>0</v>
      </c>
    </row>
    <row r="110" spans="1:16" ht="15" x14ac:dyDescent="0.2">
      <c r="A110" s="146"/>
      <c r="B110" s="57"/>
      <c r="C110" s="80"/>
      <c r="D110" s="57"/>
      <c r="E110" s="80"/>
      <c r="F110" s="57"/>
      <c r="G110" s="80">
        <f t="shared" si="14"/>
        <v>7949.31</v>
      </c>
      <c r="H110" s="57">
        <f t="shared" si="17"/>
        <v>636</v>
      </c>
      <c r="I110" s="57"/>
      <c r="J110" s="57"/>
      <c r="K110" s="57"/>
      <c r="L110" s="57" t="str">
        <f t="shared" si="13"/>
        <v xml:space="preserve"> </v>
      </c>
      <c r="M110" s="57"/>
      <c r="N110" s="79"/>
      <c r="O110" s="79"/>
      <c r="P110" s="79">
        <f t="shared" si="16"/>
        <v>0</v>
      </c>
    </row>
    <row r="111" spans="1:16" ht="15" x14ac:dyDescent="0.2">
      <c r="A111" s="146"/>
      <c r="B111" s="57"/>
      <c r="C111" s="80"/>
      <c r="D111" s="57"/>
      <c r="E111" s="80"/>
      <c r="F111" s="57"/>
      <c r="G111" s="80">
        <f t="shared" si="14"/>
        <v>7949.31</v>
      </c>
      <c r="H111" s="57">
        <f t="shared" si="17"/>
        <v>636</v>
      </c>
      <c r="I111" s="57"/>
      <c r="J111" s="57"/>
      <c r="K111" s="57"/>
      <c r="L111" s="57" t="str">
        <f t="shared" si="13"/>
        <v xml:space="preserve"> </v>
      </c>
      <c r="M111" s="57"/>
      <c r="N111" s="79"/>
      <c r="O111" s="79"/>
      <c r="P111" s="79">
        <f t="shared" si="16"/>
        <v>0</v>
      </c>
    </row>
    <row r="112" spans="1:16" ht="15" x14ac:dyDescent="0.2">
      <c r="A112" s="146"/>
      <c r="B112" s="57"/>
      <c r="C112" s="80"/>
      <c r="D112" s="57"/>
      <c r="E112" s="80"/>
      <c r="F112" s="57"/>
      <c r="G112" s="80">
        <f t="shared" si="14"/>
        <v>7949.31</v>
      </c>
      <c r="H112" s="57">
        <f t="shared" si="17"/>
        <v>636</v>
      </c>
      <c r="I112" s="57"/>
      <c r="J112" s="57"/>
      <c r="K112" s="57"/>
      <c r="L112" s="57" t="str">
        <f t="shared" si="13"/>
        <v xml:space="preserve"> </v>
      </c>
      <c r="M112" s="57"/>
      <c r="N112" s="79"/>
      <c r="O112" s="79"/>
      <c r="P112" s="79">
        <f t="shared" si="16"/>
        <v>0</v>
      </c>
    </row>
    <row r="113" spans="1:16" ht="15" x14ac:dyDescent="0.2">
      <c r="A113" s="146"/>
      <c r="B113" s="57"/>
      <c r="C113" s="80"/>
      <c r="D113" s="57"/>
      <c r="E113" s="80"/>
      <c r="F113" s="57"/>
      <c r="G113" s="80">
        <f t="shared" si="14"/>
        <v>7949.31</v>
      </c>
      <c r="H113" s="57">
        <f t="shared" ref="G113:H128" si="18">H112-F113+D113</f>
        <v>636</v>
      </c>
      <c r="I113" s="57"/>
      <c r="J113" s="57"/>
      <c r="K113" s="57"/>
      <c r="L113" s="57" t="str">
        <f t="shared" si="13"/>
        <v xml:space="preserve"> </v>
      </c>
      <c r="M113" s="57"/>
      <c r="N113" s="79"/>
      <c r="O113" s="79"/>
      <c r="P113" s="79">
        <f t="shared" si="16"/>
        <v>0</v>
      </c>
    </row>
    <row r="114" spans="1:16" ht="15" x14ac:dyDescent="0.2">
      <c r="A114" s="146"/>
      <c r="B114" s="57"/>
      <c r="C114" s="80"/>
      <c r="D114" s="57"/>
      <c r="E114" s="80"/>
      <c r="F114" s="57"/>
      <c r="G114" s="80">
        <f t="shared" si="14"/>
        <v>7949.31</v>
      </c>
      <c r="H114" s="57">
        <f t="shared" si="18"/>
        <v>636</v>
      </c>
      <c r="I114" s="57"/>
      <c r="J114" s="57"/>
      <c r="K114" s="57"/>
      <c r="L114" s="57" t="str">
        <f t="shared" si="13"/>
        <v xml:space="preserve"> </v>
      </c>
      <c r="M114" s="57"/>
      <c r="N114" s="79"/>
      <c r="O114" s="79"/>
      <c r="P114" s="79">
        <f t="shared" si="16"/>
        <v>0</v>
      </c>
    </row>
    <row r="115" spans="1:16" ht="15" x14ac:dyDescent="0.2">
      <c r="A115" s="146"/>
      <c r="B115" s="57"/>
      <c r="C115" s="80"/>
      <c r="D115" s="57"/>
      <c r="E115" s="80"/>
      <c r="F115" s="57"/>
      <c r="G115" s="80">
        <f t="shared" si="18"/>
        <v>7949.31</v>
      </c>
      <c r="H115" s="57">
        <f t="shared" si="18"/>
        <v>636</v>
      </c>
      <c r="I115" s="57"/>
      <c r="J115" s="57"/>
      <c r="K115" s="57"/>
      <c r="L115" s="57" t="str">
        <f t="shared" si="13"/>
        <v xml:space="preserve"> </v>
      </c>
      <c r="M115" s="57"/>
      <c r="N115" s="79"/>
      <c r="O115" s="79"/>
      <c r="P115" s="79">
        <f t="shared" si="16"/>
        <v>0</v>
      </c>
    </row>
    <row r="116" spans="1:16" ht="15" x14ac:dyDescent="0.2">
      <c r="A116" s="146"/>
      <c r="B116" s="57"/>
      <c r="C116" s="80"/>
      <c r="D116" s="57"/>
      <c r="E116" s="80"/>
      <c r="F116" s="57"/>
      <c r="G116" s="80">
        <f t="shared" si="18"/>
        <v>7949.31</v>
      </c>
      <c r="H116" s="57">
        <f t="shared" si="18"/>
        <v>636</v>
      </c>
      <c r="I116" s="57"/>
      <c r="J116" s="57"/>
      <c r="K116" s="57"/>
      <c r="L116" s="57" t="str">
        <f t="shared" si="13"/>
        <v xml:space="preserve"> </v>
      </c>
      <c r="M116" s="57"/>
      <c r="N116" s="79"/>
      <c r="O116" s="79"/>
      <c r="P116" s="79">
        <f t="shared" si="16"/>
        <v>0</v>
      </c>
    </row>
    <row r="117" spans="1:16" ht="15" x14ac:dyDescent="0.2">
      <c r="A117" s="146"/>
      <c r="B117" s="57"/>
      <c r="C117" s="80"/>
      <c r="D117" s="57"/>
      <c r="E117" s="80"/>
      <c r="F117" s="57"/>
      <c r="G117" s="80">
        <f t="shared" si="18"/>
        <v>7949.31</v>
      </c>
      <c r="H117" s="57">
        <f t="shared" si="18"/>
        <v>636</v>
      </c>
      <c r="I117" s="57"/>
      <c r="J117" s="57"/>
      <c r="K117" s="57"/>
      <c r="L117" s="57" t="str">
        <f t="shared" si="13"/>
        <v xml:space="preserve"> </v>
      </c>
      <c r="M117" s="57"/>
      <c r="N117" s="79"/>
      <c r="O117" s="79"/>
      <c r="P117" s="79">
        <f t="shared" si="16"/>
        <v>0</v>
      </c>
    </row>
    <row r="118" spans="1:16" ht="15" x14ac:dyDescent="0.2">
      <c r="A118" s="153"/>
      <c r="B118" s="73"/>
      <c r="C118" s="74"/>
      <c r="D118" s="73"/>
      <c r="E118" s="74"/>
      <c r="F118" s="73"/>
      <c r="G118" s="80">
        <f t="shared" si="18"/>
        <v>7949.31</v>
      </c>
      <c r="H118" s="57">
        <f t="shared" si="18"/>
        <v>636</v>
      </c>
      <c r="I118" s="57"/>
      <c r="J118" s="57"/>
      <c r="K118" s="73"/>
      <c r="L118" s="57" t="str">
        <f t="shared" si="13"/>
        <v xml:space="preserve"> </v>
      </c>
      <c r="M118" s="73"/>
      <c r="N118" s="78"/>
      <c r="O118" s="78"/>
      <c r="P118" s="79">
        <f t="shared" si="16"/>
        <v>0</v>
      </c>
    </row>
    <row r="119" spans="1:16" ht="15" x14ac:dyDescent="0.2">
      <c r="A119" s="153"/>
      <c r="B119" s="73"/>
      <c r="C119" s="74"/>
      <c r="D119" s="73"/>
      <c r="E119" s="74"/>
      <c r="F119" s="73"/>
      <c r="G119" s="80">
        <f t="shared" si="18"/>
        <v>7949.31</v>
      </c>
      <c r="H119" s="57">
        <f t="shared" si="18"/>
        <v>636</v>
      </c>
      <c r="I119" s="57"/>
      <c r="J119" s="57"/>
      <c r="K119" s="73"/>
      <c r="L119" s="57" t="str">
        <f t="shared" si="13"/>
        <v xml:space="preserve"> </v>
      </c>
      <c r="M119" s="73"/>
      <c r="N119" s="78"/>
      <c r="O119" s="78"/>
      <c r="P119" s="79">
        <f t="shared" si="16"/>
        <v>0</v>
      </c>
    </row>
    <row r="120" spans="1:16" ht="15" x14ac:dyDescent="0.2">
      <c r="A120" s="153"/>
      <c r="B120" s="73"/>
      <c r="C120" s="74"/>
      <c r="D120" s="73"/>
      <c r="E120" s="74"/>
      <c r="F120" s="73"/>
      <c r="G120" s="80">
        <f t="shared" si="18"/>
        <v>7949.31</v>
      </c>
      <c r="H120" s="57">
        <f t="shared" si="18"/>
        <v>636</v>
      </c>
      <c r="I120" s="57"/>
      <c r="J120" s="57"/>
      <c r="K120" s="73"/>
      <c r="L120" s="57" t="str">
        <f t="shared" si="13"/>
        <v xml:space="preserve"> </v>
      </c>
      <c r="M120" s="73"/>
      <c r="N120" s="78"/>
      <c r="O120" s="78"/>
      <c r="P120" s="79">
        <f t="shared" si="16"/>
        <v>0</v>
      </c>
    </row>
    <row r="121" spans="1:16" ht="15" x14ac:dyDescent="0.2">
      <c r="A121" s="153"/>
      <c r="B121" s="73"/>
      <c r="C121" s="74"/>
      <c r="D121" s="73"/>
      <c r="E121" s="74"/>
      <c r="F121" s="73"/>
      <c r="G121" s="80">
        <f t="shared" si="18"/>
        <v>7949.31</v>
      </c>
      <c r="H121" s="57">
        <f t="shared" si="18"/>
        <v>636</v>
      </c>
      <c r="I121" s="57"/>
      <c r="J121" s="57"/>
      <c r="K121" s="73"/>
      <c r="L121" s="57" t="str">
        <f t="shared" si="13"/>
        <v xml:space="preserve"> </v>
      </c>
      <c r="M121" s="73"/>
      <c r="N121" s="78"/>
      <c r="O121" s="78"/>
      <c r="P121" s="79">
        <f t="shared" si="16"/>
        <v>0</v>
      </c>
    </row>
    <row r="122" spans="1:16" ht="15" x14ac:dyDescent="0.2">
      <c r="A122" s="153"/>
      <c r="B122" s="73"/>
      <c r="C122" s="74"/>
      <c r="D122" s="73"/>
      <c r="E122" s="74"/>
      <c r="F122" s="73"/>
      <c r="G122" s="80">
        <f t="shared" si="18"/>
        <v>7949.31</v>
      </c>
      <c r="H122" s="57">
        <f t="shared" si="18"/>
        <v>636</v>
      </c>
      <c r="I122" s="57"/>
      <c r="J122" s="57"/>
      <c r="K122" s="73"/>
      <c r="L122" s="57" t="str">
        <f t="shared" si="13"/>
        <v xml:space="preserve"> </v>
      </c>
      <c r="M122" s="73"/>
      <c r="N122" s="78"/>
      <c r="O122" s="78"/>
      <c r="P122" s="79">
        <f t="shared" si="16"/>
        <v>0</v>
      </c>
    </row>
    <row r="123" spans="1:16" ht="15" x14ac:dyDescent="0.2">
      <c r="A123" s="153"/>
      <c r="B123" s="73"/>
      <c r="C123" s="74"/>
      <c r="D123" s="73"/>
      <c r="E123" s="74"/>
      <c r="F123" s="73"/>
      <c r="G123" s="80">
        <f t="shared" si="18"/>
        <v>7949.31</v>
      </c>
      <c r="H123" s="57">
        <f t="shared" si="18"/>
        <v>636</v>
      </c>
      <c r="I123" s="57"/>
      <c r="J123" s="57"/>
      <c r="K123" s="73"/>
      <c r="L123" s="57" t="str">
        <f t="shared" si="13"/>
        <v xml:space="preserve"> </v>
      </c>
      <c r="M123" s="73"/>
      <c r="N123" s="78"/>
      <c r="O123" s="78"/>
      <c r="P123" s="79">
        <f t="shared" si="16"/>
        <v>0</v>
      </c>
    </row>
    <row r="124" spans="1:16" ht="15" x14ac:dyDescent="0.2">
      <c r="A124" s="153"/>
      <c r="B124" s="73"/>
      <c r="C124" s="80"/>
      <c r="D124" s="73"/>
      <c r="E124" s="74"/>
      <c r="F124" s="73"/>
      <c r="G124" s="80">
        <f t="shared" si="18"/>
        <v>7949.31</v>
      </c>
      <c r="H124" s="57">
        <f t="shared" si="18"/>
        <v>636</v>
      </c>
      <c r="I124" s="57"/>
      <c r="J124" s="57"/>
      <c r="K124" s="73"/>
      <c r="L124" s="57" t="str">
        <f t="shared" si="13"/>
        <v xml:space="preserve"> </v>
      </c>
      <c r="M124" s="73"/>
      <c r="N124" s="78"/>
      <c r="O124" s="78"/>
      <c r="P124" s="79">
        <f t="shared" si="16"/>
        <v>0</v>
      </c>
    </row>
    <row r="125" spans="1:16" ht="15" x14ac:dyDescent="0.2">
      <c r="A125" s="153"/>
      <c r="B125" s="73"/>
      <c r="C125" s="74"/>
      <c r="D125" s="73"/>
      <c r="E125" s="74"/>
      <c r="F125" s="73"/>
      <c r="G125" s="80">
        <f t="shared" si="18"/>
        <v>7949.31</v>
      </c>
      <c r="H125" s="57">
        <f t="shared" si="18"/>
        <v>636</v>
      </c>
      <c r="I125" s="57"/>
      <c r="J125" s="57"/>
      <c r="K125" s="73"/>
      <c r="L125" s="57" t="str">
        <f t="shared" si="13"/>
        <v xml:space="preserve"> </v>
      </c>
      <c r="M125" s="73"/>
      <c r="N125" s="78"/>
      <c r="O125" s="78"/>
      <c r="P125" s="79">
        <f t="shared" si="16"/>
        <v>0</v>
      </c>
    </row>
    <row r="126" spans="1:16" ht="15" x14ac:dyDescent="0.2">
      <c r="A126" s="153"/>
      <c r="B126" s="73"/>
      <c r="C126" s="74"/>
      <c r="D126" s="73"/>
      <c r="E126" s="74"/>
      <c r="F126" s="73"/>
      <c r="G126" s="80">
        <f t="shared" si="18"/>
        <v>7949.31</v>
      </c>
      <c r="H126" s="57">
        <f t="shared" si="18"/>
        <v>636</v>
      </c>
      <c r="I126" s="57"/>
      <c r="J126" s="57"/>
      <c r="K126" s="73"/>
      <c r="L126" s="57" t="str">
        <f t="shared" si="13"/>
        <v xml:space="preserve"> </v>
      </c>
      <c r="M126" s="73"/>
      <c r="N126" s="78"/>
      <c r="O126" s="78"/>
      <c r="P126" s="79">
        <f t="shared" si="16"/>
        <v>0</v>
      </c>
    </row>
    <row r="127" spans="1:16" ht="15" x14ac:dyDescent="0.2">
      <c r="A127" s="153"/>
      <c r="B127" s="73"/>
      <c r="C127" s="74"/>
      <c r="D127" s="73"/>
      <c r="E127" s="74"/>
      <c r="F127" s="73"/>
      <c r="G127" s="80">
        <f t="shared" si="18"/>
        <v>7949.31</v>
      </c>
      <c r="H127" s="57">
        <f t="shared" si="18"/>
        <v>636</v>
      </c>
      <c r="I127" s="57"/>
      <c r="J127" s="57"/>
      <c r="K127" s="73"/>
      <c r="L127" s="57" t="str">
        <f t="shared" si="13"/>
        <v xml:space="preserve"> </v>
      </c>
      <c r="M127" s="73"/>
      <c r="N127" s="78"/>
      <c r="O127" s="78"/>
      <c r="P127" s="79">
        <f t="shared" si="16"/>
        <v>0</v>
      </c>
    </row>
    <row r="128" spans="1:16" ht="15" x14ac:dyDescent="0.2">
      <c r="A128" s="153"/>
      <c r="B128" s="73"/>
      <c r="C128" s="74"/>
      <c r="D128" s="73"/>
      <c r="E128" s="74"/>
      <c r="F128" s="73"/>
      <c r="G128" s="80">
        <f t="shared" si="18"/>
        <v>7949.31</v>
      </c>
      <c r="H128" s="57">
        <f t="shared" si="18"/>
        <v>636</v>
      </c>
      <c r="I128" s="57"/>
      <c r="J128" s="57"/>
      <c r="K128" s="73"/>
      <c r="L128" s="57" t="str">
        <f t="shared" si="13"/>
        <v xml:space="preserve"> </v>
      </c>
      <c r="M128" s="73"/>
      <c r="N128" s="78"/>
      <c r="O128" s="78"/>
      <c r="P128" s="79">
        <f t="shared" si="16"/>
        <v>0</v>
      </c>
    </row>
    <row r="129" spans="1:16" ht="15" x14ac:dyDescent="0.2">
      <c r="A129" s="153"/>
      <c r="B129" s="73"/>
      <c r="C129" s="74"/>
      <c r="D129" s="73"/>
      <c r="E129" s="74"/>
      <c r="F129" s="73"/>
      <c r="G129" s="80">
        <f t="shared" ref="G129:H144" si="19">G128-E129+C129</f>
        <v>7949.31</v>
      </c>
      <c r="H129" s="57">
        <f t="shared" si="19"/>
        <v>636</v>
      </c>
      <c r="I129" s="57"/>
      <c r="J129" s="57"/>
      <c r="K129" s="73"/>
      <c r="L129" s="57" t="str">
        <f t="shared" si="13"/>
        <v xml:space="preserve"> </v>
      </c>
      <c r="M129" s="73"/>
      <c r="N129" s="78"/>
      <c r="O129" s="78"/>
      <c r="P129" s="79">
        <f t="shared" si="16"/>
        <v>0</v>
      </c>
    </row>
    <row r="130" spans="1:16" ht="15" x14ac:dyDescent="0.2">
      <c r="A130" s="153"/>
      <c r="B130" s="73"/>
      <c r="C130" s="74"/>
      <c r="D130" s="73"/>
      <c r="E130" s="74"/>
      <c r="F130" s="73"/>
      <c r="G130" s="80">
        <f t="shared" si="19"/>
        <v>7949.31</v>
      </c>
      <c r="H130" s="57">
        <f t="shared" si="19"/>
        <v>636</v>
      </c>
      <c r="I130" s="57"/>
      <c r="J130" s="57"/>
      <c r="K130" s="73"/>
      <c r="L130" s="57" t="str">
        <f t="shared" si="13"/>
        <v xml:space="preserve"> </v>
      </c>
      <c r="M130" s="73"/>
      <c r="N130" s="78"/>
      <c r="O130" s="78"/>
      <c r="P130" s="79">
        <f t="shared" si="16"/>
        <v>0</v>
      </c>
    </row>
    <row r="131" spans="1:16" ht="15" x14ac:dyDescent="0.2">
      <c r="A131" s="153"/>
      <c r="B131" s="73"/>
      <c r="C131" s="74"/>
      <c r="D131" s="73"/>
      <c r="E131" s="74"/>
      <c r="F131" s="73"/>
      <c r="G131" s="80">
        <f t="shared" si="19"/>
        <v>7949.31</v>
      </c>
      <c r="H131" s="57">
        <f t="shared" si="19"/>
        <v>636</v>
      </c>
      <c r="I131" s="57"/>
      <c r="J131" s="57"/>
      <c r="K131" s="73"/>
      <c r="L131" s="57" t="str">
        <f t="shared" si="13"/>
        <v xml:space="preserve"> </v>
      </c>
      <c r="M131" s="73"/>
      <c r="N131" s="78"/>
      <c r="O131" s="78"/>
      <c r="P131" s="79">
        <f t="shared" si="16"/>
        <v>0</v>
      </c>
    </row>
    <row r="132" spans="1:16" ht="15" x14ac:dyDescent="0.2">
      <c r="A132" s="153"/>
      <c r="B132" s="73"/>
      <c r="C132" s="74"/>
      <c r="D132" s="73"/>
      <c r="E132" s="74"/>
      <c r="F132" s="73"/>
      <c r="G132" s="80">
        <f t="shared" si="19"/>
        <v>7949.31</v>
      </c>
      <c r="H132" s="57">
        <f t="shared" si="19"/>
        <v>636</v>
      </c>
      <c r="I132" s="57"/>
      <c r="J132" s="57"/>
      <c r="K132" s="73"/>
      <c r="L132" s="57" t="str">
        <f t="shared" si="13"/>
        <v xml:space="preserve"> </v>
      </c>
      <c r="M132" s="73"/>
      <c r="N132" s="78"/>
      <c r="O132" s="78"/>
      <c r="P132" s="79">
        <f t="shared" si="16"/>
        <v>0</v>
      </c>
    </row>
    <row r="133" spans="1:16" ht="15" x14ac:dyDescent="0.2">
      <c r="A133" s="153"/>
      <c r="B133" s="73"/>
      <c r="C133" s="74"/>
      <c r="D133" s="73"/>
      <c r="E133" s="74"/>
      <c r="F133" s="73"/>
      <c r="G133" s="80">
        <f t="shared" si="19"/>
        <v>7949.31</v>
      </c>
      <c r="H133" s="57">
        <f t="shared" si="19"/>
        <v>636</v>
      </c>
      <c r="I133" s="57"/>
      <c r="J133" s="57"/>
      <c r="K133" s="73"/>
      <c r="L133" s="57" t="str">
        <f t="shared" si="13"/>
        <v xml:space="preserve"> </v>
      </c>
      <c r="M133" s="73"/>
      <c r="N133" s="78"/>
      <c r="O133" s="78"/>
      <c r="P133" s="79">
        <f t="shared" si="16"/>
        <v>0</v>
      </c>
    </row>
    <row r="134" spans="1:16" ht="15" x14ac:dyDescent="0.2">
      <c r="A134" s="153"/>
      <c r="B134" s="73"/>
      <c r="C134" s="83"/>
      <c r="D134" s="73"/>
      <c r="E134" s="74"/>
      <c r="F134" s="73"/>
      <c r="G134" s="80">
        <f t="shared" si="19"/>
        <v>7949.31</v>
      </c>
      <c r="H134" s="57">
        <f t="shared" si="19"/>
        <v>636</v>
      </c>
      <c r="I134" s="57"/>
      <c r="J134" s="57"/>
      <c r="K134" s="73"/>
      <c r="L134" s="57" t="str">
        <f t="shared" si="13"/>
        <v xml:space="preserve"> </v>
      </c>
      <c r="M134" s="73"/>
      <c r="N134" s="78"/>
      <c r="O134" s="78"/>
      <c r="P134" s="79">
        <f t="shared" si="16"/>
        <v>0</v>
      </c>
    </row>
    <row r="135" spans="1:16" ht="15" x14ac:dyDescent="0.2">
      <c r="A135" s="153"/>
      <c r="B135" s="73"/>
      <c r="C135" s="74"/>
      <c r="D135" s="73"/>
      <c r="E135" s="74"/>
      <c r="F135" s="73"/>
      <c r="G135" s="80">
        <f t="shared" si="19"/>
        <v>7949.31</v>
      </c>
      <c r="H135" s="57">
        <f t="shared" si="19"/>
        <v>636</v>
      </c>
      <c r="I135" s="57"/>
      <c r="J135" s="57"/>
      <c r="K135" s="73"/>
      <c r="L135" s="57" t="str">
        <f t="shared" si="13"/>
        <v xml:space="preserve"> </v>
      </c>
      <c r="M135" s="73"/>
      <c r="N135" s="78"/>
      <c r="O135" s="78"/>
      <c r="P135" s="79">
        <f t="shared" si="16"/>
        <v>0</v>
      </c>
    </row>
    <row r="136" spans="1:16" ht="15" x14ac:dyDescent="0.2">
      <c r="A136" s="153"/>
      <c r="B136" s="73"/>
      <c r="C136" s="74"/>
      <c r="D136" s="73"/>
      <c r="E136" s="74"/>
      <c r="F136" s="73"/>
      <c r="G136" s="80">
        <f t="shared" si="19"/>
        <v>7949.31</v>
      </c>
      <c r="H136" s="57">
        <f t="shared" si="19"/>
        <v>636</v>
      </c>
      <c r="I136" s="57"/>
      <c r="J136" s="57"/>
      <c r="K136" s="73"/>
      <c r="L136" s="57" t="str">
        <f t="shared" si="13"/>
        <v xml:space="preserve"> </v>
      </c>
      <c r="M136" s="73"/>
      <c r="N136" s="78"/>
      <c r="O136" s="78"/>
      <c r="P136" s="79">
        <f t="shared" si="16"/>
        <v>0</v>
      </c>
    </row>
    <row r="137" spans="1:16" ht="15" x14ac:dyDescent="0.2">
      <c r="A137" s="153"/>
      <c r="B137" s="73"/>
      <c r="C137" s="74"/>
      <c r="D137" s="73"/>
      <c r="E137" s="74"/>
      <c r="F137" s="73"/>
      <c r="G137" s="80">
        <f t="shared" si="19"/>
        <v>7949.31</v>
      </c>
      <c r="H137" s="57">
        <f t="shared" si="19"/>
        <v>636</v>
      </c>
      <c r="I137" s="57"/>
      <c r="J137" s="57"/>
      <c r="K137" s="73"/>
      <c r="L137" s="57" t="str">
        <f t="shared" ref="L137:L200" si="20">IF(D137&gt;0,D137," ")</f>
        <v xml:space="preserve"> </v>
      </c>
      <c r="M137" s="73"/>
      <c r="N137" s="78"/>
      <c r="O137" s="78"/>
      <c r="P137" s="79">
        <f t="shared" si="16"/>
        <v>0</v>
      </c>
    </row>
    <row r="138" spans="1:16" ht="15" x14ac:dyDescent="0.2">
      <c r="A138" s="153"/>
      <c r="B138" s="73"/>
      <c r="C138" s="74"/>
      <c r="D138" s="73"/>
      <c r="E138" s="74"/>
      <c r="F138" s="73"/>
      <c r="G138" s="80">
        <f t="shared" si="19"/>
        <v>7949.31</v>
      </c>
      <c r="H138" s="57">
        <f t="shared" si="19"/>
        <v>636</v>
      </c>
      <c r="I138" s="57"/>
      <c r="J138" s="57"/>
      <c r="K138" s="73"/>
      <c r="L138" s="57" t="str">
        <f t="shared" si="20"/>
        <v xml:space="preserve"> </v>
      </c>
      <c r="M138" s="73"/>
      <c r="N138" s="78"/>
      <c r="O138" s="78"/>
      <c r="P138" s="79">
        <f t="shared" si="16"/>
        <v>0</v>
      </c>
    </row>
    <row r="139" spans="1:16" ht="15" x14ac:dyDescent="0.2">
      <c r="A139" s="153"/>
      <c r="B139" s="73"/>
      <c r="C139" s="74"/>
      <c r="D139" s="73"/>
      <c r="E139" s="74"/>
      <c r="F139" s="73"/>
      <c r="G139" s="80">
        <f t="shared" si="19"/>
        <v>7949.31</v>
      </c>
      <c r="H139" s="57">
        <f t="shared" si="19"/>
        <v>636</v>
      </c>
      <c r="I139" s="57"/>
      <c r="J139" s="57"/>
      <c r="K139" s="73"/>
      <c r="L139" s="57" t="str">
        <f t="shared" si="20"/>
        <v xml:space="preserve"> </v>
      </c>
      <c r="M139" s="73"/>
      <c r="N139" s="78"/>
      <c r="O139" s="78"/>
      <c r="P139" s="79">
        <f t="shared" si="16"/>
        <v>0</v>
      </c>
    </row>
    <row r="140" spans="1:16" ht="15" x14ac:dyDescent="0.2">
      <c r="A140" s="153"/>
      <c r="B140" s="73"/>
      <c r="C140" s="74"/>
      <c r="D140" s="73"/>
      <c r="E140" s="74"/>
      <c r="F140" s="73"/>
      <c r="G140" s="80">
        <f t="shared" si="19"/>
        <v>7949.31</v>
      </c>
      <c r="H140" s="57">
        <f t="shared" si="19"/>
        <v>636</v>
      </c>
      <c r="I140" s="57"/>
      <c r="J140" s="57"/>
      <c r="K140" s="73"/>
      <c r="L140" s="57" t="str">
        <f t="shared" si="20"/>
        <v xml:space="preserve"> </v>
      </c>
      <c r="M140" s="73"/>
      <c r="N140" s="78"/>
      <c r="O140" s="78"/>
      <c r="P140" s="79">
        <f t="shared" si="16"/>
        <v>0</v>
      </c>
    </row>
    <row r="141" spans="1:16" ht="15" x14ac:dyDescent="0.2">
      <c r="A141" s="153"/>
      <c r="B141" s="73"/>
      <c r="C141" s="74"/>
      <c r="D141" s="73"/>
      <c r="E141" s="74"/>
      <c r="F141" s="73"/>
      <c r="G141" s="80">
        <f t="shared" si="19"/>
        <v>7949.31</v>
      </c>
      <c r="H141" s="57">
        <f t="shared" si="19"/>
        <v>636</v>
      </c>
      <c r="I141" s="57"/>
      <c r="J141" s="57"/>
      <c r="K141" s="73"/>
      <c r="L141" s="57" t="str">
        <f t="shared" si="20"/>
        <v xml:space="preserve"> </v>
      </c>
      <c r="M141" s="73"/>
      <c r="N141" s="78"/>
      <c r="O141" s="78"/>
      <c r="P141" s="79">
        <f t="shared" si="16"/>
        <v>0</v>
      </c>
    </row>
    <row r="142" spans="1:16" ht="15" x14ac:dyDescent="0.2">
      <c r="A142" s="153"/>
      <c r="B142" s="73"/>
      <c r="C142" s="74"/>
      <c r="D142" s="73"/>
      <c r="E142" s="74"/>
      <c r="F142" s="73"/>
      <c r="G142" s="80">
        <f t="shared" si="19"/>
        <v>7949.31</v>
      </c>
      <c r="H142" s="57">
        <f t="shared" si="19"/>
        <v>636</v>
      </c>
      <c r="I142" s="57"/>
      <c r="J142" s="57"/>
      <c r="K142" s="73"/>
      <c r="L142" s="57" t="str">
        <f t="shared" si="20"/>
        <v xml:space="preserve"> </v>
      </c>
      <c r="M142" s="73"/>
      <c r="N142" s="78"/>
      <c r="O142" s="78"/>
      <c r="P142" s="79">
        <f t="shared" si="16"/>
        <v>0</v>
      </c>
    </row>
    <row r="143" spans="1:16" ht="15" x14ac:dyDescent="0.2">
      <c r="A143" s="153"/>
      <c r="B143" s="73"/>
      <c r="C143" s="74"/>
      <c r="D143" s="73"/>
      <c r="E143" s="74"/>
      <c r="F143" s="73"/>
      <c r="G143" s="80">
        <f t="shared" si="19"/>
        <v>7949.31</v>
      </c>
      <c r="H143" s="57">
        <f t="shared" si="19"/>
        <v>636</v>
      </c>
      <c r="I143" s="57"/>
      <c r="J143" s="57"/>
      <c r="K143" s="73"/>
      <c r="L143" s="57" t="str">
        <f t="shared" si="20"/>
        <v xml:space="preserve"> </v>
      </c>
      <c r="M143" s="73"/>
      <c r="N143" s="78"/>
      <c r="O143" s="78"/>
      <c r="P143" s="79">
        <f t="shared" si="16"/>
        <v>0</v>
      </c>
    </row>
    <row r="144" spans="1:16" ht="15" x14ac:dyDescent="0.2">
      <c r="A144" s="153"/>
      <c r="B144" s="73"/>
      <c r="C144" s="74"/>
      <c r="D144" s="73"/>
      <c r="E144" s="74"/>
      <c r="F144" s="73"/>
      <c r="G144" s="80">
        <f t="shared" si="19"/>
        <v>7949.31</v>
      </c>
      <c r="H144" s="57">
        <f t="shared" si="19"/>
        <v>636</v>
      </c>
      <c r="I144" s="57"/>
      <c r="J144" s="57"/>
      <c r="K144" s="73"/>
      <c r="L144" s="57" t="str">
        <f t="shared" si="20"/>
        <v xml:space="preserve"> </v>
      </c>
      <c r="M144" s="73"/>
      <c r="N144" s="78"/>
      <c r="O144" s="78"/>
      <c r="P144" s="79">
        <f t="shared" si="16"/>
        <v>0</v>
      </c>
    </row>
    <row r="145" spans="1:16" ht="15" x14ac:dyDescent="0.2">
      <c r="A145" s="153"/>
      <c r="B145" s="73"/>
      <c r="C145" s="74"/>
      <c r="D145" s="73"/>
      <c r="E145" s="74"/>
      <c r="F145" s="73"/>
      <c r="G145" s="80">
        <f t="shared" ref="G145:H160" si="21">G144-E145+C145</f>
        <v>7949.31</v>
      </c>
      <c r="H145" s="57">
        <f t="shared" si="21"/>
        <v>636</v>
      </c>
      <c r="I145" s="57"/>
      <c r="J145" s="57"/>
      <c r="K145" s="73"/>
      <c r="L145" s="57" t="str">
        <f t="shared" si="20"/>
        <v xml:space="preserve"> </v>
      </c>
      <c r="M145" s="73"/>
      <c r="N145" s="78"/>
      <c r="O145" s="78"/>
      <c r="P145" s="79">
        <f t="shared" si="16"/>
        <v>0</v>
      </c>
    </row>
    <row r="146" spans="1:16" ht="15" x14ac:dyDescent="0.2">
      <c r="A146" s="153"/>
      <c r="B146" s="73"/>
      <c r="C146" s="74"/>
      <c r="D146" s="73"/>
      <c r="E146" s="74"/>
      <c r="F146" s="73"/>
      <c r="G146" s="80">
        <f t="shared" si="21"/>
        <v>7949.31</v>
      </c>
      <c r="H146" s="57">
        <f t="shared" si="21"/>
        <v>636</v>
      </c>
      <c r="I146" s="57"/>
      <c r="J146" s="57"/>
      <c r="K146" s="73"/>
      <c r="L146" s="57" t="str">
        <f t="shared" si="20"/>
        <v xml:space="preserve"> </v>
      </c>
      <c r="M146" s="73"/>
      <c r="N146" s="78"/>
      <c r="O146" s="78"/>
      <c r="P146" s="79">
        <f t="shared" si="16"/>
        <v>0</v>
      </c>
    </row>
    <row r="147" spans="1:16" ht="15" x14ac:dyDescent="0.2">
      <c r="A147" s="153"/>
      <c r="B147" s="73"/>
      <c r="C147" s="74"/>
      <c r="D147" s="73"/>
      <c r="E147" s="74"/>
      <c r="F147" s="73"/>
      <c r="G147" s="80">
        <f t="shared" si="21"/>
        <v>7949.31</v>
      </c>
      <c r="H147" s="57">
        <f t="shared" si="21"/>
        <v>636</v>
      </c>
      <c r="I147" s="57"/>
      <c r="J147" s="57"/>
      <c r="K147" s="73"/>
      <c r="L147" s="57" t="str">
        <f t="shared" si="20"/>
        <v xml:space="preserve"> </v>
      </c>
      <c r="M147" s="73"/>
      <c r="N147" s="78"/>
      <c r="O147" s="78"/>
      <c r="P147" s="79">
        <f t="shared" si="16"/>
        <v>0</v>
      </c>
    </row>
    <row r="148" spans="1:16" ht="15" x14ac:dyDescent="0.2">
      <c r="A148" s="153"/>
      <c r="B148" s="73"/>
      <c r="C148" s="74"/>
      <c r="D148" s="73"/>
      <c r="E148" s="74"/>
      <c r="F148" s="73"/>
      <c r="G148" s="80">
        <f t="shared" si="21"/>
        <v>7949.31</v>
      </c>
      <c r="H148" s="57">
        <f t="shared" si="21"/>
        <v>636</v>
      </c>
      <c r="I148" s="57"/>
      <c r="J148" s="57"/>
      <c r="K148" s="73"/>
      <c r="L148" s="57" t="str">
        <f t="shared" si="20"/>
        <v xml:space="preserve"> </v>
      </c>
      <c r="M148" s="73"/>
      <c r="N148" s="78"/>
      <c r="O148" s="78"/>
      <c r="P148" s="79">
        <f t="shared" ref="P148:P212" si="22">O148*G148</f>
        <v>0</v>
      </c>
    </row>
    <row r="149" spans="1:16" ht="15" x14ac:dyDescent="0.2">
      <c r="A149" s="153"/>
      <c r="B149" s="73"/>
      <c r="C149" s="74"/>
      <c r="D149" s="73"/>
      <c r="E149" s="74"/>
      <c r="F149" s="73"/>
      <c r="G149" s="80">
        <f t="shared" si="21"/>
        <v>7949.31</v>
      </c>
      <c r="H149" s="57">
        <f t="shared" si="21"/>
        <v>636</v>
      </c>
      <c r="I149" s="57"/>
      <c r="J149" s="57"/>
      <c r="K149" s="73"/>
      <c r="L149" s="57" t="str">
        <f t="shared" si="20"/>
        <v xml:space="preserve"> </v>
      </c>
      <c r="M149" s="73"/>
      <c r="N149" s="78"/>
      <c r="O149" s="78"/>
      <c r="P149" s="79">
        <f t="shared" si="22"/>
        <v>0</v>
      </c>
    </row>
    <row r="150" spans="1:16" ht="15" x14ac:dyDescent="0.2">
      <c r="A150" s="153"/>
      <c r="B150" s="73"/>
      <c r="C150" s="74"/>
      <c r="D150" s="73"/>
      <c r="E150" s="74"/>
      <c r="F150" s="73"/>
      <c r="G150" s="80">
        <f t="shared" si="21"/>
        <v>7949.31</v>
      </c>
      <c r="H150" s="57">
        <f t="shared" si="21"/>
        <v>636</v>
      </c>
      <c r="I150" s="57"/>
      <c r="J150" s="57"/>
      <c r="K150" s="73"/>
      <c r="L150" s="57" t="str">
        <f t="shared" si="20"/>
        <v xml:space="preserve"> </v>
      </c>
      <c r="M150" s="73"/>
      <c r="N150" s="78"/>
      <c r="O150" s="78"/>
      <c r="P150" s="79">
        <f t="shared" si="22"/>
        <v>0</v>
      </c>
    </row>
    <row r="151" spans="1:16" ht="15" x14ac:dyDescent="0.2">
      <c r="A151" s="153"/>
      <c r="B151" s="73"/>
      <c r="C151" s="74"/>
      <c r="D151" s="73"/>
      <c r="E151" s="74"/>
      <c r="F151" s="73"/>
      <c r="G151" s="80">
        <f t="shared" si="21"/>
        <v>7949.31</v>
      </c>
      <c r="H151" s="57">
        <f t="shared" si="21"/>
        <v>636</v>
      </c>
      <c r="I151" s="57"/>
      <c r="J151" s="57"/>
      <c r="K151" s="73"/>
      <c r="L151" s="57" t="str">
        <f t="shared" si="20"/>
        <v xml:space="preserve"> </v>
      </c>
      <c r="M151" s="73"/>
      <c r="N151" s="78"/>
      <c r="O151" s="78"/>
      <c r="P151" s="79">
        <f t="shared" si="22"/>
        <v>0</v>
      </c>
    </row>
    <row r="152" spans="1:16" ht="15" x14ac:dyDescent="0.2">
      <c r="A152" s="153"/>
      <c r="B152" s="73"/>
      <c r="C152" s="74"/>
      <c r="D152" s="73"/>
      <c r="E152" s="74"/>
      <c r="F152" s="73"/>
      <c r="G152" s="80">
        <f t="shared" si="21"/>
        <v>7949.31</v>
      </c>
      <c r="H152" s="57">
        <f t="shared" si="21"/>
        <v>636</v>
      </c>
      <c r="I152" s="57"/>
      <c r="J152" s="57"/>
      <c r="K152" s="73"/>
      <c r="L152" s="57" t="str">
        <f t="shared" si="20"/>
        <v xml:space="preserve"> </v>
      </c>
      <c r="M152" s="73"/>
      <c r="N152" s="78"/>
      <c r="O152" s="78"/>
      <c r="P152" s="79">
        <f t="shared" si="22"/>
        <v>0</v>
      </c>
    </row>
    <row r="153" spans="1:16" ht="15" x14ac:dyDescent="0.2">
      <c r="A153" s="153"/>
      <c r="B153" s="73"/>
      <c r="C153" s="83"/>
      <c r="D153" s="73"/>
      <c r="E153" s="74"/>
      <c r="F153" s="73"/>
      <c r="G153" s="80">
        <f t="shared" si="21"/>
        <v>7949.31</v>
      </c>
      <c r="H153" s="57">
        <f t="shared" si="21"/>
        <v>636</v>
      </c>
      <c r="I153" s="57"/>
      <c r="J153" s="57"/>
      <c r="K153" s="73"/>
      <c r="L153" s="57"/>
      <c r="M153" s="73"/>
      <c r="N153" s="78"/>
      <c r="O153" s="78"/>
      <c r="P153" s="79">
        <f t="shared" si="22"/>
        <v>0</v>
      </c>
    </row>
    <row r="154" spans="1:16" ht="15" x14ac:dyDescent="0.2">
      <c r="A154" s="153"/>
      <c r="B154" s="73"/>
      <c r="C154" s="74"/>
      <c r="D154" s="73"/>
      <c r="E154" s="74"/>
      <c r="F154" s="73"/>
      <c r="G154" s="80">
        <f t="shared" si="21"/>
        <v>7949.31</v>
      </c>
      <c r="H154" s="57">
        <f t="shared" si="21"/>
        <v>636</v>
      </c>
      <c r="I154" s="57"/>
      <c r="J154" s="57"/>
      <c r="K154" s="73"/>
      <c r="L154" s="57" t="str">
        <f t="shared" si="20"/>
        <v xml:space="preserve"> </v>
      </c>
      <c r="M154" s="73"/>
      <c r="N154" s="78"/>
      <c r="O154" s="78"/>
      <c r="P154" s="79">
        <f t="shared" si="22"/>
        <v>0</v>
      </c>
    </row>
    <row r="155" spans="1:16" ht="15" x14ac:dyDescent="0.2">
      <c r="A155" s="153"/>
      <c r="B155" s="73"/>
      <c r="C155" s="74"/>
      <c r="D155" s="73"/>
      <c r="E155" s="74"/>
      <c r="F155" s="73"/>
      <c r="G155" s="80">
        <f t="shared" si="21"/>
        <v>7949.31</v>
      </c>
      <c r="H155" s="57">
        <f t="shared" si="21"/>
        <v>636</v>
      </c>
      <c r="I155" s="57"/>
      <c r="J155" s="57"/>
      <c r="K155" s="73"/>
      <c r="L155" s="57" t="str">
        <f t="shared" si="20"/>
        <v xml:space="preserve"> </v>
      </c>
      <c r="M155" s="73"/>
      <c r="N155" s="78"/>
      <c r="O155" s="78"/>
      <c r="P155" s="79">
        <f t="shared" si="22"/>
        <v>0</v>
      </c>
    </row>
    <row r="156" spans="1:16" ht="15" x14ac:dyDescent="0.2">
      <c r="A156" s="153"/>
      <c r="B156" s="73"/>
      <c r="C156" s="74"/>
      <c r="D156" s="73"/>
      <c r="E156" s="74"/>
      <c r="F156" s="73"/>
      <c r="G156" s="80">
        <f t="shared" si="21"/>
        <v>7949.31</v>
      </c>
      <c r="H156" s="57">
        <f t="shared" si="21"/>
        <v>636</v>
      </c>
      <c r="I156" s="57"/>
      <c r="J156" s="57"/>
      <c r="K156" s="73"/>
      <c r="L156" s="57" t="str">
        <f t="shared" si="20"/>
        <v xml:space="preserve"> </v>
      </c>
      <c r="M156" s="73"/>
      <c r="N156" s="78"/>
      <c r="O156" s="78"/>
      <c r="P156" s="79">
        <f t="shared" si="22"/>
        <v>0</v>
      </c>
    </row>
    <row r="157" spans="1:16" ht="15" x14ac:dyDescent="0.2">
      <c r="A157" s="153"/>
      <c r="B157" s="73"/>
      <c r="C157" s="74"/>
      <c r="D157" s="73"/>
      <c r="E157" s="74"/>
      <c r="F157" s="73"/>
      <c r="G157" s="80">
        <f t="shared" si="21"/>
        <v>7949.31</v>
      </c>
      <c r="H157" s="57">
        <f t="shared" si="21"/>
        <v>636</v>
      </c>
      <c r="I157" s="57"/>
      <c r="J157" s="57"/>
      <c r="K157" s="73"/>
      <c r="L157" s="57" t="str">
        <f t="shared" si="20"/>
        <v xml:space="preserve"> </v>
      </c>
      <c r="M157" s="73"/>
      <c r="N157" s="78"/>
      <c r="O157" s="78"/>
      <c r="P157" s="79">
        <f t="shared" si="22"/>
        <v>0</v>
      </c>
    </row>
    <row r="158" spans="1:16" ht="15" x14ac:dyDescent="0.2">
      <c r="A158" s="153"/>
      <c r="B158" s="73"/>
      <c r="C158" s="74"/>
      <c r="D158" s="73"/>
      <c r="E158" s="74"/>
      <c r="F158" s="73"/>
      <c r="G158" s="80">
        <f t="shared" si="21"/>
        <v>7949.31</v>
      </c>
      <c r="H158" s="57">
        <f t="shared" si="21"/>
        <v>636</v>
      </c>
      <c r="I158" s="57"/>
      <c r="J158" s="57"/>
      <c r="K158" s="73"/>
      <c r="L158" s="57" t="str">
        <f t="shared" si="20"/>
        <v xml:space="preserve"> </v>
      </c>
      <c r="M158" s="73"/>
      <c r="N158" s="78"/>
      <c r="O158" s="78"/>
      <c r="P158" s="79">
        <f t="shared" si="22"/>
        <v>0</v>
      </c>
    </row>
    <row r="159" spans="1:16" ht="15" x14ac:dyDescent="0.2">
      <c r="A159" s="153"/>
      <c r="B159" s="73"/>
      <c r="C159" s="74"/>
      <c r="D159" s="73"/>
      <c r="E159" s="74"/>
      <c r="F159" s="73"/>
      <c r="G159" s="80">
        <f t="shared" si="21"/>
        <v>7949.31</v>
      </c>
      <c r="H159" s="57">
        <f t="shared" si="21"/>
        <v>636</v>
      </c>
      <c r="I159" s="57"/>
      <c r="J159" s="57"/>
      <c r="K159" s="73"/>
      <c r="L159" s="57" t="str">
        <f t="shared" si="20"/>
        <v xml:space="preserve"> </v>
      </c>
      <c r="M159" s="73"/>
      <c r="N159" s="78"/>
      <c r="O159" s="78"/>
      <c r="P159" s="79">
        <f t="shared" si="22"/>
        <v>0</v>
      </c>
    </row>
    <row r="160" spans="1:16" ht="15" x14ac:dyDescent="0.2">
      <c r="A160" s="153"/>
      <c r="B160" s="73"/>
      <c r="C160" s="74"/>
      <c r="D160" s="73"/>
      <c r="E160" s="74"/>
      <c r="F160" s="73"/>
      <c r="G160" s="80">
        <f t="shared" si="21"/>
        <v>7949.31</v>
      </c>
      <c r="H160" s="57">
        <f t="shared" si="21"/>
        <v>636</v>
      </c>
      <c r="I160" s="57"/>
      <c r="J160" s="57"/>
      <c r="K160" s="73"/>
      <c r="L160" s="57" t="str">
        <f t="shared" si="20"/>
        <v xml:space="preserve"> </v>
      </c>
      <c r="M160" s="73"/>
      <c r="N160" s="78"/>
      <c r="O160" s="78"/>
      <c r="P160" s="79">
        <f t="shared" si="22"/>
        <v>0</v>
      </c>
    </row>
    <row r="161" spans="1:16" ht="15" x14ac:dyDescent="0.2">
      <c r="A161" s="153"/>
      <c r="B161" s="73"/>
      <c r="C161" s="74"/>
      <c r="D161" s="73"/>
      <c r="E161" s="74"/>
      <c r="F161" s="73"/>
      <c r="G161" s="80">
        <f t="shared" ref="G161:H176" si="23">G160-E161+C161</f>
        <v>7949.31</v>
      </c>
      <c r="H161" s="57">
        <f t="shared" si="23"/>
        <v>636</v>
      </c>
      <c r="I161" s="57"/>
      <c r="J161" s="57"/>
      <c r="K161" s="73"/>
      <c r="L161" s="57" t="str">
        <f t="shared" si="20"/>
        <v xml:space="preserve"> </v>
      </c>
      <c r="M161" s="73"/>
      <c r="N161" s="78"/>
      <c r="O161" s="78"/>
      <c r="P161" s="79">
        <f t="shared" si="22"/>
        <v>0</v>
      </c>
    </row>
    <row r="162" spans="1:16" ht="15" x14ac:dyDescent="0.2">
      <c r="A162" s="153"/>
      <c r="B162" s="73"/>
      <c r="C162" s="74"/>
      <c r="D162" s="73"/>
      <c r="E162" s="74"/>
      <c r="F162" s="73"/>
      <c r="G162" s="80">
        <f t="shared" si="23"/>
        <v>7949.31</v>
      </c>
      <c r="H162" s="57">
        <f t="shared" si="23"/>
        <v>636</v>
      </c>
      <c r="I162" s="57"/>
      <c r="J162" s="57"/>
      <c r="K162" s="73"/>
      <c r="L162" s="57" t="str">
        <f t="shared" si="20"/>
        <v xml:space="preserve"> </v>
      </c>
      <c r="M162" s="73"/>
      <c r="N162" s="78"/>
      <c r="O162" s="78"/>
      <c r="P162" s="79">
        <f t="shared" si="22"/>
        <v>0</v>
      </c>
    </row>
    <row r="163" spans="1:16" ht="15" x14ac:dyDescent="0.2">
      <c r="A163" s="153"/>
      <c r="B163" s="73"/>
      <c r="C163" s="74"/>
      <c r="D163" s="73"/>
      <c r="E163" s="74"/>
      <c r="F163" s="73"/>
      <c r="G163" s="80">
        <f t="shared" si="23"/>
        <v>7949.31</v>
      </c>
      <c r="H163" s="57">
        <f t="shared" si="23"/>
        <v>636</v>
      </c>
      <c r="I163" s="57"/>
      <c r="J163" s="57"/>
      <c r="K163" s="73"/>
      <c r="L163" s="57" t="str">
        <f t="shared" si="20"/>
        <v xml:space="preserve"> </v>
      </c>
      <c r="M163" s="73"/>
      <c r="N163" s="78"/>
      <c r="O163" s="78"/>
      <c r="P163" s="79">
        <f t="shared" si="22"/>
        <v>0</v>
      </c>
    </row>
    <row r="164" spans="1:16" ht="15" x14ac:dyDescent="0.2">
      <c r="A164" s="153"/>
      <c r="B164" s="73"/>
      <c r="C164" s="74"/>
      <c r="D164" s="73"/>
      <c r="E164" s="74"/>
      <c r="F164" s="73"/>
      <c r="G164" s="80">
        <f t="shared" si="23"/>
        <v>7949.31</v>
      </c>
      <c r="H164" s="57">
        <f t="shared" si="23"/>
        <v>636</v>
      </c>
      <c r="I164" s="57"/>
      <c r="J164" s="57"/>
      <c r="K164" s="73"/>
      <c r="L164" s="57" t="str">
        <f t="shared" si="20"/>
        <v xml:space="preserve"> </v>
      </c>
      <c r="M164" s="73"/>
      <c r="N164" s="78"/>
      <c r="O164" s="78"/>
      <c r="P164" s="79">
        <f t="shared" si="22"/>
        <v>0</v>
      </c>
    </row>
    <row r="165" spans="1:16" ht="15" x14ac:dyDescent="0.2">
      <c r="A165" s="153"/>
      <c r="B165" s="73"/>
      <c r="C165" s="74"/>
      <c r="D165" s="73"/>
      <c r="E165" s="74"/>
      <c r="F165" s="73"/>
      <c r="G165" s="80">
        <f t="shared" si="23"/>
        <v>7949.31</v>
      </c>
      <c r="H165" s="57">
        <f t="shared" si="23"/>
        <v>636</v>
      </c>
      <c r="I165" s="57"/>
      <c r="J165" s="57"/>
      <c r="K165" s="73"/>
      <c r="L165" s="57" t="str">
        <f t="shared" si="20"/>
        <v xml:space="preserve"> </v>
      </c>
      <c r="M165" s="73"/>
      <c r="N165" s="78"/>
      <c r="O165" s="78"/>
      <c r="P165" s="79">
        <f t="shared" si="22"/>
        <v>0</v>
      </c>
    </row>
    <row r="166" spans="1:16" ht="15" x14ac:dyDescent="0.2">
      <c r="A166" s="153"/>
      <c r="B166" s="73"/>
      <c r="C166" s="74"/>
      <c r="D166" s="73"/>
      <c r="E166" s="74"/>
      <c r="F166" s="73"/>
      <c r="G166" s="80">
        <f t="shared" si="23"/>
        <v>7949.31</v>
      </c>
      <c r="H166" s="57">
        <f t="shared" si="23"/>
        <v>636</v>
      </c>
      <c r="I166" s="57"/>
      <c r="J166" s="57"/>
      <c r="K166" s="73"/>
      <c r="L166" s="57" t="str">
        <f t="shared" si="20"/>
        <v xml:space="preserve"> </v>
      </c>
      <c r="M166" s="73"/>
      <c r="N166" s="78"/>
      <c r="O166" s="78"/>
      <c r="P166" s="79">
        <f t="shared" si="22"/>
        <v>0</v>
      </c>
    </row>
    <row r="167" spans="1:16" ht="15" x14ac:dyDescent="0.2">
      <c r="A167" s="153"/>
      <c r="B167" s="73"/>
      <c r="C167" s="74"/>
      <c r="D167" s="73"/>
      <c r="E167" s="74"/>
      <c r="F167" s="73"/>
      <c r="G167" s="80">
        <f t="shared" si="23"/>
        <v>7949.31</v>
      </c>
      <c r="H167" s="57">
        <f t="shared" si="23"/>
        <v>636</v>
      </c>
      <c r="I167" s="57"/>
      <c r="J167" s="57"/>
      <c r="K167" s="73"/>
      <c r="L167" s="57" t="str">
        <f t="shared" si="20"/>
        <v xml:space="preserve"> </v>
      </c>
      <c r="M167" s="73"/>
      <c r="N167" s="78"/>
      <c r="O167" s="78"/>
      <c r="P167" s="79">
        <f t="shared" si="22"/>
        <v>0</v>
      </c>
    </row>
    <row r="168" spans="1:16" ht="15" x14ac:dyDescent="0.2">
      <c r="A168" s="153"/>
      <c r="B168" s="73"/>
      <c r="C168" s="74"/>
      <c r="D168" s="73"/>
      <c r="E168" s="74"/>
      <c r="F168" s="73"/>
      <c r="G168" s="80">
        <f t="shared" si="23"/>
        <v>7949.31</v>
      </c>
      <c r="H168" s="57">
        <f t="shared" si="23"/>
        <v>636</v>
      </c>
      <c r="I168" s="57"/>
      <c r="J168" s="57"/>
      <c r="K168" s="73"/>
      <c r="L168" s="57" t="str">
        <f t="shared" si="20"/>
        <v xml:space="preserve"> </v>
      </c>
      <c r="M168" s="73"/>
      <c r="N168" s="78"/>
      <c r="O168" s="78"/>
      <c r="P168" s="79">
        <f t="shared" si="22"/>
        <v>0</v>
      </c>
    </row>
    <row r="169" spans="1:16" ht="15" x14ac:dyDescent="0.2">
      <c r="A169" s="153"/>
      <c r="B169" s="73"/>
      <c r="C169" s="74"/>
      <c r="D169" s="73"/>
      <c r="E169" s="74"/>
      <c r="F169" s="73"/>
      <c r="G169" s="80">
        <f t="shared" si="23"/>
        <v>7949.31</v>
      </c>
      <c r="H169" s="57">
        <f t="shared" si="23"/>
        <v>636</v>
      </c>
      <c r="I169" s="57"/>
      <c r="J169" s="57"/>
      <c r="K169" s="73"/>
      <c r="L169" s="57" t="str">
        <f t="shared" si="20"/>
        <v xml:space="preserve"> </v>
      </c>
      <c r="M169" s="73"/>
      <c r="N169" s="78"/>
      <c r="O169" s="78"/>
      <c r="P169" s="79">
        <f t="shared" si="22"/>
        <v>0</v>
      </c>
    </row>
    <row r="170" spans="1:16" ht="15" x14ac:dyDescent="0.2">
      <c r="A170" s="153"/>
      <c r="B170" s="73"/>
      <c r="C170" s="74"/>
      <c r="D170" s="73"/>
      <c r="E170" s="74"/>
      <c r="F170" s="73"/>
      <c r="G170" s="80">
        <f t="shared" si="23"/>
        <v>7949.31</v>
      </c>
      <c r="H170" s="57">
        <f t="shared" si="23"/>
        <v>636</v>
      </c>
      <c r="I170" s="57"/>
      <c r="J170" s="57"/>
      <c r="K170" s="73"/>
      <c r="L170" s="57" t="str">
        <f t="shared" si="20"/>
        <v xml:space="preserve"> </v>
      </c>
      <c r="M170" s="73"/>
      <c r="N170" s="78"/>
      <c r="O170" s="78"/>
      <c r="P170" s="79">
        <f t="shared" si="22"/>
        <v>0</v>
      </c>
    </row>
    <row r="171" spans="1:16" ht="15" x14ac:dyDescent="0.2">
      <c r="A171" s="153"/>
      <c r="B171" s="73"/>
      <c r="C171" s="74"/>
      <c r="D171" s="73"/>
      <c r="E171" s="74"/>
      <c r="F171" s="73"/>
      <c r="G171" s="80">
        <f t="shared" si="23"/>
        <v>7949.31</v>
      </c>
      <c r="H171" s="57">
        <f t="shared" si="23"/>
        <v>636</v>
      </c>
      <c r="I171" s="57"/>
      <c r="J171" s="57"/>
      <c r="K171" s="73"/>
      <c r="L171" s="57" t="str">
        <f t="shared" si="20"/>
        <v xml:space="preserve"> </v>
      </c>
      <c r="M171" s="73"/>
      <c r="N171" s="78"/>
      <c r="O171" s="78"/>
      <c r="P171" s="79">
        <f t="shared" si="22"/>
        <v>0</v>
      </c>
    </row>
    <row r="172" spans="1:16" ht="15" x14ac:dyDescent="0.2">
      <c r="A172" s="153"/>
      <c r="B172" s="73"/>
      <c r="C172" s="74"/>
      <c r="D172" s="73"/>
      <c r="E172" s="74"/>
      <c r="F172" s="73"/>
      <c r="G172" s="80">
        <f t="shared" si="23"/>
        <v>7949.31</v>
      </c>
      <c r="H172" s="57">
        <f t="shared" si="23"/>
        <v>636</v>
      </c>
      <c r="I172" s="57"/>
      <c r="J172" s="57"/>
      <c r="K172" s="73"/>
      <c r="L172" s="57" t="str">
        <f t="shared" si="20"/>
        <v xml:space="preserve"> </v>
      </c>
      <c r="M172" s="73"/>
      <c r="N172" s="78"/>
      <c r="O172" s="78"/>
      <c r="P172" s="79">
        <f t="shared" si="22"/>
        <v>0</v>
      </c>
    </row>
    <row r="173" spans="1:16" ht="15" x14ac:dyDescent="0.2">
      <c r="A173" s="153"/>
      <c r="B173" s="73"/>
      <c r="C173" s="83"/>
      <c r="D173" s="73"/>
      <c r="E173" s="74"/>
      <c r="F173" s="73"/>
      <c r="G173" s="80">
        <f t="shared" si="23"/>
        <v>7949.31</v>
      </c>
      <c r="H173" s="57">
        <f t="shared" si="23"/>
        <v>636</v>
      </c>
      <c r="I173" s="57"/>
      <c r="J173" s="57"/>
      <c r="K173" s="73"/>
      <c r="L173" s="57" t="str">
        <f t="shared" si="20"/>
        <v xml:space="preserve"> </v>
      </c>
      <c r="M173" s="73"/>
      <c r="N173" s="78"/>
      <c r="O173" s="78"/>
      <c r="P173" s="79">
        <f t="shared" si="22"/>
        <v>0</v>
      </c>
    </row>
    <row r="174" spans="1:16" ht="15" x14ac:dyDescent="0.2">
      <c r="A174" s="153"/>
      <c r="B174" s="73"/>
      <c r="C174" s="74"/>
      <c r="D174" s="73"/>
      <c r="E174" s="74"/>
      <c r="F174" s="73"/>
      <c r="G174" s="80">
        <f t="shared" si="23"/>
        <v>7949.31</v>
      </c>
      <c r="H174" s="57">
        <f t="shared" si="23"/>
        <v>636</v>
      </c>
      <c r="I174" s="57"/>
      <c r="J174" s="57"/>
      <c r="K174" s="73"/>
      <c r="L174" s="57" t="str">
        <f t="shared" si="20"/>
        <v xml:space="preserve"> </v>
      </c>
      <c r="M174" s="73"/>
      <c r="N174" s="78"/>
      <c r="O174" s="78"/>
      <c r="P174" s="79">
        <f t="shared" si="22"/>
        <v>0</v>
      </c>
    </row>
    <row r="175" spans="1:16" ht="15" x14ac:dyDescent="0.2">
      <c r="A175" s="153"/>
      <c r="B175" s="73"/>
      <c r="C175" s="74"/>
      <c r="D175" s="73"/>
      <c r="E175" s="74"/>
      <c r="F175" s="73"/>
      <c r="G175" s="80">
        <f t="shared" si="23"/>
        <v>7949.31</v>
      </c>
      <c r="H175" s="57">
        <f t="shared" si="23"/>
        <v>636</v>
      </c>
      <c r="I175" s="57"/>
      <c r="J175" s="57"/>
      <c r="K175" s="73"/>
      <c r="L175" s="57" t="str">
        <f t="shared" si="20"/>
        <v xml:space="preserve"> </v>
      </c>
      <c r="M175" s="73"/>
      <c r="N175" s="78"/>
      <c r="O175" s="78"/>
      <c r="P175" s="79">
        <f t="shared" si="22"/>
        <v>0</v>
      </c>
    </row>
    <row r="176" spans="1:16" ht="15" x14ac:dyDescent="0.2">
      <c r="A176" s="153"/>
      <c r="B176" s="73"/>
      <c r="C176" s="74"/>
      <c r="D176" s="73"/>
      <c r="E176" s="74"/>
      <c r="F176" s="73"/>
      <c r="G176" s="80">
        <f t="shared" si="23"/>
        <v>7949.31</v>
      </c>
      <c r="H176" s="57">
        <f t="shared" si="23"/>
        <v>636</v>
      </c>
      <c r="I176" s="57"/>
      <c r="J176" s="57"/>
      <c r="K176" s="73"/>
      <c r="L176" s="57" t="str">
        <f t="shared" si="20"/>
        <v xml:space="preserve"> </v>
      </c>
      <c r="M176" s="73"/>
      <c r="N176" s="78"/>
      <c r="O176" s="78"/>
      <c r="P176" s="79">
        <f t="shared" si="22"/>
        <v>0</v>
      </c>
    </row>
    <row r="177" spans="1:16" ht="15" x14ac:dyDescent="0.2">
      <c r="A177" s="153"/>
      <c r="B177" s="73"/>
      <c r="C177" s="74"/>
      <c r="D177" s="73"/>
      <c r="E177" s="74"/>
      <c r="F177" s="73"/>
      <c r="G177" s="80">
        <f t="shared" ref="G177:H192" si="24">G176-E177+C177</f>
        <v>7949.31</v>
      </c>
      <c r="H177" s="57">
        <f t="shared" si="24"/>
        <v>636</v>
      </c>
      <c r="I177" s="57"/>
      <c r="J177" s="57"/>
      <c r="K177" s="73"/>
      <c r="L177" s="57" t="str">
        <f t="shared" si="20"/>
        <v xml:space="preserve"> </v>
      </c>
      <c r="M177" s="73"/>
      <c r="N177" s="78"/>
      <c r="O177" s="78"/>
      <c r="P177" s="79">
        <f t="shared" si="22"/>
        <v>0</v>
      </c>
    </row>
    <row r="178" spans="1:16" ht="15" x14ac:dyDescent="0.2">
      <c r="A178" s="153"/>
      <c r="B178" s="73"/>
      <c r="C178" s="74"/>
      <c r="D178" s="73"/>
      <c r="E178" s="74"/>
      <c r="F178" s="73"/>
      <c r="G178" s="80">
        <f t="shared" si="24"/>
        <v>7949.31</v>
      </c>
      <c r="H178" s="57">
        <f t="shared" si="24"/>
        <v>636</v>
      </c>
      <c r="I178" s="57"/>
      <c r="J178" s="57"/>
      <c r="K178" s="73"/>
      <c r="L178" s="57" t="str">
        <f t="shared" si="20"/>
        <v xml:space="preserve"> </v>
      </c>
      <c r="M178" s="73"/>
      <c r="N178" s="78"/>
      <c r="O178" s="78"/>
      <c r="P178" s="79">
        <f t="shared" si="22"/>
        <v>0</v>
      </c>
    </row>
    <row r="179" spans="1:16" ht="15" x14ac:dyDescent="0.2">
      <c r="A179" s="153"/>
      <c r="B179" s="73"/>
      <c r="C179" s="74"/>
      <c r="D179" s="73"/>
      <c r="E179" s="74"/>
      <c r="F179" s="73"/>
      <c r="G179" s="80">
        <f t="shared" si="24"/>
        <v>7949.31</v>
      </c>
      <c r="H179" s="57">
        <f t="shared" si="24"/>
        <v>636</v>
      </c>
      <c r="I179" s="57"/>
      <c r="J179" s="57"/>
      <c r="K179" s="73"/>
      <c r="L179" s="57" t="str">
        <f t="shared" si="20"/>
        <v xml:space="preserve"> </v>
      </c>
      <c r="M179" s="73"/>
      <c r="N179" s="78"/>
      <c r="O179" s="78"/>
      <c r="P179" s="79">
        <f t="shared" si="22"/>
        <v>0</v>
      </c>
    </row>
    <row r="180" spans="1:16" ht="15" x14ac:dyDescent="0.2">
      <c r="A180" s="153"/>
      <c r="B180" s="73"/>
      <c r="C180" s="74"/>
      <c r="D180" s="73"/>
      <c r="E180" s="74"/>
      <c r="F180" s="73"/>
      <c r="G180" s="80">
        <f t="shared" si="24"/>
        <v>7949.31</v>
      </c>
      <c r="H180" s="57">
        <f t="shared" si="24"/>
        <v>636</v>
      </c>
      <c r="I180" s="57"/>
      <c r="J180" s="57"/>
      <c r="K180" s="73"/>
      <c r="L180" s="57" t="str">
        <f t="shared" si="20"/>
        <v xml:space="preserve"> </v>
      </c>
      <c r="M180" s="73"/>
      <c r="N180" s="78"/>
      <c r="O180" s="78"/>
      <c r="P180" s="79">
        <f t="shared" si="22"/>
        <v>0</v>
      </c>
    </row>
    <row r="181" spans="1:16" ht="15" x14ac:dyDescent="0.2">
      <c r="A181" s="153"/>
      <c r="B181" s="73"/>
      <c r="C181" s="74"/>
      <c r="D181" s="73"/>
      <c r="E181" s="74"/>
      <c r="F181" s="73"/>
      <c r="G181" s="80">
        <f t="shared" si="24"/>
        <v>7949.31</v>
      </c>
      <c r="H181" s="57">
        <f t="shared" si="24"/>
        <v>636</v>
      </c>
      <c r="I181" s="57"/>
      <c r="J181" s="57"/>
      <c r="K181" s="73"/>
      <c r="L181" s="57" t="str">
        <f t="shared" si="20"/>
        <v xml:space="preserve"> </v>
      </c>
      <c r="M181" s="73"/>
      <c r="N181" s="78"/>
      <c r="O181" s="78"/>
      <c r="P181" s="79">
        <f t="shared" si="22"/>
        <v>0</v>
      </c>
    </row>
    <row r="182" spans="1:16" ht="15" x14ac:dyDescent="0.2">
      <c r="A182" s="153"/>
      <c r="B182" s="73"/>
      <c r="C182" s="74"/>
      <c r="D182" s="73"/>
      <c r="E182" s="74"/>
      <c r="F182" s="73"/>
      <c r="G182" s="80">
        <f t="shared" si="24"/>
        <v>7949.31</v>
      </c>
      <c r="H182" s="57">
        <f t="shared" si="24"/>
        <v>636</v>
      </c>
      <c r="I182" s="57"/>
      <c r="J182" s="57"/>
      <c r="K182" s="73"/>
      <c r="L182" s="57" t="str">
        <f t="shared" si="20"/>
        <v xml:space="preserve"> </v>
      </c>
      <c r="M182" s="73"/>
      <c r="N182" s="78"/>
      <c r="O182" s="78"/>
      <c r="P182" s="79">
        <f t="shared" si="22"/>
        <v>0</v>
      </c>
    </row>
    <row r="183" spans="1:16" ht="15" x14ac:dyDescent="0.2">
      <c r="A183" s="153"/>
      <c r="B183" s="73"/>
      <c r="C183" s="74"/>
      <c r="D183" s="73"/>
      <c r="E183" s="74"/>
      <c r="F183" s="73"/>
      <c r="G183" s="80">
        <f t="shared" si="24"/>
        <v>7949.31</v>
      </c>
      <c r="H183" s="57">
        <f t="shared" si="24"/>
        <v>636</v>
      </c>
      <c r="I183" s="57"/>
      <c r="J183" s="57"/>
      <c r="K183" s="73"/>
      <c r="L183" s="57" t="str">
        <f t="shared" si="20"/>
        <v xml:space="preserve"> </v>
      </c>
      <c r="M183" s="73"/>
      <c r="N183" s="78"/>
      <c r="O183" s="78"/>
      <c r="P183" s="79">
        <f t="shared" si="22"/>
        <v>0</v>
      </c>
    </row>
    <row r="184" spans="1:16" ht="15" x14ac:dyDescent="0.2">
      <c r="A184" s="153"/>
      <c r="B184" s="73"/>
      <c r="C184" s="74"/>
      <c r="D184" s="73"/>
      <c r="E184" s="74"/>
      <c r="F184" s="73"/>
      <c r="G184" s="80">
        <f t="shared" si="24"/>
        <v>7949.31</v>
      </c>
      <c r="H184" s="57">
        <f t="shared" si="24"/>
        <v>636</v>
      </c>
      <c r="I184" s="57"/>
      <c r="J184" s="57"/>
      <c r="K184" s="73"/>
      <c r="L184" s="57" t="str">
        <f t="shared" si="20"/>
        <v xml:space="preserve"> </v>
      </c>
      <c r="M184" s="73"/>
      <c r="N184" s="78"/>
      <c r="O184" s="78"/>
      <c r="P184" s="79">
        <f t="shared" si="22"/>
        <v>0</v>
      </c>
    </row>
    <row r="185" spans="1:16" ht="15" x14ac:dyDescent="0.2">
      <c r="A185" s="153"/>
      <c r="B185" s="73"/>
      <c r="C185" s="74"/>
      <c r="D185" s="73"/>
      <c r="E185" s="74"/>
      <c r="F185" s="73"/>
      <c r="G185" s="80">
        <f t="shared" si="24"/>
        <v>7949.31</v>
      </c>
      <c r="H185" s="57">
        <f t="shared" si="24"/>
        <v>636</v>
      </c>
      <c r="I185" s="57"/>
      <c r="J185" s="57"/>
      <c r="K185" s="73"/>
      <c r="L185" s="57" t="str">
        <f t="shared" si="20"/>
        <v xml:space="preserve"> </v>
      </c>
      <c r="M185" s="73"/>
      <c r="N185" s="78"/>
      <c r="O185" s="78"/>
      <c r="P185" s="79">
        <f t="shared" si="22"/>
        <v>0</v>
      </c>
    </row>
    <row r="186" spans="1:16" ht="15" x14ac:dyDescent="0.2">
      <c r="A186" s="153"/>
      <c r="B186" s="73"/>
      <c r="C186" s="74"/>
      <c r="D186" s="73"/>
      <c r="E186" s="74"/>
      <c r="F186" s="73"/>
      <c r="G186" s="80">
        <f t="shared" si="24"/>
        <v>7949.31</v>
      </c>
      <c r="H186" s="57">
        <f t="shared" si="24"/>
        <v>636</v>
      </c>
      <c r="I186" s="57"/>
      <c r="J186" s="57"/>
      <c r="K186" s="73"/>
      <c r="L186" s="57" t="str">
        <f t="shared" si="20"/>
        <v xml:space="preserve"> </v>
      </c>
      <c r="M186" s="73"/>
      <c r="N186" s="78"/>
      <c r="O186" s="78"/>
      <c r="P186" s="79">
        <f t="shared" si="22"/>
        <v>0</v>
      </c>
    </row>
    <row r="187" spans="1:16" ht="15" x14ac:dyDescent="0.2">
      <c r="A187" s="153"/>
      <c r="B187" s="73"/>
      <c r="C187" s="74"/>
      <c r="D187" s="73"/>
      <c r="E187" s="74"/>
      <c r="F187" s="73"/>
      <c r="G187" s="80">
        <f t="shared" si="24"/>
        <v>7949.31</v>
      </c>
      <c r="H187" s="57">
        <f t="shared" si="24"/>
        <v>636</v>
      </c>
      <c r="I187" s="57"/>
      <c r="J187" s="57"/>
      <c r="K187" s="73"/>
      <c r="L187" s="57" t="str">
        <f t="shared" si="20"/>
        <v xml:space="preserve"> </v>
      </c>
      <c r="M187" s="73"/>
      <c r="N187" s="78"/>
      <c r="O187" s="78"/>
      <c r="P187" s="79">
        <f t="shared" si="22"/>
        <v>0</v>
      </c>
    </row>
    <row r="188" spans="1:16" ht="15" x14ac:dyDescent="0.2">
      <c r="A188" s="153"/>
      <c r="B188" s="73"/>
      <c r="C188" s="74"/>
      <c r="D188" s="73"/>
      <c r="E188" s="74"/>
      <c r="F188" s="73"/>
      <c r="G188" s="80">
        <f t="shared" si="24"/>
        <v>7949.31</v>
      </c>
      <c r="H188" s="57">
        <f t="shared" si="24"/>
        <v>636</v>
      </c>
      <c r="I188" s="57"/>
      <c r="J188" s="57"/>
      <c r="K188" s="73"/>
      <c r="L188" s="57" t="str">
        <f t="shared" si="20"/>
        <v xml:space="preserve"> </v>
      </c>
      <c r="M188" s="73"/>
      <c r="N188" s="78"/>
      <c r="O188" s="78"/>
      <c r="P188" s="79">
        <f t="shared" si="22"/>
        <v>0</v>
      </c>
    </row>
    <row r="189" spans="1:16" ht="15" x14ac:dyDescent="0.2">
      <c r="A189" s="153"/>
      <c r="B189" s="73"/>
      <c r="C189" s="74"/>
      <c r="D189" s="73"/>
      <c r="E189" s="74"/>
      <c r="F189" s="73"/>
      <c r="G189" s="80">
        <f t="shared" si="24"/>
        <v>7949.31</v>
      </c>
      <c r="H189" s="57">
        <f t="shared" si="24"/>
        <v>636</v>
      </c>
      <c r="I189" s="57"/>
      <c r="J189" s="57"/>
      <c r="K189" s="73"/>
      <c r="L189" s="57" t="str">
        <f t="shared" si="20"/>
        <v xml:space="preserve"> </v>
      </c>
      <c r="M189" s="73"/>
      <c r="N189" s="78"/>
      <c r="O189" s="78"/>
      <c r="P189" s="79">
        <f t="shared" si="22"/>
        <v>0</v>
      </c>
    </row>
    <row r="190" spans="1:16" ht="15" x14ac:dyDescent="0.2">
      <c r="A190" s="153"/>
      <c r="B190" s="73"/>
      <c r="C190" s="74"/>
      <c r="D190" s="73"/>
      <c r="E190" s="74"/>
      <c r="F190" s="73"/>
      <c r="G190" s="80">
        <f t="shared" si="24"/>
        <v>7949.31</v>
      </c>
      <c r="H190" s="57">
        <f t="shared" si="24"/>
        <v>636</v>
      </c>
      <c r="I190" s="57"/>
      <c r="J190" s="57"/>
      <c r="K190" s="73"/>
      <c r="L190" s="57" t="str">
        <f t="shared" si="20"/>
        <v xml:space="preserve"> </v>
      </c>
      <c r="M190" s="73"/>
      <c r="N190" s="78"/>
      <c r="O190" s="78"/>
      <c r="P190" s="79">
        <f t="shared" si="22"/>
        <v>0</v>
      </c>
    </row>
    <row r="191" spans="1:16" ht="15" x14ac:dyDescent="0.2">
      <c r="A191" s="153"/>
      <c r="B191" s="73"/>
      <c r="C191" s="74"/>
      <c r="D191" s="73"/>
      <c r="E191" s="74"/>
      <c r="F191" s="73"/>
      <c r="G191" s="80">
        <f t="shared" si="24"/>
        <v>7949.31</v>
      </c>
      <c r="H191" s="57">
        <f t="shared" si="24"/>
        <v>636</v>
      </c>
      <c r="I191" s="57"/>
      <c r="J191" s="57"/>
      <c r="K191" s="73"/>
      <c r="L191" s="57" t="str">
        <f t="shared" si="20"/>
        <v xml:space="preserve"> </v>
      </c>
      <c r="M191" s="73"/>
      <c r="N191" s="78"/>
      <c r="O191" s="78"/>
      <c r="P191" s="79">
        <f t="shared" si="22"/>
        <v>0</v>
      </c>
    </row>
    <row r="192" spans="1:16" ht="15" x14ac:dyDescent="0.2">
      <c r="A192" s="153"/>
      <c r="B192" s="73"/>
      <c r="C192" s="74"/>
      <c r="D192" s="73"/>
      <c r="E192" s="74"/>
      <c r="F192" s="73"/>
      <c r="G192" s="80">
        <f t="shared" si="24"/>
        <v>7949.31</v>
      </c>
      <c r="H192" s="57">
        <f t="shared" si="24"/>
        <v>636</v>
      </c>
      <c r="I192" s="57"/>
      <c r="J192" s="57"/>
      <c r="K192" s="73"/>
      <c r="L192" s="57" t="str">
        <f t="shared" si="20"/>
        <v xml:space="preserve"> </v>
      </c>
      <c r="M192" s="73"/>
      <c r="N192" s="78"/>
      <c r="O192" s="78"/>
      <c r="P192" s="79">
        <f t="shared" si="22"/>
        <v>0</v>
      </c>
    </row>
    <row r="193" spans="1:16" ht="15" x14ac:dyDescent="0.2">
      <c r="A193" s="153"/>
      <c r="B193" s="73"/>
      <c r="C193" s="74"/>
      <c r="D193" s="73"/>
      <c r="E193" s="74"/>
      <c r="F193" s="73"/>
      <c r="G193" s="80">
        <f t="shared" ref="G193:H208" si="25">G192-E193+C193</f>
        <v>7949.31</v>
      </c>
      <c r="H193" s="57">
        <f t="shared" si="25"/>
        <v>636</v>
      </c>
      <c r="I193" s="57"/>
      <c r="J193" s="57"/>
      <c r="K193" s="73"/>
      <c r="L193" s="57" t="str">
        <f t="shared" si="20"/>
        <v xml:space="preserve"> </v>
      </c>
      <c r="M193" s="73"/>
      <c r="N193" s="78"/>
      <c r="O193" s="78"/>
      <c r="P193" s="79">
        <f t="shared" si="22"/>
        <v>0</v>
      </c>
    </row>
    <row r="194" spans="1:16" ht="15" x14ac:dyDescent="0.2">
      <c r="A194" s="153"/>
      <c r="B194" s="73"/>
      <c r="C194" s="74"/>
      <c r="D194" s="73"/>
      <c r="E194" s="74"/>
      <c r="F194" s="73"/>
      <c r="G194" s="80">
        <f t="shared" si="25"/>
        <v>7949.31</v>
      </c>
      <c r="H194" s="57">
        <f t="shared" si="25"/>
        <v>636</v>
      </c>
      <c r="I194" s="57"/>
      <c r="J194" s="57"/>
      <c r="K194" s="73"/>
      <c r="L194" s="57" t="str">
        <f t="shared" si="20"/>
        <v xml:space="preserve"> </v>
      </c>
      <c r="M194" s="73"/>
      <c r="N194" s="78"/>
      <c r="O194" s="78"/>
      <c r="P194" s="79">
        <f t="shared" si="22"/>
        <v>0</v>
      </c>
    </row>
    <row r="195" spans="1:16" ht="15" x14ac:dyDescent="0.2">
      <c r="A195" s="153"/>
      <c r="B195" s="73"/>
      <c r="C195" s="74"/>
      <c r="D195" s="73"/>
      <c r="E195" s="74"/>
      <c r="F195" s="73"/>
      <c r="G195" s="80">
        <f t="shared" si="25"/>
        <v>7949.31</v>
      </c>
      <c r="H195" s="57">
        <f t="shared" si="25"/>
        <v>636</v>
      </c>
      <c r="I195" s="57"/>
      <c r="J195" s="57"/>
      <c r="K195" s="73"/>
      <c r="L195" s="57" t="str">
        <f t="shared" si="20"/>
        <v xml:space="preserve"> </v>
      </c>
      <c r="M195" s="73"/>
      <c r="N195" s="78"/>
      <c r="O195" s="78"/>
      <c r="P195" s="79">
        <f t="shared" si="22"/>
        <v>0</v>
      </c>
    </row>
    <row r="196" spans="1:16" ht="15" x14ac:dyDescent="0.2">
      <c r="A196" s="153"/>
      <c r="B196" s="73"/>
      <c r="C196" s="74"/>
      <c r="D196" s="73"/>
      <c r="E196" s="74"/>
      <c r="F196" s="73"/>
      <c r="G196" s="80">
        <f t="shared" si="25"/>
        <v>7949.31</v>
      </c>
      <c r="H196" s="57">
        <f t="shared" si="25"/>
        <v>636</v>
      </c>
      <c r="I196" s="57"/>
      <c r="J196" s="57"/>
      <c r="K196" s="73"/>
      <c r="L196" s="57" t="str">
        <f t="shared" si="20"/>
        <v xml:space="preserve"> </v>
      </c>
      <c r="M196" s="73"/>
      <c r="N196" s="78"/>
      <c r="O196" s="78"/>
      <c r="P196" s="79">
        <f t="shared" si="22"/>
        <v>0</v>
      </c>
    </row>
    <row r="197" spans="1:16" ht="15" x14ac:dyDescent="0.2">
      <c r="A197" s="153"/>
      <c r="B197" s="73"/>
      <c r="C197" s="74"/>
      <c r="D197" s="73"/>
      <c r="E197" s="74"/>
      <c r="F197" s="73"/>
      <c r="G197" s="80">
        <f t="shared" si="25"/>
        <v>7949.31</v>
      </c>
      <c r="H197" s="57">
        <f t="shared" si="25"/>
        <v>636</v>
      </c>
      <c r="I197" s="57"/>
      <c r="J197" s="57"/>
      <c r="K197" s="73"/>
      <c r="L197" s="57" t="str">
        <f t="shared" si="20"/>
        <v xml:space="preserve"> </v>
      </c>
      <c r="M197" s="73"/>
      <c r="N197" s="78"/>
      <c r="O197" s="78"/>
      <c r="P197" s="79">
        <f t="shared" si="22"/>
        <v>0</v>
      </c>
    </row>
    <row r="198" spans="1:16" ht="15" x14ac:dyDescent="0.2">
      <c r="A198" s="153"/>
      <c r="B198" s="73"/>
      <c r="C198" s="74"/>
      <c r="D198" s="73"/>
      <c r="E198" s="74"/>
      <c r="F198" s="73"/>
      <c r="G198" s="80">
        <f t="shared" si="25"/>
        <v>7949.31</v>
      </c>
      <c r="H198" s="57">
        <f t="shared" si="25"/>
        <v>636</v>
      </c>
      <c r="I198" s="57"/>
      <c r="J198" s="57"/>
      <c r="K198" s="73"/>
      <c r="L198" s="57" t="str">
        <f t="shared" si="20"/>
        <v xml:space="preserve"> </v>
      </c>
      <c r="M198" s="73"/>
      <c r="N198" s="78"/>
      <c r="O198" s="78"/>
      <c r="P198" s="79">
        <f t="shared" si="22"/>
        <v>0</v>
      </c>
    </row>
    <row r="199" spans="1:16" ht="15" x14ac:dyDescent="0.2">
      <c r="A199" s="153"/>
      <c r="B199" s="73"/>
      <c r="C199" s="74"/>
      <c r="D199" s="73"/>
      <c r="E199" s="74"/>
      <c r="F199" s="73"/>
      <c r="G199" s="80">
        <f t="shared" si="25"/>
        <v>7949.31</v>
      </c>
      <c r="H199" s="57">
        <f t="shared" si="25"/>
        <v>636</v>
      </c>
      <c r="I199" s="57"/>
      <c r="J199" s="57"/>
      <c r="K199" s="73"/>
      <c r="L199" s="57" t="str">
        <f t="shared" si="20"/>
        <v xml:space="preserve"> </v>
      </c>
      <c r="M199" s="73"/>
      <c r="N199" s="78"/>
      <c r="O199" s="78"/>
      <c r="P199" s="79">
        <f t="shared" si="22"/>
        <v>0</v>
      </c>
    </row>
    <row r="200" spans="1:16" ht="15" x14ac:dyDescent="0.2">
      <c r="A200" s="153"/>
      <c r="B200" s="73"/>
      <c r="C200" s="74"/>
      <c r="D200" s="73"/>
      <c r="E200" s="74"/>
      <c r="F200" s="73"/>
      <c r="G200" s="80">
        <f t="shared" si="25"/>
        <v>7949.31</v>
      </c>
      <c r="H200" s="57">
        <f t="shared" si="25"/>
        <v>636</v>
      </c>
      <c r="I200" s="57"/>
      <c r="J200" s="57"/>
      <c r="K200" s="73"/>
      <c r="L200" s="57" t="str">
        <f t="shared" si="20"/>
        <v xml:space="preserve"> </v>
      </c>
      <c r="M200" s="73"/>
      <c r="N200" s="78"/>
      <c r="O200" s="78"/>
      <c r="P200" s="79">
        <f t="shared" si="22"/>
        <v>0</v>
      </c>
    </row>
    <row r="201" spans="1:16" ht="15" x14ac:dyDescent="0.2">
      <c r="A201" s="153"/>
      <c r="B201" s="73"/>
      <c r="C201" s="74"/>
      <c r="D201" s="73"/>
      <c r="E201" s="74"/>
      <c r="F201" s="73"/>
      <c r="G201" s="80">
        <f t="shared" si="25"/>
        <v>7949.31</v>
      </c>
      <c r="H201" s="57">
        <f t="shared" si="25"/>
        <v>636</v>
      </c>
      <c r="I201" s="57"/>
      <c r="J201" s="57"/>
      <c r="K201" s="73"/>
      <c r="L201" s="57" t="str">
        <f t="shared" ref="L201:L219" si="26">IF(D201&gt;0,D201," ")</f>
        <v xml:space="preserve"> </v>
      </c>
      <c r="M201" s="73"/>
      <c r="N201" s="78"/>
      <c r="O201" s="78"/>
      <c r="P201" s="79">
        <f t="shared" si="22"/>
        <v>0</v>
      </c>
    </row>
    <row r="202" spans="1:16" ht="15" x14ac:dyDescent="0.2">
      <c r="A202" s="153"/>
      <c r="B202" s="73"/>
      <c r="C202" s="74"/>
      <c r="D202" s="73"/>
      <c r="E202" s="74"/>
      <c r="F202" s="73"/>
      <c r="G202" s="80">
        <f t="shared" si="25"/>
        <v>7949.31</v>
      </c>
      <c r="H202" s="57">
        <f t="shared" si="25"/>
        <v>636</v>
      </c>
      <c r="I202" s="57"/>
      <c r="J202" s="57"/>
      <c r="K202" s="73"/>
      <c r="L202" s="57" t="str">
        <f t="shared" si="26"/>
        <v xml:space="preserve"> </v>
      </c>
      <c r="M202" s="73"/>
      <c r="N202" s="78"/>
      <c r="O202" s="78"/>
      <c r="P202" s="79">
        <f t="shared" si="22"/>
        <v>0</v>
      </c>
    </row>
    <row r="203" spans="1:16" ht="15" x14ac:dyDescent="0.2">
      <c r="A203" s="153"/>
      <c r="B203" s="73"/>
      <c r="C203" s="74"/>
      <c r="D203" s="73"/>
      <c r="E203" s="74"/>
      <c r="F203" s="73"/>
      <c r="G203" s="80">
        <f t="shared" si="25"/>
        <v>7949.31</v>
      </c>
      <c r="H203" s="57">
        <f t="shared" si="25"/>
        <v>636</v>
      </c>
      <c r="I203" s="57"/>
      <c r="J203" s="57"/>
      <c r="K203" s="73"/>
      <c r="L203" s="57" t="str">
        <f t="shared" si="26"/>
        <v xml:space="preserve"> </v>
      </c>
      <c r="M203" s="73"/>
      <c r="N203" s="78"/>
      <c r="O203" s="78"/>
      <c r="P203" s="79">
        <f t="shared" si="22"/>
        <v>0</v>
      </c>
    </row>
    <row r="204" spans="1:16" ht="15" x14ac:dyDescent="0.2">
      <c r="A204" s="153"/>
      <c r="B204" s="73"/>
      <c r="C204" s="74"/>
      <c r="D204" s="73"/>
      <c r="E204" s="74"/>
      <c r="F204" s="73"/>
      <c r="G204" s="80">
        <f t="shared" si="25"/>
        <v>7949.31</v>
      </c>
      <c r="H204" s="57">
        <f t="shared" si="25"/>
        <v>636</v>
      </c>
      <c r="I204" s="57"/>
      <c r="J204" s="57"/>
      <c r="K204" s="73"/>
      <c r="L204" s="57" t="str">
        <f t="shared" si="26"/>
        <v xml:space="preserve"> </v>
      </c>
      <c r="M204" s="73"/>
      <c r="N204" s="78"/>
      <c r="O204" s="78"/>
      <c r="P204" s="79">
        <f t="shared" si="22"/>
        <v>0</v>
      </c>
    </row>
    <row r="205" spans="1:16" ht="15" x14ac:dyDescent="0.2">
      <c r="A205" s="153"/>
      <c r="B205" s="73"/>
      <c r="C205" s="74"/>
      <c r="D205" s="73"/>
      <c r="E205" s="74"/>
      <c r="F205" s="73"/>
      <c r="G205" s="80">
        <f t="shared" si="25"/>
        <v>7949.31</v>
      </c>
      <c r="H205" s="57">
        <f t="shared" si="25"/>
        <v>636</v>
      </c>
      <c r="I205" s="57"/>
      <c r="J205" s="57"/>
      <c r="K205" s="73"/>
      <c r="L205" s="57" t="str">
        <f t="shared" si="26"/>
        <v xml:space="preserve"> </v>
      </c>
      <c r="M205" s="73"/>
      <c r="N205" s="78"/>
      <c r="O205" s="78"/>
      <c r="P205" s="79">
        <f t="shared" si="22"/>
        <v>0</v>
      </c>
    </row>
    <row r="206" spans="1:16" ht="15" x14ac:dyDescent="0.2">
      <c r="A206" s="153"/>
      <c r="B206" s="73"/>
      <c r="C206" s="74"/>
      <c r="D206" s="73"/>
      <c r="E206" s="74"/>
      <c r="F206" s="73"/>
      <c r="G206" s="80">
        <f t="shared" si="25"/>
        <v>7949.31</v>
      </c>
      <c r="H206" s="57">
        <f t="shared" si="25"/>
        <v>636</v>
      </c>
      <c r="I206" s="57"/>
      <c r="J206" s="57"/>
      <c r="K206" s="73"/>
      <c r="L206" s="57" t="str">
        <f t="shared" si="26"/>
        <v xml:space="preserve"> </v>
      </c>
      <c r="M206" s="73"/>
      <c r="N206" s="78"/>
      <c r="O206" s="78"/>
      <c r="P206" s="79">
        <f t="shared" si="22"/>
        <v>0</v>
      </c>
    </row>
    <row r="207" spans="1:16" ht="15" x14ac:dyDescent="0.2">
      <c r="A207" s="153"/>
      <c r="B207" s="73"/>
      <c r="C207" s="74"/>
      <c r="D207" s="73"/>
      <c r="E207" s="74"/>
      <c r="F207" s="73"/>
      <c r="G207" s="80">
        <f t="shared" si="25"/>
        <v>7949.31</v>
      </c>
      <c r="H207" s="57">
        <f t="shared" si="25"/>
        <v>636</v>
      </c>
      <c r="I207" s="57"/>
      <c r="J207" s="57"/>
      <c r="K207" s="73"/>
      <c r="L207" s="57" t="str">
        <f t="shared" si="26"/>
        <v xml:space="preserve"> </v>
      </c>
      <c r="M207" s="73"/>
      <c r="N207" s="78"/>
      <c r="O207" s="78"/>
      <c r="P207" s="79">
        <f t="shared" si="22"/>
        <v>0</v>
      </c>
    </row>
    <row r="208" spans="1:16" ht="15" x14ac:dyDescent="0.2">
      <c r="A208" s="153"/>
      <c r="B208" s="73"/>
      <c r="C208" s="74"/>
      <c r="D208" s="73"/>
      <c r="E208" s="74"/>
      <c r="F208" s="73"/>
      <c r="G208" s="80">
        <f t="shared" si="25"/>
        <v>7949.31</v>
      </c>
      <c r="H208" s="57">
        <f t="shared" si="25"/>
        <v>636</v>
      </c>
      <c r="I208" s="57"/>
      <c r="J208" s="57"/>
      <c r="K208" s="73"/>
      <c r="L208" s="57" t="str">
        <f t="shared" si="26"/>
        <v xml:space="preserve"> </v>
      </c>
      <c r="M208" s="73"/>
      <c r="N208" s="78"/>
      <c r="O208" s="78"/>
      <c r="P208" s="79">
        <f t="shared" si="22"/>
        <v>0</v>
      </c>
    </row>
    <row r="209" spans="1:16" ht="15" x14ac:dyDescent="0.2">
      <c r="A209" s="153"/>
      <c r="B209" s="73"/>
      <c r="C209" s="74"/>
      <c r="D209" s="73"/>
      <c r="E209" s="74"/>
      <c r="F209" s="73"/>
      <c r="G209" s="80">
        <f t="shared" ref="G209:H224" si="27">G208-E209+C209</f>
        <v>7949.31</v>
      </c>
      <c r="H209" s="57">
        <f t="shared" si="27"/>
        <v>636</v>
      </c>
      <c r="I209" s="57"/>
      <c r="J209" s="57"/>
      <c r="K209" s="73"/>
      <c r="L209" s="57" t="str">
        <f t="shared" si="26"/>
        <v xml:space="preserve"> </v>
      </c>
      <c r="M209" s="73"/>
      <c r="N209" s="78"/>
      <c r="O209" s="78"/>
      <c r="P209" s="79">
        <f t="shared" si="22"/>
        <v>0</v>
      </c>
    </row>
    <row r="210" spans="1:16" ht="15" x14ac:dyDescent="0.2">
      <c r="A210" s="153"/>
      <c r="B210" s="73"/>
      <c r="C210" s="74"/>
      <c r="D210" s="73"/>
      <c r="E210" s="74"/>
      <c r="F210" s="73"/>
      <c r="G210" s="80">
        <f t="shared" si="27"/>
        <v>7949.31</v>
      </c>
      <c r="H210" s="57">
        <f t="shared" si="27"/>
        <v>636</v>
      </c>
      <c r="I210" s="57"/>
      <c r="J210" s="57"/>
      <c r="K210" s="73"/>
      <c r="L210" s="57" t="str">
        <f t="shared" si="26"/>
        <v xml:space="preserve"> </v>
      </c>
      <c r="M210" s="73"/>
      <c r="N210" s="78"/>
      <c r="O210" s="78"/>
      <c r="P210" s="79">
        <f t="shared" si="22"/>
        <v>0</v>
      </c>
    </row>
    <row r="211" spans="1:16" ht="15" x14ac:dyDescent="0.2">
      <c r="A211" s="153"/>
      <c r="B211" s="73"/>
      <c r="C211" s="74"/>
      <c r="D211" s="73"/>
      <c r="E211" s="74"/>
      <c r="F211" s="73"/>
      <c r="G211" s="80">
        <f t="shared" si="27"/>
        <v>7949.31</v>
      </c>
      <c r="H211" s="57">
        <f t="shared" si="27"/>
        <v>636</v>
      </c>
      <c r="I211" s="57"/>
      <c r="J211" s="57"/>
      <c r="K211" s="73"/>
      <c r="L211" s="57" t="str">
        <f t="shared" si="26"/>
        <v xml:space="preserve"> </v>
      </c>
      <c r="M211" s="73"/>
      <c r="N211" s="78"/>
      <c r="O211" s="78"/>
      <c r="P211" s="79">
        <f t="shared" si="22"/>
        <v>0</v>
      </c>
    </row>
    <row r="212" spans="1:16" ht="15" x14ac:dyDescent="0.2">
      <c r="A212" s="153"/>
      <c r="B212" s="73"/>
      <c r="C212" s="74"/>
      <c r="D212" s="73"/>
      <c r="E212" s="74"/>
      <c r="F212" s="73"/>
      <c r="G212" s="80">
        <f t="shared" si="27"/>
        <v>7949.31</v>
      </c>
      <c r="H212" s="57">
        <f t="shared" si="27"/>
        <v>636</v>
      </c>
      <c r="I212" s="57"/>
      <c r="J212" s="57"/>
      <c r="K212" s="73"/>
      <c r="L212" s="57" t="str">
        <f t="shared" si="26"/>
        <v xml:space="preserve"> </v>
      </c>
      <c r="M212" s="73"/>
      <c r="N212" s="78"/>
      <c r="O212" s="78"/>
      <c r="P212" s="79">
        <f t="shared" si="22"/>
        <v>0</v>
      </c>
    </row>
    <row r="213" spans="1:16" ht="15" x14ac:dyDescent="0.2">
      <c r="A213" s="153"/>
      <c r="B213" s="73"/>
      <c r="C213" s="74"/>
      <c r="D213" s="73"/>
      <c r="E213" s="74"/>
      <c r="F213" s="73"/>
      <c r="G213" s="80">
        <f t="shared" si="27"/>
        <v>7949.31</v>
      </c>
      <c r="H213" s="57">
        <f t="shared" si="27"/>
        <v>636</v>
      </c>
      <c r="I213" s="57"/>
      <c r="J213" s="57"/>
      <c r="K213" s="73"/>
      <c r="L213" s="57" t="str">
        <f t="shared" si="26"/>
        <v xml:space="preserve"> </v>
      </c>
      <c r="M213" s="73"/>
      <c r="N213" s="78"/>
      <c r="O213" s="78"/>
      <c r="P213" s="79">
        <f t="shared" ref="P213:P219" si="28">O213*G213</f>
        <v>0</v>
      </c>
    </row>
    <row r="214" spans="1:16" ht="15" x14ac:dyDescent="0.2">
      <c r="A214" s="153"/>
      <c r="B214" s="73"/>
      <c r="C214" s="74"/>
      <c r="D214" s="73"/>
      <c r="E214" s="74"/>
      <c r="F214" s="73"/>
      <c r="G214" s="80">
        <f t="shared" si="27"/>
        <v>7949.31</v>
      </c>
      <c r="H214" s="57">
        <f t="shared" si="27"/>
        <v>636</v>
      </c>
      <c r="I214" s="57"/>
      <c r="J214" s="57"/>
      <c r="K214" s="73"/>
      <c r="L214" s="57" t="str">
        <f t="shared" si="26"/>
        <v xml:space="preserve"> </v>
      </c>
      <c r="M214" s="73"/>
      <c r="N214" s="78"/>
      <c r="O214" s="78"/>
      <c r="P214" s="79">
        <f t="shared" si="28"/>
        <v>0</v>
      </c>
    </row>
    <row r="215" spans="1:16" ht="15" x14ac:dyDescent="0.2">
      <c r="A215" s="153"/>
      <c r="B215" s="73"/>
      <c r="C215" s="74"/>
      <c r="D215" s="73"/>
      <c r="E215" s="74"/>
      <c r="F215" s="73"/>
      <c r="G215" s="80">
        <f t="shared" si="27"/>
        <v>7949.31</v>
      </c>
      <c r="H215" s="57">
        <f t="shared" si="27"/>
        <v>636</v>
      </c>
      <c r="I215" s="57"/>
      <c r="J215" s="57"/>
      <c r="K215" s="73"/>
      <c r="L215" s="57" t="str">
        <f t="shared" si="26"/>
        <v xml:space="preserve"> </v>
      </c>
      <c r="M215" s="73"/>
      <c r="N215" s="78"/>
      <c r="O215" s="78"/>
      <c r="P215" s="79">
        <f t="shared" si="28"/>
        <v>0</v>
      </c>
    </row>
    <row r="216" spans="1:16" ht="15" x14ac:dyDescent="0.2">
      <c r="A216" s="153"/>
      <c r="B216" s="73"/>
      <c r="C216" s="74"/>
      <c r="D216" s="73"/>
      <c r="E216" s="74"/>
      <c r="F216" s="73"/>
      <c r="G216" s="80">
        <f t="shared" si="27"/>
        <v>7949.31</v>
      </c>
      <c r="H216" s="57">
        <f t="shared" si="27"/>
        <v>636</v>
      </c>
      <c r="I216" s="57"/>
      <c r="J216" s="57"/>
      <c r="K216" s="73"/>
      <c r="L216" s="57" t="str">
        <f t="shared" si="26"/>
        <v xml:space="preserve"> </v>
      </c>
      <c r="M216" s="73"/>
      <c r="N216" s="78"/>
      <c r="O216" s="78"/>
      <c r="P216" s="79">
        <f t="shared" si="28"/>
        <v>0</v>
      </c>
    </row>
    <row r="217" spans="1:16" ht="15" x14ac:dyDescent="0.2">
      <c r="A217" s="153"/>
      <c r="B217" s="73"/>
      <c r="C217" s="74"/>
      <c r="D217" s="73"/>
      <c r="E217" s="74"/>
      <c r="F217" s="73"/>
      <c r="G217" s="80">
        <f t="shared" si="27"/>
        <v>7949.31</v>
      </c>
      <c r="H217" s="57">
        <f t="shared" si="27"/>
        <v>636</v>
      </c>
      <c r="I217" s="57"/>
      <c r="J217" s="57"/>
      <c r="K217" s="73"/>
      <c r="L217" s="57" t="str">
        <f t="shared" si="26"/>
        <v xml:space="preserve"> </v>
      </c>
      <c r="M217" s="73"/>
      <c r="N217" s="78"/>
      <c r="O217" s="78"/>
      <c r="P217" s="79">
        <f t="shared" si="28"/>
        <v>0</v>
      </c>
    </row>
    <row r="218" spans="1:16" ht="15" x14ac:dyDescent="0.2">
      <c r="A218" s="153"/>
      <c r="B218" s="73"/>
      <c r="C218" s="74"/>
      <c r="D218" s="73"/>
      <c r="E218" s="74"/>
      <c r="F218" s="73"/>
      <c r="G218" s="80">
        <f t="shared" si="27"/>
        <v>7949.31</v>
      </c>
      <c r="H218" s="57">
        <f t="shared" si="27"/>
        <v>636</v>
      </c>
      <c r="I218" s="57"/>
      <c r="J218" s="57"/>
      <c r="K218" s="73"/>
      <c r="L218" s="57" t="str">
        <f t="shared" si="26"/>
        <v xml:space="preserve"> </v>
      </c>
      <c r="M218" s="73"/>
      <c r="N218" s="78"/>
      <c r="O218" s="78"/>
      <c r="P218" s="79">
        <f t="shared" si="28"/>
        <v>0</v>
      </c>
    </row>
    <row r="219" spans="1:16" ht="15" x14ac:dyDescent="0.2">
      <c r="A219" s="153"/>
      <c r="B219" s="73"/>
      <c r="C219" s="74"/>
      <c r="D219" s="73"/>
      <c r="E219" s="74"/>
      <c r="F219" s="73"/>
      <c r="G219" s="80">
        <f t="shared" si="27"/>
        <v>7949.31</v>
      </c>
      <c r="H219" s="57">
        <f t="shared" si="27"/>
        <v>636</v>
      </c>
      <c r="I219" s="57"/>
      <c r="J219" s="57"/>
      <c r="K219" s="73"/>
      <c r="L219" s="57" t="str">
        <f t="shared" si="26"/>
        <v xml:space="preserve"> </v>
      </c>
      <c r="M219" s="73"/>
      <c r="N219" s="78"/>
      <c r="O219" s="78"/>
      <c r="P219" s="79">
        <f t="shared" si="28"/>
        <v>0</v>
      </c>
    </row>
    <row r="220" spans="1:16" ht="15" x14ac:dyDescent="0.2">
      <c r="A220" s="153"/>
      <c r="B220" s="73"/>
      <c r="C220" s="74"/>
      <c r="D220" s="73"/>
      <c r="E220" s="74"/>
      <c r="F220" s="73"/>
      <c r="G220" s="80">
        <f t="shared" si="27"/>
        <v>7949.31</v>
      </c>
      <c r="H220" s="57">
        <f t="shared" si="27"/>
        <v>636</v>
      </c>
      <c r="I220" s="73"/>
      <c r="J220" s="73"/>
      <c r="K220" s="73"/>
      <c r="L220" s="73"/>
      <c r="M220" s="73"/>
      <c r="N220" s="78"/>
      <c r="O220" s="78"/>
      <c r="P220" s="78"/>
    </row>
    <row r="221" spans="1:16" ht="15" x14ac:dyDescent="0.2">
      <c r="A221" s="153"/>
      <c r="B221" s="73"/>
      <c r="C221" s="74"/>
      <c r="D221" s="73"/>
      <c r="E221" s="74"/>
      <c r="F221" s="73"/>
      <c r="G221" s="80">
        <f t="shared" si="27"/>
        <v>7949.31</v>
      </c>
      <c r="H221" s="57">
        <f t="shared" si="27"/>
        <v>636</v>
      </c>
      <c r="I221" s="73"/>
      <c r="J221" s="73"/>
      <c r="K221" s="73"/>
      <c r="L221" s="73"/>
      <c r="M221" s="73"/>
      <c r="N221" s="78"/>
      <c r="O221" s="78"/>
      <c r="P221" s="78"/>
    </row>
    <row r="222" spans="1:16" ht="15" x14ac:dyDescent="0.2">
      <c r="A222" s="153"/>
      <c r="B222" s="73"/>
      <c r="C222" s="74"/>
      <c r="D222" s="73"/>
      <c r="E222" s="74"/>
      <c r="F222" s="73"/>
      <c r="G222" s="80">
        <f t="shared" si="27"/>
        <v>7949.31</v>
      </c>
      <c r="H222" s="57">
        <f t="shared" si="27"/>
        <v>636</v>
      </c>
      <c r="I222" s="73"/>
      <c r="J222" s="73"/>
      <c r="K222" s="73"/>
      <c r="L222" s="73"/>
      <c r="M222" s="73"/>
      <c r="N222" s="78"/>
      <c r="O222" s="78"/>
      <c r="P222" s="78"/>
    </row>
    <row r="223" spans="1:16" ht="15" x14ac:dyDescent="0.2">
      <c r="A223" s="153"/>
      <c r="B223" s="73"/>
      <c r="C223" s="74"/>
      <c r="D223" s="73"/>
      <c r="E223" s="74"/>
      <c r="F223" s="73"/>
      <c r="G223" s="80">
        <f t="shared" si="27"/>
        <v>7949.31</v>
      </c>
      <c r="H223" s="57">
        <f t="shared" si="27"/>
        <v>636</v>
      </c>
      <c r="I223" s="73"/>
      <c r="J223" s="73"/>
      <c r="K223" s="73"/>
      <c r="L223" s="73"/>
      <c r="M223" s="73"/>
      <c r="N223" s="78"/>
      <c r="O223" s="78"/>
      <c r="P223" s="78"/>
    </row>
    <row r="224" spans="1:16" ht="15" x14ac:dyDescent="0.2">
      <c r="A224" s="153"/>
      <c r="B224" s="73"/>
      <c r="C224" s="74"/>
      <c r="D224" s="73"/>
      <c r="E224" s="74"/>
      <c r="F224" s="73"/>
      <c r="G224" s="80">
        <f t="shared" si="27"/>
        <v>7949.31</v>
      </c>
      <c r="H224" s="57">
        <f t="shared" si="27"/>
        <v>636</v>
      </c>
      <c r="I224" s="73"/>
      <c r="J224" s="73"/>
      <c r="K224" s="73"/>
      <c r="L224" s="73"/>
      <c r="M224" s="73"/>
      <c r="N224" s="78"/>
      <c r="O224" s="78"/>
      <c r="P224" s="78"/>
    </row>
    <row r="225" spans="1:16" ht="15" x14ac:dyDescent="0.2">
      <c r="A225" s="153"/>
      <c r="B225" s="73"/>
      <c r="C225" s="74"/>
      <c r="D225" s="73"/>
      <c r="E225" s="74"/>
      <c r="F225" s="73"/>
      <c r="G225" s="80">
        <f t="shared" ref="G225:H227" si="29">G224-E225+C225</f>
        <v>7949.31</v>
      </c>
      <c r="H225" s="57">
        <f t="shared" si="29"/>
        <v>636</v>
      </c>
      <c r="I225" s="73"/>
      <c r="J225" s="73"/>
      <c r="K225" s="73"/>
      <c r="L225" s="73"/>
      <c r="M225" s="73"/>
      <c r="N225" s="78"/>
      <c r="O225" s="78"/>
      <c r="P225" s="78"/>
    </row>
    <row r="226" spans="1:16" ht="15" x14ac:dyDescent="0.2">
      <c r="A226" s="153"/>
      <c r="B226" s="73"/>
      <c r="C226" s="74"/>
      <c r="D226" s="73"/>
      <c r="E226" s="74"/>
      <c r="F226" s="73"/>
      <c r="G226" s="80">
        <f t="shared" si="29"/>
        <v>7949.31</v>
      </c>
      <c r="H226" s="57">
        <f t="shared" si="29"/>
        <v>636</v>
      </c>
      <c r="I226" s="73"/>
      <c r="J226" s="73"/>
      <c r="K226" s="73"/>
      <c r="L226" s="73"/>
      <c r="M226" s="73"/>
      <c r="N226" s="78"/>
      <c r="O226" s="78"/>
      <c r="P226" s="78"/>
    </row>
    <row r="227" spans="1:16" ht="15" x14ac:dyDescent="0.2">
      <c r="A227" s="153"/>
      <c r="B227" s="73"/>
      <c r="C227" s="74"/>
      <c r="D227" s="73"/>
      <c r="E227" s="74"/>
      <c r="F227" s="73"/>
      <c r="G227" s="80">
        <f t="shared" si="29"/>
        <v>7949.31</v>
      </c>
      <c r="H227" s="57">
        <f t="shared" si="29"/>
        <v>636</v>
      </c>
      <c r="I227" s="73"/>
      <c r="J227" s="73"/>
      <c r="K227" s="73"/>
      <c r="L227" s="73"/>
      <c r="M227" s="73"/>
      <c r="N227" s="78"/>
      <c r="O227" s="78"/>
      <c r="P227" s="78"/>
    </row>
    <row r="228" spans="1:16" ht="15" x14ac:dyDescent="0.2">
      <c r="A228" s="153"/>
      <c r="B228" s="73"/>
      <c r="C228" s="74"/>
      <c r="D228" s="73"/>
      <c r="E228" s="74"/>
      <c r="F228" s="73"/>
      <c r="G228" s="74"/>
      <c r="H228" s="73"/>
      <c r="I228" s="73"/>
      <c r="J228" s="73"/>
      <c r="K228" s="73"/>
      <c r="L228" s="73"/>
      <c r="M228" s="73"/>
      <c r="N228" s="78"/>
      <c r="O228" s="78"/>
      <c r="P228" s="78"/>
    </row>
    <row r="229" spans="1:16" ht="15" x14ac:dyDescent="0.2">
      <c r="A229" s="153"/>
      <c r="B229" s="73"/>
      <c r="C229" s="74"/>
      <c r="D229" s="73"/>
      <c r="E229" s="74"/>
      <c r="F229" s="73"/>
      <c r="G229" s="74"/>
      <c r="H229" s="73"/>
      <c r="I229" s="73"/>
      <c r="J229" s="73"/>
      <c r="K229" s="73"/>
      <c r="L229" s="73"/>
      <c r="M229" s="73"/>
      <c r="N229" s="78"/>
      <c r="O229" s="78"/>
      <c r="P229" s="78"/>
    </row>
    <row r="230" spans="1:16" ht="15" x14ac:dyDescent="0.2">
      <c r="A230" s="153"/>
      <c r="B230" s="73"/>
      <c r="C230" s="74"/>
      <c r="D230" s="73"/>
      <c r="E230" s="74"/>
      <c r="F230" s="73"/>
      <c r="G230" s="74"/>
      <c r="H230" s="73"/>
      <c r="I230" s="73"/>
      <c r="J230" s="73"/>
      <c r="K230" s="73"/>
      <c r="L230" s="73"/>
      <c r="M230" s="73"/>
      <c r="N230" s="78"/>
      <c r="O230" s="78"/>
      <c r="P230" s="78"/>
    </row>
    <row r="231" spans="1:16" ht="15" x14ac:dyDescent="0.2">
      <c r="A231" s="153"/>
      <c r="B231" s="73"/>
      <c r="C231" s="74"/>
      <c r="D231" s="73"/>
      <c r="E231" s="74"/>
      <c r="F231" s="73"/>
      <c r="G231" s="74"/>
      <c r="H231" s="73"/>
      <c r="I231" s="73"/>
      <c r="J231" s="73"/>
      <c r="K231" s="73"/>
      <c r="L231" s="73"/>
      <c r="M231" s="73"/>
      <c r="N231" s="78"/>
      <c r="O231" s="78"/>
      <c r="P231" s="78"/>
    </row>
    <row r="232" spans="1:16" ht="15" x14ac:dyDescent="0.2">
      <c r="A232" s="153"/>
      <c r="B232" s="73"/>
      <c r="C232" s="74"/>
      <c r="D232" s="73"/>
      <c r="E232" s="74"/>
      <c r="F232" s="73"/>
      <c r="G232" s="74"/>
      <c r="H232" s="73"/>
      <c r="I232" s="73"/>
      <c r="J232" s="73"/>
      <c r="K232" s="73"/>
      <c r="L232" s="73"/>
      <c r="M232" s="73"/>
      <c r="N232" s="78"/>
      <c r="O232" s="78"/>
      <c r="P232" s="78"/>
    </row>
    <row r="233" spans="1:16" ht="15" x14ac:dyDescent="0.2">
      <c r="A233" s="153"/>
      <c r="B233" s="73"/>
      <c r="C233" s="74"/>
      <c r="D233" s="73"/>
      <c r="E233" s="74"/>
      <c r="F233" s="73"/>
      <c r="G233" s="74"/>
      <c r="H233" s="73"/>
      <c r="I233" s="73"/>
      <c r="J233" s="73"/>
      <c r="K233" s="73"/>
      <c r="L233" s="73"/>
      <c r="M233" s="73"/>
      <c r="N233" s="78"/>
      <c r="O233" s="78"/>
      <c r="P233" s="78"/>
    </row>
    <row r="234" spans="1:16" ht="15" x14ac:dyDescent="0.2">
      <c r="A234" s="153"/>
      <c r="B234" s="73"/>
      <c r="C234" s="74"/>
      <c r="D234" s="73"/>
      <c r="E234" s="74"/>
      <c r="F234" s="73"/>
      <c r="G234" s="74"/>
      <c r="H234" s="73"/>
      <c r="I234" s="73"/>
      <c r="J234" s="73"/>
      <c r="K234" s="73"/>
      <c r="L234" s="73"/>
      <c r="M234" s="73"/>
      <c r="N234" s="78"/>
      <c r="O234" s="78"/>
      <c r="P234" s="78"/>
    </row>
    <row r="235" spans="1:16" ht="15" x14ac:dyDescent="0.2">
      <c r="A235" s="153"/>
      <c r="B235" s="73"/>
      <c r="C235" s="74"/>
      <c r="D235" s="73"/>
      <c r="E235" s="74"/>
      <c r="F235" s="73"/>
      <c r="G235" s="74"/>
      <c r="H235" s="73"/>
      <c r="I235" s="73"/>
      <c r="J235" s="73"/>
      <c r="K235" s="73"/>
      <c r="L235" s="73"/>
      <c r="M235" s="73"/>
      <c r="N235" s="78"/>
      <c r="O235" s="78"/>
      <c r="P235" s="78"/>
    </row>
    <row r="236" spans="1:16" ht="15" x14ac:dyDescent="0.2">
      <c r="A236" s="153"/>
      <c r="B236" s="73"/>
      <c r="C236" s="74"/>
      <c r="D236" s="73"/>
      <c r="E236" s="74"/>
      <c r="F236" s="73"/>
      <c r="G236" s="74"/>
      <c r="H236" s="73"/>
      <c r="I236" s="73"/>
      <c r="J236" s="73"/>
      <c r="K236" s="73"/>
      <c r="L236" s="73"/>
      <c r="M236" s="73"/>
      <c r="N236" s="78"/>
      <c r="O236" s="78"/>
      <c r="P236" s="78"/>
    </row>
    <row r="237" spans="1:16" ht="15" x14ac:dyDescent="0.2">
      <c r="A237" s="153"/>
      <c r="B237" s="73"/>
      <c r="C237" s="74"/>
      <c r="D237" s="73"/>
      <c r="E237" s="74"/>
      <c r="F237" s="73"/>
      <c r="G237" s="74"/>
      <c r="H237" s="73"/>
      <c r="I237" s="73"/>
      <c r="J237" s="73"/>
      <c r="K237" s="73"/>
      <c r="L237" s="73"/>
      <c r="M237" s="73"/>
      <c r="N237" s="78"/>
      <c r="O237" s="78"/>
      <c r="P237" s="78"/>
    </row>
    <row r="238" spans="1:16" ht="15" x14ac:dyDescent="0.2">
      <c r="A238" s="153"/>
      <c r="B238" s="73"/>
      <c r="C238" s="74"/>
      <c r="D238" s="73"/>
      <c r="E238" s="74"/>
      <c r="F238" s="73"/>
      <c r="G238" s="74"/>
      <c r="H238" s="73"/>
      <c r="I238" s="73"/>
      <c r="J238" s="73"/>
      <c r="K238" s="73"/>
      <c r="L238" s="73"/>
      <c r="M238" s="73"/>
      <c r="N238" s="78"/>
      <c r="O238" s="78"/>
      <c r="P238" s="78"/>
    </row>
    <row r="239" spans="1:16" ht="15" x14ac:dyDescent="0.2">
      <c r="A239" s="153"/>
      <c r="B239" s="73"/>
      <c r="C239" s="74"/>
      <c r="D239" s="73"/>
      <c r="E239" s="74"/>
      <c r="F239" s="73"/>
      <c r="G239" s="74"/>
      <c r="H239" s="73"/>
      <c r="I239" s="73"/>
      <c r="J239" s="73"/>
      <c r="K239" s="73"/>
      <c r="L239" s="73"/>
      <c r="M239" s="73"/>
      <c r="N239" s="78"/>
      <c r="O239" s="78"/>
      <c r="P239" s="78"/>
    </row>
    <row r="240" spans="1:16" ht="15" x14ac:dyDescent="0.2">
      <c r="A240" s="153"/>
      <c r="B240" s="73"/>
      <c r="C240" s="74"/>
      <c r="D240" s="73"/>
      <c r="E240" s="74"/>
      <c r="F240" s="73"/>
      <c r="G240" s="74"/>
      <c r="H240" s="73"/>
      <c r="I240" s="73"/>
      <c r="J240" s="73"/>
      <c r="K240" s="73"/>
      <c r="L240" s="73"/>
      <c r="M240" s="73"/>
      <c r="N240" s="78"/>
      <c r="O240" s="78"/>
      <c r="P240" s="78"/>
    </row>
    <row r="241" spans="1:16" ht="15" x14ac:dyDescent="0.2">
      <c r="A241" s="153"/>
      <c r="B241" s="73"/>
      <c r="C241" s="74"/>
      <c r="D241" s="73"/>
      <c r="E241" s="74"/>
      <c r="F241" s="73"/>
      <c r="G241" s="74"/>
      <c r="H241" s="73"/>
      <c r="I241" s="73"/>
      <c r="J241" s="73"/>
      <c r="K241" s="73"/>
      <c r="L241" s="73"/>
      <c r="M241" s="73"/>
      <c r="N241" s="78"/>
      <c r="O241" s="78"/>
      <c r="P241" s="78"/>
    </row>
    <row r="242" spans="1:16" ht="15" x14ac:dyDescent="0.2">
      <c r="A242" s="153"/>
      <c r="B242" s="73"/>
      <c r="C242" s="74"/>
      <c r="D242" s="73"/>
      <c r="E242" s="74"/>
      <c r="F242" s="73"/>
      <c r="G242" s="74"/>
      <c r="H242" s="73"/>
      <c r="I242" s="73"/>
      <c r="J242" s="73"/>
      <c r="K242" s="73"/>
      <c r="L242" s="73"/>
      <c r="M242" s="73"/>
      <c r="N242" s="78"/>
      <c r="O242" s="78"/>
      <c r="P242" s="78"/>
    </row>
    <row r="243" spans="1:16" ht="15" x14ac:dyDescent="0.2">
      <c r="A243" s="153"/>
      <c r="B243" s="73"/>
      <c r="C243" s="74"/>
      <c r="D243" s="73"/>
      <c r="E243" s="74"/>
      <c r="F243" s="73"/>
      <c r="G243" s="74"/>
      <c r="H243" s="73"/>
      <c r="I243" s="73"/>
      <c r="J243" s="73"/>
      <c r="K243" s="73"/>
      <c r="L243" s="73"/>
      <c r="M243" s="73"/>
      <c r="N243" s="78"/>
      <c r="O243" s="78"/>
      <c r="P243" s="78"/>
    </row>
    <row r="244" spans="1:16" ht="15" x14ac:dyDescent="0.2">
      <c r="A244" s="153"/>
      <c r="B244" s="73"/>
      <c r="C244" s="74"/>
      <c r="D244" s="73"/>
      <c r="E244" s="74"/>
      <c r="F244" s="73"/>
      <c r="G244" s="74"/>
      <c r="H244" s="73"/>
      <c r="I244" s="73"/>
      <c r="J244" s="73"/>
      <c r="K244" s="73"/>
      <c r="L244" s="73"/>
      <c r="M244" s="73"/>
      <c r="N244" s="78"/>
      <c r="O244" s="78"/>
      <c r="P244" s="78"/>
    </row>
    <row r="245" spans="1:16" ht="15" x14ac:dyDescent="0.2">
      <c r="A245" s="153"/>
      <c r="B245" s="73"/>
      <c r="C245" s="74"/>
      <c r="D245" s="73"/>
      <c r="E245" s="74"/>
      <c r="F245" s="73"/>
      <c r="G245" s="74"/>
      <c r="H245" s="73"/>
      <c r="I245" s="73"/>
      <c r="J245" s="73"/>
      <c r="K245" s="73"/>
      <c r="L245" s="73"/>
      <c r="M245" s="73"/>
      <c r="N245" s="78"/>
      <c r="O245" s="78"/>
      <c r="P245" s="78"/>
    </row>
    <row r="246" spans="1:16" ht="15" x14ac:dyDescent="0.2">
      <c r="A246" s="153"/>
      <c r="B246" s="73"/>
      <c r="C246" s="74"/>
      <c r="D246" s="73"/>
      <c r="E246" s="74"/>
      <c r="F246" s="73"/>
      <c r="G246" s="74"/>
      <c r="H246" s="73"/>
      <c r="I246" s="73"/>
      <c r="J246" s="73"/>
      <c r="K246" s="73"/>
      <c r="L246" s="73"/>
      <c r="M246" s="73"/>
      <c r="N246" s="78"/>
      <c r="O246" s="78"/>
      <c r="P246" s="78"/>
    </row>
    <row r="247" spans="1:16" ht="15" x14ac:dyDescent="0.2">
      <c r="A247" s="153"/>
      <c r="B247" s="73"/>
      <c r="C247" s="74"/>
      <c r="D247" s="73"/>
      <c r="E247" s="74"/>
      <c r="F247" s="73"/>
      <c r="G247" s="74"/>
      <c r="H247" s="73"/>
      <c r="I247" s="73"/>
      <c r="J247" s="73"/>
      <c r="K247" s="73"/>
      <c r="L247" s="73"/>
      <c r="M247" s="73"/>
      <c r="N247" s="78"/>
      <c r="O247" s="78"/>
      <c r="P247" s="78"/>
    </row>
    <row r="248" spans="1:16" ht="15" x14ac:dyDescent="0.2">
      <c r="A248" s="153"/>
      <c r="B248" s="73"/>
      <c r="C248" s="74"/>
      <c r="D248" s="73"/>
      <c r="E248" s="74"/>
      <c r="F248" s="73"/>
      <c r="G248" s="74"/>
      <c r="H248" s="73"/>
      <c r="I248" s="73"/>
      <c r="J248" s="73"/>
      <c r="K248" s="73"/>
      <c r="L248" s="73"/>
      <c r="M248" s="73"/>
      <c r="N248" s="78"/>
      <c r="O248" s="78"/>
      <c r="P248" s="78"/>
    </row>
    <row r="249" spans="1:16" ht="15" x14ac:dyDescent="0.2">
      <c r="A249" s="153"/>
      <c r="B249" s="73"/>
      <c r="C249" s="74"/>
      <c r="D249" s="73"/>
      <c r="E249" s="74"/>
      <c r="F249" s="73"/>
      <c r="G249" s="74"/>
      <c r="H249" s="73"/>
      <c r="I249" s="73"/>
      <c r="J249" s="73"/>
      <c r="K249" s="73"/>
      <c r="L249" s="73"/>
      <c r="M249" s="73"/>
      <c r="N249" s="78"/>
      <c r="O249" s="78"/>
      <c r="P249" s="78"/>
    </row>
    <row r="250" spans="1:16" ht="15" x14ac:dyDescent="0.2">
      <c r="A250" s="153"/>
      <c r="B250" s="73"/>
      <c r="C250" s="74"/>
      <c r="D250" s="73"/>
      <c r="E250" s="74"/>
      <c r="F250" s="73"/>
      <c r="G250" s="74"/>
      <c r="H250" s="73"/>
      <c r="I250" s="73"/>
      <c r="J250" s="73"/>
      <c r="K250" s="73"/>
      <c r="L250" s="73"/>
      <c r="M250" s="73"/>
      <c r="N250" s="78"/>
      <c r="O250" s="78"/>
      <c r="P250" s="78"/>
    </row>
    <row r="251" spans="1:16" ht="15" x14ac:dyDescent="0.2">
      <c r="A251" s="153"/>
      <c r="B251" s="73"/>
      <c r="C251" s="74"/>
      <c r="D251" s="73"/>
      <c r="E251" s="74"/>
      <c r="F251" s="73"/>
      <c r="G251" s="74"/>
      <c r="H251" s="73"/>
      <c r="I251" s="73"/>
      <c r="J251" s="73"/>
      <c r="K251" s="73"/>
      <c r="L251" s="73"/>
      <c r="M251" s="73"/>
      <c r="N251" s="78"/>
      <c r="O251" s="78"/>
      <c r="P251" s="78"/>
    </row>
    <row r="252" spans="1:16" ht="15" x14ac:dyDescent="0.2">
      <c r="A252" s="153"/>
      <c r="B252" s="73"/>
      <c r="C252" s="74"/>
      <c r="D252" s="73"/>
      <c r="E252" s="74"/>
      <c r="F252" s="73"/>
      <c r="G252" s="74"/>
      <c r="H252" s="73"/>
      <c r="I252" s="73"/>
      <c r="J252" s="73"/>
      <c r="K252" s="73"/>
      <c r="L252" s="73"/>
      <c r="M252" s="73"/>
      <c r="N252" s="78"/>
      <c r="O252" s="78"/>
      <c r="P252" s="78"/>
    </row>
    <row r="253" spans="1:16" ht="15" x14ac:dyDescent="0.2">
      <c r="A253" s="153"/>
      <c r="B253" s="73"/>
      <c r="C253" s="74"/>
      <c r="D253" s="73"/>
      <c r="E253" s="74"/>
      <c r="F253" s="73"/>
      <c r="G253" s="74"/>
      <c r="H253" s="73"/>
      <c r="I253" s="73"/>
      <c r="J253" s="73"/>
      <c r="K253" s="73"/>
      <c r="L253" s="73"/>
      <c r="M253" s="73"/>
      <c r="N253" s="78"/>
      <c r="O253" s="78"/>
      <c r="P253" s="78"/>
    </row>
    <row r="254" spans="1:16" ht="15" x14ac:dyDescent="0.2">
      <c r="A254" s="153"/>
      <c r="B254" s="73"/>
      <c r="C254" s="74"/>
      <c r="D254" s="73"/>
      <c r="E254" s="74"/>
      <c r="F254" s="73"/>
      <c r="G254" s="74"/>
      <c r="H254" s="73"/>
      <c r="I254" s="73"/>
      <c r="J254" s="73"/>
      <c r="K254" s="73"/>
      <c r="L254" s="73"/>
      <c r="M254" s="73"/>
      <c r="N254" s="78"/>
      <c r="O254" s="78"/>
      <c r="P254" s="78"/>
    </row>
    <row r="255" spans="1:16" ht="15" x14ac:dyDescent="0.2">
      <c r="A255" s="153"/>
      <c r="B255" s="73"/>
      <c r="C255" s="74"/>
      <c r="D255" s="73"/>
      <c r="E255" s="74"/>
      <c r="F255" s="73"/>
      <c r="G255" s="74"/>
      <c r="H255" s="73"/>
      <c r="I255" s="73"/>
      <c r="J255" s="73"/>
      <c r="K255" s="73"/>
      <c r="L255" s="73"/>
      <c r="M255" s="73"/>
      <c r="N255" s="78"/>
      <c r="O255" s="78"/>
      <c r="P255" s="78"/>
    </row>
    <row r="256" spans="1:16" ht="15" x14ac:dyDescent="0.2">
      <c r="A256" s="153"/>
      <c r="B256" s="73"/>
      <c r="C256" s="74"/>
      <c r="D256" s="73"/>
      <c r="E256" s="74"/>
      <c r="F256" s="73"/>
      <c r="G256" s="74"/>
      <c r="H256" s="73"/>
      <c r="I256" s="73"/>
      <c r="J256" s="73"/>
      <c r="K256" s="73"/>
      <c r="L256" s="73"/>
      <c r="M256" s="73"/>
      <c r="N256" s="78"/>
      <c r="O256" s="78"/>
      <c r="P256" s="78"/>
    </row>
    <row r="257" spans="1:16" ht="15" x14ac:dyDescent="0.2">
      <c r="A257" s="153"/>
      <c r="B257" s="73"/>
      <c r="C257" s="74"/>
      <c r="D257" s="73"/>
      <c r="E257" s="74"/>
      <c r="F257" s="73"/>
      <c r="G257" s="74"/>
      <c r="H257" s="73"/>
      <c r="I257" s="73"/>
      <c r="J257" s="73"/>
      <c r="K257" s="73"/>
      <c r="L257" s="73"/>
      <c r="M257" s="73"/>
      <c r="N257" s="78"/>
      <c r="O257" s="78"/>
      <c r="P257" s="78"/>
    </row>
    <row r="258" spans="1:16" ht="15" x14ac:dyDescent="0.2">
      <c r="A258" s="153"/>
      <c r="B258" s="73"/>
      <c r="C258" s="74"/>
      <c r="D258" s="73"/>
      <c r="E258" s="74"/>
      <c r="F258" s="73"/>
      <c r="G258" s="74"/>
      <c r="H258" s="73"/>
      <c r="I258" s="73"/>
      <c r="J258" s="73"/>
      <c r="K258" s="73"/>
      <c r="L258" s="73"/>
      <c r="M258" s="73"/>
      <c r="N258" s="78"/>
      <c r="O258" s="78"/>
      <c r="P258" s="78"/>
    </row>
    <row r="259" spans="1:16" ht="15" x14ac:dyDescent="0.2">
      <c r="A259" s="153"/>
      <c r="B259" s="73"/>
      <c r="C259" s="74"/>
      <c r="D259" s="73"/>
      <c r="E259" s="74"/>
      <c r="F259" s="73"/>
      <c r="G259" s="74"/>
      <c r="H259" s="73"/>
      <c r="I259" s="73"/>
      <c r="J259" s="73"/>
      <c r="K259" s="73"/>
      <c r="L259" s="73"/>
      <c r="M259" s="73"/>
      <c r="N259" s="78"/>
      <c r="O259" s="78"/>
      <c r="P259" s="78"/>
    </row>
    <row r="260" spans="1:16" ht="15" x14ac:dyDescent="0.2">
      <c r="A260" s="153"/>
      <c r="B260" s="73"/>
      <c r="C260" s="74"/>
      <c r="D260" s="73"/>
      <c r="E260" s="74"/>
      <c r="F260" s="73"/>
      <c r="G260" s="74"/>
      <c r="H260" s="73"/>
      <c r="I260" s="73"/>
      <c r="J260" s="73"/>
      <c r="K260" s="73"/>
      <c r="L260" s="73"/>
      <c r="M260" s="73"/>
      <c r="N260" s="78"/>
      <c r="O260" s="78"/>
      <c r="P260" s="78"/>
    </row>
    <row r="261" spans="1:16" ht="15" x14ac:dyDescent="0.2">
      <c r="A261" s="153"/>
      <c r="B261" s="73"/>
      <c r="C261" s="74"/>
      <c r="D261" s="73"/>
      <c r="E261" s="74"/>
      <c r="F261" s="73"/>
      <c r="G261" s="74"/>
      <c r="H261" s="73"/>
      <c r="I261" s="73"/>
      <c r="J261" s="73"/>
      <c r="K261" s="73"/>
      <c r="L261" s="73"/>
      <c r="M261" s="73"/>
      <c r="N261" s="78"/>
      <c r="O261" s="78"/>
      <c r="P261" s="78"/>
    </row>
    <row r="262" spans="1:16" ht="15" x14ac:dyDescent="0.2">
      <c r="A262" s="153"/>
      <c r="B262" s="73"/>
      <c r="C262" s="74"/>
      <c r="D262" s="73"/>
      <c r="E262" s="74"/>
      <c r="F262" s="73"/>
      <c r="G262" s="74"/>
      <c r="H262" s="73"/>
      <c r="I262" s="73"/>
      <c r="J262" s="73"/>
      <c r="K262" s="73"/>
      <c r="L262" s="73"/>
      <c r="M262" s="73"/>
      <c r="N262" s="78"/>
      <c r="O262" s="78"/>
      <c r="P262" s="78"/>
    </row>
    <row r="263" spans="1:16" ht="15" x14ac:dyDescent="0.2">
      <c r="A263" s="153"/>
      <c r="B263" s="73"/>
      <c r="C263" s="74"/>
      <c r="D263" s="73"/>
      <c r="E263" s="74"/>
      <c r="F263" s="73"/>
      <c r="G263" s="74"/>
      <c r="H263" s="73"/>
      <c r="I263" s="73"/>
      <c r="J263" s="73"/>
      <c r="K263" s="73"/>
      <c r="L263" s="73"/>
      <c r="M263" s="73"/>
      <c r="N263" s="78"/>
      <c r="O263" s="78"/>
      <c r="P263" s="78"/>
    </row>
    <row r="264" spans="1:16" ht="15" x14ac:dyDescent="0.2">
      <c r="A264" s="153"/>
      <c r="B264" s="73"/>
      <c r="C264" s="74"/>
      <c r="D264" s="73"/>
      <c r="E264" s="74"/>
      <c r="F264" s="73"/>
      <c r="G264" s="74"/>
      <c r="H264" s="73"/>
      <c r="I264" s="73"/>
      <c r="J264" s="73"/>
      <c r="K264" s="73"/>
      <c r="L264" s="73"/>
      <c r="M264" s="73"/>
      <c r="N264" s="78"/>
      <c r="O264" s="78"/>
      <c r="P264" s="78"/>
    </row>
    <row r="265" spans="1:16" ht="15" x14ac:dyDescent="0.2">
      <c r="A265" s="153"/>
      <c r="B265" s="73"/>
      <c r="C265" s="74"/>
      <c r="D265" s="73"/>
      <c r="E265" s="74"/>
      <c r="F265" s="73"/>
      <c r="G265" s="74"/>
      <c r="H265" s="73"/>
      <c r="I265" s="73"/>
      <c r="J265" s="73"/>
      <c r="K265" s="73"/>
      <c r="L265" s="73"/>
      <c r="M265" s="73"/>
      <c r="N265" s="78"/>
      <c r="O265" s="78"/>
      <c r="P265" s="78"/>
    </row>
    <row r="266" spans="1:16" ht="15" x14ac:dyDescent="0.2">
      <c r="A266" s="153"/>
      <c r="B266" s="73"/>
      <c r="C266" s="74"/>
      <c r="D266" s="73"/>
      <c r="E266" s="74"/>
      <c r="F266" s="73"/>
      <c r="G266" s="74"/>
      <c r="H266" s="73"/>
      <c r="I266" s="73"/>
      <c r="J266" s="73"/>
      <c r="K266" s="73"/>
      <c r="L266" s="73"/>
      <c r="M266" s="73"/>
      <c r="N266" s="78"/>
      <c r="O266" s="78"/>
      <c r="P266" s="78"/>
    </row>
    <row r="267" spans="1:16" ht="15" x14ac:dyDescent="0.2">
      <c r="A267" s="153"/>
      <c r="B267" s="73"/>
      <c r="C267" s="74"/>
      <c r="D267" s="73"/>
      <c r="E267" s="74"/>
      <c r="F267" s="73"/>
      <c r="G267" s="74"/>
      <c r="H267" s="73"/>
      <c r="I267" s="73"/>
      <c r="J267" s="73"/>
      <c r="K267" s="73"/>
      <c r="L267" s="73"/>
      <c r="M267" s="73"/>
      <c r="N267" s="78"/>
      <c r="O267" s="78"/>
      <c r="P267" s="78"/>
    </row>
    <row r="268" spans="1:16" ht="15" x14ac:dyDescent="0.2">
      <c r="A268" s="153"/>
      <c r="B268" s="73"/>
      <c r="C268" s="74"/>
      <c r="D268" s="73"/>
      <c r="E268" s="74"/>
      <c r="F268" s="73"/>
      <c r="G268" s="74"/>
      <c r="H268" s="73"/>
      <c r="I268" s="73"/>
      <c r="J268" s="73"/>
      <c r="K268" s="73"/>
      <c r="L268" s="73"/>
      <c r="M268" s="73"/>
      <c r="N268" s="78"/>
      <c r="O268" s="78"/>
      <c r="P268" s="78"/>
    </row>
    <row r="269" spans="1:16" ht="15" x14ac:dyDescent="0.2">
      <c r="A269" s="153"/>
      <c r="B269" s="73"/>
      <c r="C269" s="74"/>
      <c r="D269" s="73"/>
      <c r="E269" s="74"/>
      <c r="F269" s="73"/>
      <c r="G269" s="74"/>
      <c r="H269" s="73"/>
      <c r="I269" s="73"/>
      <c r="J269" s="73"/>
      <c r="K269" s="73"/>
      <c r="L269" s="73"/>
      <c r="M269" s="73"/>
      <c r="N269" s="78"/>
      <c r="O269" s="78"/>
      <c r="P269" s="78"/>
    </row>
    <row r="270" spans="1:16" ht="15" x14ac:dyDescent="0.2">
      <c r="A270" s="153"/>
      <c r="B270" s="73"/>
      <c r="C270" s="74"/>
      <c r="D270" s="73"/>
      <c r="E270" s="74"/>
      <c r="F270" s="73"/>
      <c r="G270" s="74"/>
      <c r="H270" s="73"/>
      <c r="I270" s="73"/>
      <c r="J270" s="73"/>
      <c r="K270" s="73"/>
      <c r="L270" s="73"/>
      <c r="M270" s="73"/>
      <c r="N270" s="78"/>
      <c r="O270" s="78"/>
      <c r="P270" s="78"/>
    </row>
    <row r="271" spans="1:16" ht="15" x14ac:dyDescent="0.2">
      <c r="A271" s="153"/>
      <c r="B271" s="73"/>
      <c r="C271" s="74"/>
      <c r="D271" s="73"/>
      <c r="E271" s="74"/>
      <c r="F271" s="73"/>
      <c r="G271" s="74"/>
      <c r="H271" s="73"/>
      <c r="I271" s="73"/>
      <c r="J271" s="73"/>
      <c r="K271" s="73"/>
      <c r="L271" s="73"/>
      <c r="M271" s="73"/>
      <c r="N271" s="78"/>
      <c r="O271" s="78"/>
      <c r="P271" s="78"/>
    </row>
    <row r="272" spans="1:16" ht="15" x14ac:dyDescent="0.2">
      <c r="A272" s="153"/>
      <c r="B272" s="73"/>
      <c r="C272" s="74"/>
      <c r="D272" s="73"/>
      <c r="E272" s="74"/>
      <c r="F272" s="73"/>
      <c r="G272" s="74"/>
      <c r="H272" s="73"/>
      <c r="I272" s="73"/>
      <c r="J272" s="73"/>
      <c r="K272" s="73"/>
      <c r="L272" s="73"/>
      <c r="M272" s="73"/>
      <c r="N272" s="78"/>
      <c r="O272" s="78"/>
      <c r="P272" s="78"/>
    </row>
    <row r="273" spans="1:16" ht="15" x14ac:dyDescent="0.2">
      <c r="A273" s="153"/>
      <c r="B273" s="73"/>
      <c r="C273" s="74"/>
      <c r="D273" s="73"/>
      <c r="E273" s="74"/>
      <c r="F273" s="73"/>
      <c r="G273" s="74"/>
      <c r="H273" s="73"/>
      <c r="I273" s="73"/>
      <c r="J273" s="73"/>
      <c r="K273" s="73"/>
      <c r="L273" s="73"/>
      <c r="M273" s="73"/>
      <c r="N273" s="78"/>
      <c r="O273" s="78"/>
      <c r="P273" s="78"/>
    </row>
    <row r="274" spans="1:16" ht="15" x14ac:dyDescent="0.2">
      <c r="A274" s="153"/>
      <c r="B274" s="73"/>
      <c r="C274" s="74"/>
      <c r="D274" s="73"/>
      <c r="E274" s="74"/>
      <c r="F274" s="73"/>
      <c r="G274" s="74"/>
      <c r="H274" s="73"/>
      <c r="I274" s="73"/>
      <c r="J274" s="73"/>
      <c r="K274" s="73"/>
      <c r="L274" s="73"/>
      <c r="M274" s="73"/>
      <c r="N274" s="78"/>
      <c r="O274" s="78"/>
      <c r="P274" s="78"/>
    </row>
    <row r="275" spans="1:16" ht="15" x14ac:dyDescent="0.2">
      <c r="A275" s="153"/>
      <c r="B275" s="73"/>
      <c r="C275" s="74"/>
      <c r="D275" s="73"/>
      <c r="E275" s="74"/>
      <c r="F275" s="73"/>
      <c r="G275" s="74"/>
      <c r="H275" s="73"/>
      <c r="I275" s="73"/>
      <c r="J275" s="73"/>
      <c r="K275" s="73"/>
      <c r="L275" s="73"/>
      <c r="M275" s="73"/>
      <c r="N275" s="78"/>
      <c r="O275" s="78"/>
      <c r="P275" s="78"/>
    </row>
    <row r="276" spans="1:16" ht="15" x14ac:dyDescent="0.2">
      <c r="A276" s="153"/>
      <c r="B276" s="73"/>
      <c r="C276" s="74"/>
      <c r="D276" s="73"/>
      <c r="E276" s="74"/>
      <c r="F276" s="73"/>
      <c r="G276" s="74"/>
      <c r="H276" s="73"/>
      <c r="I276" s="73"/>
      <c r="J276" s="73"/>
      <c r="K276" s="73"/>
      <c r="L276" s="73"/>
      <c r="M276" s="73"/>
      <c r="N276" s="78"/>
      <c r="O276" s="78"/>
      <c r="P276" s="78"/>
    </row>
    <row r="277" spans="1:16" ht="15" x14ac:dyDescent="0.2">
      <c r="A277" s="153"/>
      <c r="B277" s="73"/>
      <c r="C277" s="74"/>
      <c r="D277" s="73"/>
      <c r="E277" s="74"/>
      <c r="F277" s="73"/>
      <c r="G277" s="74"/>
      <c r="H277" s="73"/>
      <c r="I277" s="73"/>
      <c r="J277" s="73"/>
      <c r="K277" s="73"/>
      <c r="L277" s="73"/>
      <c r="M277" s="73"/>
      <c r="N277" s="78"/>
      <c r="O277" s="78"/>
      <c r="P277" s="78"/>
    </row>
    <row r="278" spans="1:16" ht="15" x14ac:dyDescent="0.2">
      <c r="A278" s="153"/>
      <c r="B278" s="73"/>
      <c r="C278" s="74"/>
      <c r="D278" s="73"/>
      <c r="E278" s="74"/>
      <c r="F278" s="73"/>
      <c r="G278" s="74"/>
      <c r="H278" s="73"/>
      <c r="I278" s="73"/>
      <c r="J278" s="73"/>
      <c r="K278" s="73"/>
      <c r="L278" s="73"/>
      <c r="M278" s="73"/>
      <c r="N278" s="78"/>
      <c r="O278" s="78"/>
      <c r="P278" s="78"/>
    </row>
    <row r="279" spans="1:16" ht="15" x14ac:dyDescent="0.2">
      <c r="A279" s="153"/>
      <c r="B279" s="73"/>
      <c r="C279" s="74"/>
      <c r="D279" s="73"/>
      <c r="E279" s="74"/>
      <c r="F279" s="73"/>
      <c r="G279" s="74"/>
      <c r="H279" s="73"/>
      <c r="I279" s="73"/>
      <c r="J279" s="73"/>
      <c r="K279" s="73"/>
      <c r="L279" s="73"/>
      <c r="M279" s="73"/>
      <c r="N279" s="78"/>
      <c r="O279" s="78"/>
      <c r="P279" s="78"/>
    </row>
    <row r="280" spans="1:16" ht="15" x14ac:dyDescent="0.2">
      <c r="A280" s="153"/>
      <c r="B280" s="73"/>
      <c r="C280" s="74"/>
      <c r="D280" s="73"/>
      <c r="E280" s="74"/>
      <c r="F280" s="73"/>
      <c r="G280" s="74"/>
      <c r="H280" s="73"/>
      <c r="I280" s="73"/>
      <c r="J280" s="73"/>
      <c r="K280" s="73"/>
      <c r="L280" s="73"/>
      <c r="M280" s="73"/>
      <c r="N280" s="78"/>
      <c r="O280" s="78"/>
      <c r="P280" s="78"/>
    </row>
    <row r="281" spans="1:16" ht="15" x14ac:dyDescent="0.2">
      <c r="A281" s="153"/>
      <c r="B281" s="73"/>
      <c r="C281" s="74"/>
      <c r="D281" s="73"/>
      <c r="E281" s="74"/>
      <c r="F281" s="73"/>
      <c r="G281" s="74"/>
      <c r="H281" s="73"/>
      <c r="I281" s="73"/>
      <c r="J281" s="73"/>
      <c r="K281" s="73"/>
      <c r="L281" s="73"/>
      <c r="M281" s="73"/>
      <c r="N281" s="78"/>
      <c r="O281" s="78"/>
      <c r="P281" s="78"/>
    </row>
    <row r="282" spans="1:16" ht="15" x14ac:dyDescent="0.2">
      <c r="A282" s="153"/>
      <c r="B282" s="73"/>
      <c r="C282" s="74"/>
      <c r="D282" s="73"/>
      <c r="E282" s="74"/>
      <c r="F282" s="73"/>
      <c r="G282" s="74"/>
      <c r="H282" s="73"/>
      <c r="I282" s="73"/>
      <c r="J282" s="73"/>
      <c r="K282" s="73"/>
      <c r="L282" s="73"/>
      <c r="M282" s="73"/>
      <c r="N282" s="78"/>
      <c r="O282" s="78"/>
      <c r="P282" s="78"/>
    </row>
    <row r="283" spans="1:16" ht="15" x14ac:dyDescent="0.2">
      <c r="A283" s="153"/>
      <c r="B283" s="73"/>
      <c r="C283" s="74"/>
      <c r="D283" s="73"/>
      <c r="E283" s="74"/>
      <c r="F283" s="73"/>
      <c r="G283" s="74"/>
      <c r="H283" s="73"/>
      <c r="I283" s="73"/>
      <c r="J283" s="73"/>
      <c r="K283" s="73"/>
      <c r="L283" s="73"/>
      <c r="M283" s="73"/>
      <c r="N283" s="78"/>
      <c r="O283" s="78"/>
      <c r="P283" s="78"/>
    </row>
    <row r="284" spans="1:16" ht="15" x14ac:dyDescent="0.2">
      <c r="A284" s="153"/>
      <c r="B284" s="73"/>
      <c r="C284" s="74"/>
      <c r="D284" s="73"/>
      <c r="E284" s="74"/>
      <c r="F284" s="73"/>
      <c r="G284" s="74"/>
      <c r="H284" s="73"/>
      <c r="I284" s="73"/>
      <c r="J284" s="73"/>
      <c r="K284" s="73"/>
      <c r="L284" s="73"/>
      <c r="M284" s="73"/>
      <c r="N284" s="78"/>
      <c r="O284" s="78"/>
      <c r="P284" s="78"/>
    </row>
    <row r="285" spans="1:16" ht="15" x14ac:dyDescent="0.2">
      <c r="A285" s="153"/>
      <c r="B285" s="73"/>
      <c r="C285" s="74"/>
      <c r="D285" s="73"/>
      <c r="E285" s="74"/>
      <c r="F285" s="73"/>
      <c r="G285" s="74"/>
      <c r="H285" s="73"/>
      <c r="I285" s="73"/>
      <c r="J285" s="73"/>
      <c r="K285" s="73"/>
      <c r="L285" s="73"/>
      <c r="M285" s="73"/>
      <c r="N285" s="78"/>
      <c r="O285" s="78"/>
      <c r="P285" s="78"/>
    </row>
    <row r="286" spans="1:16" ht="15" x14ac:dyDescent="0.2">
      <c r="A286" s="153"/>
      <c r="B286" s="73"/>
      <c r="C286" s="74"/>
      <c r="D286" s="73"/>
      <c r="E286" s="74"/>
      <c r="F286" s="73"/>
      <c r="G286" s="74"/>
      <c r="H286" s="73"/>
      <c r="I286" s="73"/>
      <c r="J286" s="73"/>
      <c r="K286" s="73"/>
      <c r="L286" s="73"/>
      <c r="M286" s="73"/>
      <c r="N286" s="78"/>
      <c r="O286" s="78"/>
      <c r="P286" s="78"/>
    </row>
    <row r="287" spans="1:16" ht="15" x14ac:dyDescent="0.2">
      <c r="A287" s="153"/>
      <c r="B287" s="73"/>
      <c r="C287" s="74"/>
      <c r="D287" s="73"/>
      <c r="E287" s="74"/>
      <c r="F287" s="73"/>
      <c r="G287" s="74"/>
      <c r="H287" s="73"/>
      <c r="I287" s="73"/>
      <c r="J287" s="73"/>
      <c r="K287" s="73"/>
      <c r="L287" s="73"/>
      <c r="M287" s="73"/>
      <c r="N287" s="78"/>
      <c r="O287" s="78"/>
      <c r="P287" s="78"/>
    </row>
    <row r="288" spans="1:16" ht="15" x14ac:dyDescent="0.2">
      <c r="A288" s="153"/>
      <c r="B288" s="73"/>
      <c r="C288" s="74"/>
      <c r="D288" s="73"/>
      <c r="E288" s="74"/>
      <c r="F288" s="73"/>
      <c r="G288" s="74"/>
      <c r="H288" s="73"/>
      <c r="I288" s="73"/>
      <c r="J288" s="73"/>
      <c r="K288" s="73"/>
      <c r="L288" s="73"/>
      <c r="M288" s="73"/>
      <c r="N288" s="78"/>
      <c r="O288" s="78"/>
      <c r="P288" s="78"/>
    </row>
    <row r="289" spans="1:16" ht="15" x14ac:dyDescent="0.2">
      <c r="A289" s="153"/>
      <c r="B289" s="73"/>
      <c r="C289" s="74"/>
      <c r="D289" s="73"/>
      <c r="E289" s="74"/>
      <c r="F289" s="73"/>
      <c r="G289" s="74"/>
      <c r="H289" s="73"/>
      <c r="I289" s="73"/>
      <c r="J289" s="73"/>
      <c r="K289" s="73"/>
      <c r="L289" s="73"/>
      <c r="M289" s="73"/>
      <c r="N289" s="78"/>
      <c r="O289" s="78"/>
      <c r="P289" s="78"/>
    </row>
    <row r="290" spans="1:16" ht="15" x14ac:dyDescent="0.2">
      <c r="A290" s="153"/>
      <c r="B290" s="73"/>
      <c r="C290" s="74"/>
      <c r="D290" s="73"/>
      <c r="E290" s="74"/>
      <c r="F290" s="73"/>
      <c r="G290" s="74"/>
      <c r="H290" s="73"/>
      <c r="I290" s="73"/>
      <c r="J290" s="73"/>
      <c r="K290" s="73"/>
      <c r="L290" s="73"/>
      <c r="M290" s="73"/>
      <c r="N290" s="78"/>
      <c r="O290" s="78"/>
      <c r="P290" s="78"/>
    </row>
    <row r="291" spans="1:16" ht="15" x14ac:dyDescent="0.2">
      <c r="A291" s="153"/>
      <c r="B291" s="73"/>
      <c r="C291" s="74"/>
      <c r="D291" s="73"/>
      <c r="E291" s="74"/>
      <c r="F291" s="73"/>
      <c r="G291" s="74"/>
      <c r="H291" s="73"/>
      <c r="I291" s="73"/>
      <c r="J291" s="73"/>
      <c r="K291" s="73"/>
      <c r="L291" s="73"/>
      <c r="M291" s="73"/>
      <c r="N291" s="78"/>
      <c r="O291" s="78"/>
      <c r="P291" s="78"/>
    </row>
    <row r="292" spans="1:16" ht="15" x14ac:dyDescent="0.2">
      <c r="A292" s="153"/>
      <c r="B292" s="73"/>
      <c r="C292" s="74"/>
      <c r="D292" s="73"/>
      <c r="E292" s="74"/>
      <c r="F292" s="73"/>
      <c r="G292" s="74"/>
      <c r="H292" s="73"/>
      <c r="I292" s="73"/>
      <c r="J292" s="73"/>
      <c r="K292" s="73"/>
      <c r="L292" s="73"/>
      <c r="M292" s="73"/>
      <c r="N292" s="78"/>
      <c r="O292" s="78"/>
      <c r="P292" s="78"/>
    </row>
    <row r="293" spans="1:16" ht="15" x14ac:dyDescent="0.2">
      <c r="A293" s="153"/>
      <c r="B293" s="73"/>
      <c r="C293" s="74"/>
      <c r="D293" s="73"/>
      <c r="E293" s="74"/>
      <c r="F293" s="73"/>
      <c r="G293" s="74"/>
      <c r="H293" s="73"/>
      <c r="I293" s="73"/>
      <c r="J293" s="73"/>
      <c r="K293" s="73"/>
      <c r="L293" s="73"/>
      <c r="M293" s="73"/>
      <c r="N293" s="78"/>
      <c r="O293" s="78"/>
      <c r="P293" s="78"/>
    </row>
    <row r="294" spans="1:16" ht="15" x14ac:dyDescent="0.2">
      <c r="A294" s="153"/>
      <c r="B294" s="73"/>
      <c r="C294" s="74"/>
      <c r="D294" s="73"/>
      <c r="E294" s="74"/>
      <c r="F294" s="73"/>
      <c r="G294" s="74"/>
      <c r="H294" s="73"/>
      <c r="I294" s="73"/>
      <c r="J294" s="73"/>
      <c r="K294" s="73"/>
      <c r="L294" s="73"/>
      <c r="M294" s="73"/>
      <c r="N294" s="78"/>
      <c r="O294" s="78"/>
      <c r="P294" s="78"/>
    </row>
    <row r="295" spans="1:16" ht="15" x14ac:dyDescent="0.2">
      <c r="A295" s="153"/>
      <c r="B295" s="73"/>
      <c r="C295" s="74"/>
      <c r="D295" s="73"/>
      <c r="E295" s="74"/>
      <c r="F295" s="73"/>
      <c r="G295" s="74"/>
      <c r="H295" s="73"/>
      <c r="I295" s="73"/>
      <c r="J295" s="73"/>
      <c r="K295" s="73"/>
      <c r="L295" s="73"/>
      <c r="M295" s="73"/>
      <c r="N295" s="78"/>
      <c r="O295" s="78"/>
      <c r="P295" s="78"/>
    </row>
    <row r="296" spans="1:16" ht="15" x14ac:dyDescent="0.2">
      <c r="A296" s="153"/>
      <c r="B296" s="73"/>
      <c r="C296" s="74"/>
      <c r="D296" s="73"/>
      <c r="E296" s="74"/>
      <c r="F296" s="73"/>
      <c r="G296" s="74"/>
      <c r="H296" s="73"/>
      <c r="I296" s="73"/>
      <c r="J296" s="73"/>
      <c r="K296" s="73"/>
      <c r="L296" s="73"/>
      <c r="M296" s="73"/>
      <c r="N296" s="78"/>
      <c r="O296" s="78"/>
      <c r="P296" s="78"/>
    </row>
    <row r="297" spans="1:16" ht="15" x14ac:dyDescent="0.2">
      <c r="A297" s="153"/>
      <c r="B297" s="73"/>
      <c r="C297" s="74"/>
      <c r="D297" s="73"/>
      <c r="E297" s="74"/>
      <c r="F297" s="73"/>
      <c r="G297" s="74"/>
      <c r="H297" s="73"/>
      <c r="I297" s="73"/>
      <c r="J297" s="73"/>
      <c r="K297" s="73"/>
      <c r="L297" s="73"/>
      <c r="M297" s="73"/>
      <c r="N297" s="78"/>
      <c r="O297" s="78"/>
      <c r="P297" s="78"/>
    </row>
    <row r="298" spans="1:16" ht="15" x14ac:dyDescent="0.2">
      <c r="A298" s="153"/>
      <c r="B298" s="73"/>
      <c r="C298" s="74"/>
      <c r="D298" s="73"/>
      <c r="E298" s="74"/>
      <c r="F298" s="73"/>
      <c r="G298" s="74"/>
      <c r="H298" s="73"/>
      <c r="I298" s="73"/>
      <c r="J298" s="73"/>
      <c r="K298" s="73"/>
      <c r="L298" s="73"/>
      <c r="M298" s="73"/>
      <c r="N298" s="78"/>
      <c r="O298" s="78"/>
      <c r="P298" s="78"/>
    </row>
    <row r="299" spans="1:16" ht="15" x14ac:dyDescent="0.2">
      <c r="A299" s="153"/>
      <c r="B299" s="73"/>
      <c r="C299" s="74"/>
      <c r="D299" s="73"/>
      <c r="E299" s="74"/>
      <c r="F299" s="73"/>
      <c r="G299" s="74"/>
      <c r="H299" s="73"/>
      <c r="I299" s="73"/>
      <c r="J299" s="73"/>
      <c r="K299" s="73"/>
      <c r="L299" s="73"/>
      <c r="M299" s="73"/>
      <c r="N299" s="78"/>
      <c r="O299" s="78"/>
      <c r="P299" s="78"/>
    </row>
    <row r="300" spans="1:16" ht="15" x14ac:dyDescent="0.2">
      <c r="A300" s="153"/>
      <c r="B300" s="73"/>
      <c r="C300" s="74"/>
      <c r="D300" s="73"/>
      <c r="E300" s="74"/>
      <c r="F300" s="73"/>
      <c r="G300" s="74"/>
      <c r="H300" s="73"/>
      <c r="I300" s="73"/>
      <c r="J300" s="73"/>
      <c r="K300" s="73"/>
      <c r="L300" s="73"/>
      <c r="M300" s="73"/>
      <c r="N300" s="78"/>
      <c r="O300" s="78"/>
      <c r="P300" s="78"/>
    </row>
    <row r="301" spans="1:16" ht="15" x14ac:dyDescent="0.2">
      <c r="A301" s="153"/>
      <c r="B301" s="73"/>
      <c r="C301" s="74"/>
      <c r="D301" s="73"/>
      <c r="E301" s="74"/>
      <c r="F301" s="73"/>
      <c r="G301" s="74"/>
      <c r="H301" s="73"/>
      <c r="I301" s="73"/>
      <c r="J301" s="73"/>
      <c r="K301" s="73"/>
      <c r="L301" s="73"/>
      <c r="M301" s="73"/>
      <c r="N301" s="78"/>
      <c r="O301" s="78"/>
      <c r="P301" s="78"/>
    </row>
    <row r="302" spans="1:16" ht="15" x14ac:dyDescent="0.2">
      <c r="A302" s="153"/>
      <c r="B302" s="73"/>
      <c r="C302" s="74"/>
      <c r="D302" s="73"/>
      <c r="E302" s="74"/>
      <c r="F302" s="73"/>
      <c r="G302" s="74"/>
      <c r="H302" s="73"/>
      <c r="I302" s="73"/>
      <c r="J302" s="73"/>
      <c r="K302" s="73"/>
      <c r="L302" s="73"/>
      <c r="M302" s="73"/>
      <c r="N302" s="78"/>
      <c r="O302" s="78"/>
      <c r="P302" s="78"/>
    </row>
    <row r="303" spans="1:16" ht="15" x14ac:dyDescent="0.2">
      <c r="A303" s="153"/>
      <c r="B303" s="73"/>
      <c r="C303" s="74"/>
      <c r="D303" s="73"/>
      <c r="E303" s="74"/>
      <c r="F303" s="73"/>
      <c r="G303" s="74"/>
      <c r="H303" s="73"/>
      <c r="I303" s="73"/>
      <c r="J303" s="73"/>
      <c r="K303" s="73"/>
      <c r="L303" s="73"/>
      <c r="M303" s="73"/>
      <c r="N303" s="78"/>
      <c r="O303" s="78"/>
      <c r="P303" s="78"/>
    </row>
    <row r="304" spans="1:16" ht="15" x14ac:dyDescent="0.2">
      <c r="A304" s="153"/>
      <c r="B304" s="73"/>
      <c r="C304" s="74"/>
      <c r="D304" s="73"/>
      <c r="E304" s="74"/>
      <c r="F304" s="73"/>
      <c r="G304" s="74"/>
      <c r="H304" s="73"/>
      <c r="I304" s="73"/>
      <c r="J304" s="73"/>
      <c r="K304" s="73"/>
      <c r="L304" s="73"/>
      <c r="M304" s="73"/>
      <c r="N304" s="78"/>
      <c r="O304" s="78"/>
      <c r="P304" s="78"/>
    </row>
    <row r="305" spans="1:16" ht="15" x14ac:dyDescent="0.2">
      <c r="A305" s="153"/>
      <c r="B305" s="73"/>
      <c r="C305" s="74"/>
      <c r="D305" s="73"/>
      <c r="E305" s="74"/>
      <c r="F305" s="73"/>
      <c r="G305" s="74"/>
      <c r="H305" s="73"/>
      <c r="I305" s="73"/>
      <c r="J305" s="73"/>
      <c r="K305" s="73"/>
      <c r="L305" s="73"/>
      <c r="M305" s="73"/>
      <c r="N305" s="78"/>
      <c r="O305" s="78"/>
      <c r="P305" s="78"/>
    </row>
    <row r="306" spans="1:16" ht="15" x14ac:dyDescent="0.2">
      <c r="A306" s="153"/>
      <c r="B306" s="73"/>
      <c r="C306" s="74"/>
      <c r="D306" s="73"/>
      <c r="E306" s="74"/>
      <c r="F306" s="73"/>
      <c r="G306" s="74"/>
      <c r="H306" s="73"/>
      <c r="I306" s="73"/>
      <c r="J306" s="73"/>
      <c r="K306" s="73"/>
      <c r="L306" s="73"/>
      <c r="M306" s="73"/>
      <c r="N306" s="78"/>
      <c r="O306" s="78"/>
      <c r="P306" s="78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tabSelected="1" zoomScale="140" zoomScaleNormal="140" workbookViewId="0">
      <selection activeCell="D18" sqref="D18"/>
    </sheetView>
  </sheetViews>
  <sheetFormatPr baseColWidth="10" defaultRowHeight="12.75" x14ac:dyDescent="0.2"/>
  <cols>
    <col min="1" max="1" width="7.42578125" style="144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51"/>
    </row>
    <row r="4" spans="1:18" x14ac:dyDescent="0.2">
      <c r="A4" s="151"/>
    </row>
    <row r="5" spans="1:18" ht="18.75" thickBot="1" x14ac:dyDescent="0.3">
      <c r="A5" s="152" t="s">
        <v>0</v>
      </c>
      <c r="B5" s="31"/>
      <c r="C5" s="32" t="s">
        <v>306</v>
      </c>
      <c r="D5" s="33">
        <v>13.6</v>
      </c>
      <c r="E5" s="32"/>
      <c r="F5" s="34"/>
      <c r="G5" s="4"/>
      <c r="H5" s="30"/>
      <c r="I5" s="170"/>
    </row>
    <row r="6" spans="1:18" ht="13.5" thickBot="1" x14ac:dyDescent="0.25">
      <c r="B6" s="5"/>
      <c r="C6" s="6"/>
      <c r="F6" s="5"/>
      <c r="G6" s="6"/>
      <c r="K6" s="1006" t="s">
        <v>22</v>
      </c>
      <c r="L6" s="1007"/>
      <c r="M6" s="1008"/>
    </row>
    <row r="7" spans="1:18" x14ac:dyDescent="0.2">
      <c r="A7" s="1006" t="s">
        <v>2</v>
      </c>
      <c r="B7" s="1008"/>
      <c r="C7" s="1013" t="s">
        <v>3</v>
      </c>
      <c r="D7" s="1014"/>
      <c r="E7" s="1013" t="s">
        <v>4</v>
      </c>
      <c r="F7" s="1014"/>
      <c r="G7" s="1013" t="s">
        <v>5</v>
      </c>
      <c r="H7" s="1014"/>
      <c r="I7" s="15" t="s">
        <v>17</v>
      </c>
      <c r="J7" s="308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30" customFormat="1" ht="15.75" x14ac:dyDescent="0.25">
      <c r="A9" s="435" t="s">
        <v>70</v>
      </c>
      <c r="B9" s="244"/>
      <c r="C9" s="245"/>
      <c r="D9" s="246"/>
      <c r="E9" s="245"/>
      <c r="F9" s="246"/>
      <c r="G9" s="255">
        <v>775.77</v>
      </c>
      <c r="H9" s="257">
        <v>57</v>
      </c>
      <c r="I9" s="246"/>
      <c r="J9" s="257" t="s">
        <v>23</v>
      </c>
      <c r="K9" s="345"/>
      <c r="L9" s="246"/>
      <c r="M9" s="246"/>
      <c r="N9" s="306"/>
      <c r="O9" s="306"/>
      <c r="P9" s="306">
        <f t="shared" ref="P9:P76" si="0">O9*G9</f>
        <v>0</v>
      </c>
      <c r="R9" s="284"/>
    </row>
    <row r="10" spans="1:18" s="427" customFormat="1" ht="15.75" x14ac:dyDescent="0.25">
      <c r="A10" s="708" t="s">
        <v>307</v>
      </c>
      <c r="B10" s="709">
        <v>4</v>
      </c>
      <c r="C10" s="715"/>
      <c r="D10" s="716"/>
      <c r="E10" s="708">
        <v>408.3</v>
      </c>
      <c r="F10" s="705">
        <v>30</v>
      </c>
      <c r="G10" s="711">
        <f>G9-E10+C10</f>
        <v>367.46999999999997</v>
      </c>
      <c r="H10" s="702">
        <f t="shared" ref="G10:H25" si="1">H9-F10+D10</f>
        <v>27</v>
      </c>
      <c r="I10" s="705" t="s">
        <v>95</v>
      </c>
      <c r="J10" s="716" t="s">
        <v>52</v>
      </c>
      <c r="K10" s="717"/>
      <c r="L10" s="702">
        <v>5.45</v>
      </c>
      <c r="M10" s="702">
        <f>L10*F10</f>
        <v>163.5</v>
      </c>
      <c r="N10" s="706"/>
      <c r="O10" s="706"/>
      <c r="P10" s="706">
        <f t="shared" si="0"/>
        <v>0</v>
      </c>
      <c r="R10" s="703"/>
    </row>
    <row r="11" spans="1:18" s="773" customFormat="1" ht="15.75" x14ac:dyDescent="0.25">
      <c r="A11" s="762"/>
      <c r="B11" s="763">
        <v>13</v>
      </c>
      <c r="C11" s="795"/>
      <c r="D11" s="767"/>
      <c r="E11" s="762">
        <v>27.22</v>
      </c>
      <c r="F11" s="767">
        <v>2</v>
      </c>
      <c r="G11" s="768">
        <f t="shared" ref="G11:G22" si="2">G10-E11+C11</f>
        <v>340.25</v>
      </c>
      <c r="H11" s="769">
        <f t="shared" si="1"/>
        <v>25</v>
      </c>
      <c r="I11" s="846" t="s">
        <v>166</v>
      </c>
      <c r="J11" s="767" t="s">
        <v>117</v>
      </c>
      <c r="L11" s="769">
        <v>5.45</v>
      </c>
      <c r="M11" s="769">
        <f t="shared" ref="M11:M50" si="3">L11*F11</f>
        <v>10.9</v>
      </c>
      <c r="N11" s="772"/>
      <c r="O11" s="772"/>
      <c r="P11" s="772">
        <f t="shared" si="0"/>
        <v>0</v>
      </c>
      <c r="R11" s="774"/>
    </row>
    <row r="12" spans="1:18" s="773" customFormat="1" ht="15.75" x14ac:dyDescent="0.25">
      <c r="A12" s="762"/>
      <c r="B12" s="763">
        <v>20</v>
      </c>
      <c r="C12" s="937"/>
      <c r="D12" s="767"/>
      <c r="E12" s="762">
        <v>340.25</v>
      </c>
      <c r="F12" s="767">
        <v>25</v>
      </c>
      <c r="G12" s="768">
        <f t="shared" si="2"/>
        <v>0</v>
      </c>
      <c r="H12" s="769">
        <f t="shared" si="1"/>
        <v>0</v>
      </c>
      <c r="I12" s="767" t="s">
        <v>226</v>
      </c>
      <c r="J12" s="767" t="s">
        <v>52</v>
      </c>
      <c r="K12" s="846"/>
      <c r="L12" s="769">
        <v>5.45</v>
      </c>
      <c r="M12" s="769">
        <f t="shared" si="3"/>
        <v>136.25</v>
      </c>
      <c r="N12" s="772"/>
      <c r="O12" s="772"/>
      <c r="P12" s="772">
        <f t="shared" si="0"/>
        <v>0</v>
      </c>
      <c r="R12" s="774"/>
    </row>
    <row r="13" spans="1:18" s="130" customFormat="1" ht="15.75" x14ac:dyDescent="0.25">
      <c r="A13" s="248"/>
      <c r="B13" s="351">
        <v>29</v>
      </c>
      <c r="C13" s="982">
        <v>1754.4</v>
      </c>
      <c r="D13" s="983">
        <v>129</v>
      </c>
      <c r="E13" s="248"/>
      <c r="F13" s="241"/>
      <c r="G13" s="245">
        <f t="shared" si="2"/>
        <v>1754.4</v>
      </c>
      <c r="H13" s="246">
        <f t="shared" si="1"/>
        <v>129</v>
      </c>
      <c r="I13" s="241"/>
      <c r="J13" s="241" t="s">
        <v>82</v>
      </c>
      <c r="K13" s="345"/>
      <c r="L13" s="246">
        <v>5.45</v>
      </c>
      <c r="M13" s="246">
        <f t="shared" si="3"/>
        <v>0</v>
      </c>
      <c r="N13" s="306"/>
      <c r="O13" s="305"/>
      <c r="P13" s="306">
        <f t="shared" si="0"/>
        <v>0</v>
      </c>
      <c r="R13" s="284"/>
    </row>
    <row r="14" spans="1:18" s="130" customFormat="1" ht="15.75" x14ac:dyDescent="0.25">
      <c r="A14" s="248" t="s">
        <v>302</v>
      </c>
      <c r="B14" s="351">
        <v>29</v>
      </c>
      <c r="C14" s="912">
        <v>149.6</v>
      </c>
      <c r="D14" s="913">
        <v>11</v>
      </c>
      <c r="E14" s="248"/>
      <c r="F14" s="241"/>
      <c r="G14" s="245">
        <f t="shared" si="2"/>
        <v>1904</v>
      </c>
      <c r="H14" s="246">
        <f t="shared" si="1"/>
        <v>140</v>
      </c>
      <c r="I14" s="241"/>
      <c r="J14" s="241"/>
      <c r="K14" s="345"/>
      <c r="L14" s="246">
        <v>5.45</v>
      </c>
      <c r="M14" s="246">
        <f t="shared" si="3"/>
        <v>0</v>
      </c>
      <c r="N14" s="306"/>
      <c r="O14" s="306"/>
      <c r="P14" s="306">
        <f t="shared" si="0"/>
        <v>0</v>
      </c>
      <c r="R14" s="284"/>
    </row>
    <row r="15" spans="1:18" s="773" customFormat="1" ht="15.75" x14ac:dyDescent="0.25">
      <c r="A15" s="762"/>
      <c r="B15" s="763">
        <v>30</v>
      </c>
      <c r="C15" s="795"/>
      <c r="D15" s="767"/>
      <c r="E15" s="762">
        <v>204.15</v>
      </c>
      <c r="F15" s="767">
        <v>15</v>
      </c>
      <c r="G15" s="768">
        <f t="shared" si="2"/>
        <v>1699.85</v>
      </c>
      <c r="H15" s="769">
        <f t="shared" si="1"/>
        <v>125</v>
      </c>
      <c r="I15" s="767" t="s">
        <v>303</v>
      </c>
      <c r="J15" s="767" t="s">
        <v>52</v>
      </c>
      <c r="K15" s="769"/>
      <c r="L15" s="769">
        <v>5.45</v>
      </c>
      <c r="M15" s="769">
        <f t="shared" si="3"/>
        <v>81.75</v>
      </c>
      <c r="N15" s="772"/>
      <c r="O15" s="772"/>
      <c r="P15" s="772">
        <f t="shared" si="0"/>
        <v>0</v>
      </c>
      <c r="R15" s="774"/>
    </row>
    <row r="16" spans="1:18" s="130" customFormat="1" ht="15" x14ac:dyDescent="0.2">
      <c r="A16" s="248"/>
      <c r="B16" s="248"/>
      <c r="C16" s="240"/>
      <c r="D16" s="451"/>
      <c r="E16" s="248"/>
      <c r="F16" s="241"/>
      <c r="G16" s="245">
        <f t="shared" si="2"/>
        <v>1699.85</v>
      </c>
      <c r="H16" s="246">
        <f t="shared" si="1"/>
        <v>125</v>
      </c>
      <c r="I16" s="241"/>
      <c r="J16" s="241"/>
      <c r="K16" s="246"/>
      <c r="L16" s="246">
        <v>5.45</v>
      </c>
      <c r="M16" s="246">
        <f t="shared" si="3"/>
        <v>0</v>
      </c>
      <c r="N16" s="306"/>
      <c r="O16" s="306"/>
      <c r="P16" s="306">
        <f t="shared" si="0"/>
        <v>0</v>
      </c>
      <c r="R16" s="284"/>
    </row>
    <row r="17" spans="1:16" s="130" customFormat="1" ht="15" x14ac:dyDescent="0.2">
      <c r="A17" s="248"/>
      <c r="B17" s="248"/>
      <c r="C17" s="240"/>
      <c r="D17" s="241"/>
      <c r="E17" s="248"/>
      <c r="F17" s="241"/>
      <c r="G17" s="245">
        <f t="shared" si="2"/>
        <v>1699.85</v>
      </c>
      <c r="H17" s="246">
        <f t="shared" si="1"/>
        <v>125</v>
      </c>
      <c r="I17" s="241"/>
      <c r="J17" s="241"/>
      <c r="K17" s="246"/>
      <c r="L17" s="246">
        <v>5.45</v>
      </c>
      <c r="M17" s="246">
        <f t="shared" si="3"/>
        <v>0</v>
      </c>
      <c r="N17" s="306"/>
      <c r="O17" s="306"/>
      <c r="P17" s="306">
        <f t="shared" si="0"/>
        <v>0</v>
      </c>
    </row>
    <row r="18" spans="1:16" s="130" customFormat="1" ht="15" x14ac:dyDescent="0.2">
      <c r="A18" s="248"/>
      <c r="B18" s="248"/>
      <c r="C18" s="240"/>
      <c r="D18" s="241"/>
      <c r="E18" s="248"/>
      <c r="F18" s="241"/>
      <c r="G18" s="245">
        <f t="shared" si="2"/>
        <v>1699.85</v>
      </c>
      <c r="H18" s="246">
        <f t="shared" si="1"/>
        <v>125</v>
      </c>
      <c r="I18" s="264"/>
      <c r="J18" s="241"/>
      <c r="K18" s="246"/>
      <c r="L18" s="246">
        <v>5.45</v>
      </c>
      <c r="M18" s="246">
        <f t="shared" si="3"/>
        <v>0</v>
      </c>
      <c r="N18" s="306"/>
      <c r="O18" s="306"/>
      <c r="P18" s="306">
        <f t="shared" si="0"/>
        <v>0</v>
      </c>
    </row>
    <row r="19" spans="1:16" s="130" customFormat="1" ht="15.75" x14ac:dyDescent="0.25">
      <c r="A19" s="248"/>
      <c r="B19" s="248"/>
      <c r="C19" s="240"/>
      <c r="D19" s="241"/>
      <c r="E19" s="248"/>
      <c r="F19" s="241"/>
      <c r="G19" s="245">
        <f t="shared" si="2"/>
        <v>1699.85</v>
      </c>
      <c r="H19" s="246">
        <f t="shared" si="1"/>
        <v>125</v>
      </c>
      <c r="I19" s="264"/>
      <c r="J19" s="241"/>
      <c r="K19" s="246"/>
      <c r="L19" s="246">
        <v>5.45</v>
      </c>
      <c r="M19" s="246">
        <f t="shared" si="3"/>
        <v>0</v>
      </c>
      <c r="N19" s="306"/>
      <c r="O19" s="119"/>
      <c r="P19" s="306">
        <f t="shared" si="0"/>
        <v>0</v>
      </c>
    </row>
    <row r="20" spans="1:16" s="130" customFormat="1" ht="15" x14ac:dyDescent="0.2">
      <c r="A20" s="248"/>
      <c r="B20" s="248"/>
      <c r="C20" s="240"/>
      <c r="D20" s="241"/>
      <c r="E20" s="248"/>
      <c r="F20" s="241"/>
      <c r="G20" s="245">
        <f t="shared" si="2"/>
        <v>1699.85</v>
      </c>
      <c r="H20" s="246">
        <f t="shared" si="1"/>
        <v>125</v>
      </c>
      <c r="I20" s="264"/>
      <c r="J20" s="241"/>
      <c r="K20" s="246"/>
      <c r="L20" s="246">
        <v>5.45</v>
      </c>
      <c r="M20" s="246">
        <f t="shared" si="3"/>
        <v>0</v>
      </c>
      <c r="N20" s="306"/>
      <c r="O20" s="306"/>
      <c r="P20" s="306">
        <f t="shared" si="0"/>
        <v>0</v>
      </c>
    </row>
    <row r="21" spans="1:16" s="130" customFormat="1" ht="15" x14ac:dyDescent="0.2">
      <c r="A21" s="248"/>
      <c r="B21" s="248"/>
      <c r="C21" s="240"/>
      <c r="D21" s="241"/>
      <c r="E21" s="248"/>
      <c r="F21" s="241"/>
      <c r="G21" s="245">
        <f t="shared" si="2"/>
        <v>1699.85</v>
      </c>
      <c r="H21" s="246">
        <f t="shared" si="1"/>
        <v>125</v>
      </c>
      <c r="I21" s="264"/>
      <c r="J21" s="241"/>
      <c r="K21" s="246"/>
      <c r="L21" s="246">
        <v>5.45</v>
      </c>
      <c r="M21" s="246">
        <f t="shared" si="3"/>
        <v>0</v>
      </c>
      <c r="N21" s="306"/>
      <c r="O21" s="306"/>
      <c r="P21" s="306">
        <f t="shared" si="0"/>
        <v>0</v>
      </c>
    </row>
    <row r="22" spans="1:16" s="130" customFormat="1" ht="15" x14ac:dyDescent="0.2">
      <c r="A22" s="248"/>
      <c r="B22" s="248"/>
      <c r="C22" s="240"/>
      <c r="D22" s="241"/>
      <c r="E22" s="318"/>
      <c r="F22" s="241"/>
      <c r="G22" s="245">
        <f t="shared" si="2"/>
        <v>1699.85</v>
      </c>
      <c r="H22" s="246">
        <f t="shared" si="1"/>
        <v>125</v>
      </c>
      <c r="I22" s="264"/>
      <c r="J22" s="241"/>
      <c r="K22" s="246"/>
      <c r="L22" s="246">
        <v>5.45</v>
      </c>
      <c r="M22" s="246">
        <f t="shared" si="3"/>
        <v>0</v>
      </c>
      <c r="N22" s="306"/>
      <c r="O22" s="306"/>
      <c r="P22" s="306">
        <f t="shared" si="0"/>
        <v>0</v>
      </c>
    </row>
    <row r="23" spans="1:16" s="130" customFormat="1" ht="15.75" x14ac:dyDescent="0.25">
      <c r="A23" s="248"/>
      <c r="B23" s="248"/>
      <c r="C23" s="240"/>
      <c r="D23" s="241"/>
      <c r="E23" s="316"/>
      <c r="F23" s="241"/>
      <c r="G23" s="245">
        <f t="shared" si="1"/>
        <v>1699.85</v>
      </c>
      <c r="H23" s="246">
        <f t="shared" si="1"/>
        <v>125</v>
      </c>
      <c r="I23" s="264"/>
      <c r="J23" s="241"/>
      <c r="K23" s="246"/>
      <c r="L23" s="246">
        <v>5.45</v>
      </c>
      <c r="M23" s="246">
        <f t="shared" si="3"/>
        <v>0</v>
      </c>
      <c r="N23" s="118"/>
      <c r="O23" s="306"/>
      <c r="P23" s="306">
        <f t="shared" si="0"/>
        <v>0</v>
      </c>
    </row>
    <row r="24" spans="1:16" s="130" customFormat="1" ht="15" x14ac:dyDescent="0.2">
      <c r="A24" s="248"/>
      <c r="B24" s="248"/>
      <c r="C24" s="240"/>
      <c r="D24" s="241"/>
      <c r="E24" s="316"/>
      <c r="F24" s="241"/>
      <c r="G24" s="245">
        <f t="shared" si="1"/>
        <v>1699.85</v>
      </c>
      <c r="H24" s="246">
        <f t="shared" si="1"/>
        <v>125</v>
      </c>
      <c r="I24" s="264"/>
      <c r="J24" s="241"/>
      <c r="K24" s="246"/>
      <c r="L24" s="246">
        <v>5.45</v>
      </c>
      <c r="M24" s="246">
        <f t="shared" si="3"/>
        <v>0</v>
      </c>
      <c r="N24" s="306"/>
      <c r="O24" s="306"/>
      <c r="P24" s="306">
        <f t="shared" si="0"/>
        <v>0</v>
      </c>
    </row>
    <row r="25" spans="1:16" s="130" customFormat="1" ht="15" x14ac:dyDescent="0.2">
      <c r="A25" s="244"/>
      <c r="B25" s="248"/>
      <c r="C25" s="240"/>
      <c r="D25" s="246"/>
      <c r="E25" s="258"/>
      <c r="F25" s="241"/>
      <c r="G25" s="245">
        <f t="shared" si="1"/>
        <v>1699.85</v>
      </c>
      <c r="H25" s="246">
        <f t="shared" si="1"/>
        <v>125</v>
      </c>
      <c r="I25" s="264"/>
      <c r="J25" s="241"/>
      <c r="K25" s="246"/>
      <c r="L25" s="246">
        <v>5.45</v>
      </c>
      <c r="M25" s="246">
        <f t="shared" si="3"/>
        <v>0</v>
      </c>
      <c r="N25" s="306"/>
      <c r="O25" s="306"/>
      <c r="P25" s="306">
        <f t="shared" si="0"/>
        <v>0</v>
      </c>
    </row>
    <row r="26" spans="1:16" s="130" customFormat="1" ht="15" x14ac:dyDescent="0.2">
      <c r="A26" s="244"/>
      <c r="B26" s="248"/>
      <c r="C26" s="240"/>
      <c r="D26" s="246"/>
      <c r="E26" s="258"/>
      <c r="F26" s="241"/>
      <c r="G26" s="245">
        <f t="shared" ref="G26:H41" si="4">G25-E26+C26</f>
        <v>1699.85</v>
      </c>
      <c r="H26" s="246">
        <f t="shared" si="4"/>
        <v>125</v>
      </c>
      <c r="I26" s="264"/>
      <c r="J26" s="241"/>
      <c r="K26" s="246"/>
      <c r="L26" s="246">
        <v>5.45</v>
      </c>
      <c r="M26" s="246">
        <f t="shared" si="3"/>
        <v>0</v>
      </c>
      <c r="N26" s="306"/>
      <c r="O26" s="306"/>
      <c r="P26" s="306">
        <f t="shared" si="0"/>
        <v>0</v>
      </c>
    </row>
    <row r="27" spans="1:16" s="130" customFormat="1" ht="15" x14ac:dyDescent="0.2">
      <c r="A27" s="244"/>
      <c r="B27" s="248"/>
      <c r="C27" s="240"/>
      <c r="D27" s="246"/>
      <c r="E27" s="258"/>
      <c r="F27" s="241"/>
      <c r="G27" s="245">
        <f t="shared" si="4"/>
        <v>1699.85</v>
      </c>
      <c r="H27" s="246">
        <f t="shared" si="4"/>
        <v>125</v>
      </c>
      <c r="I27" s="264"/>
      <c r="J27" s="241"/>
      <c r="K27" s="246"/>
      <c r="L27" s="246">
        <v>5.45</v>
      </c>
      <c r="M27" s="246">
        <f t="shared" si="3"/>
        <v>0</v>
      </c>
      <c r="N27" s="306"/>
      <c r="O27" s="306"/>
      <c r="P27" s="306">
        <f t="shared" si="0"/>
        <v>0</v>
      </c>
    </row>
    <row r="28" spans="1:16" s="130" customFormat="1" ht="15" x14ac:dyDescent="0.2">
      <c r="A28" s="244"/>
      <c r="B28" s="248"/>
      <c r="C28" s="240"/>
      <c r="D28" s="246"/>
      <c r="E28" s="258"/>
      <c r="F28" s="241"/>
      <c r="G28" s="245">
        <f t="shared" si="4"/>
        <v>1699.85</v>
      </c>
      <c r="H28" s="246">
        <f t="shared" si="4"/>
        <v>125</v>
      </c>
      <c r="I28" s="264"/>
      <c r="J28" s="241"/>
      <c r="K28" s="246"/>
      <c r="L28" s="246">
        <v>5.45</v>
      </c>
      <c r="M28" s="246">
        <f t="shared" si="3"/>
        <v>0</v>
      </c>
      <c r="N28" s="306"/>
      <c r="O28" s="306"/>
      <c r="P28" s="306">
        <f t="shared" si="0"/>
        <v>0</v>
      </c>
    </row>
    <row r="29" spans="1:16" s="130" customFormat="1" ht="15" x14ac:dyDescent="0.2">
      <c r="A29" s="244"/>
      <c r="B29" s="248"/>
      <c r="C29" s="240"/>
      <c r="D29" s="246"/>
      <c r="E29" s="258"/>
      <c r="F29" s="241"/>
      <c r="G29" s="245">
        <f t="shared" si="4"/>
        <v>1699.85</v>
      </c>
      <c r="H29" s="246">
        <f t="shared" si="4"/>
        <v>125</v>
      </c>
      <c r="I29" s="264"/>
      <c r="J29" s="241"/>
      <c r="K29" s="246"/>
      <c r="L29" s="246">
        <v>5.45</v>
      </c>
      <c r="M29" s="246">
        <f t="shared" si="3"/>
        <v>0</v>
      </c>
      <c r="N29" s="306"/>
      <c r="O29" s="306"/>
      <c r="P29" s="306">
        <f t="shared" si="0"/>
        <v>0</v>
      </c>
    </row>
    <row r="30" spans="1:16" s="130" customFormat="1" ht="15" x14ac:dyDescent="0.2">
      <c r="A30" s="244"/>
      <c r="B30" s="248"/>
      <c r="C30" s="316"/>
      <c r="D30" s="246"/>
      <c r="E30" s="258"/>
      <c r="F30" s="241"/>
      <c r="G30" s="245">
        <f t="shared" si="4"/>
        <v>1699.85</v>
      </c>
      <c r="H30" s="246">
        <f t="shared" si="4"/>
        <v>125</v>
      </c>
      <c r="I30" s="264"/>
      <c r="J30" s="241"/>
      <c r="K30" s="246"/>
      <c r="L30" s="246">
        <v>5.45</v>
      </c>
      <c r="M30" s="246">
        <f t="shared" si="3"/>
        <v>0</v>
      </c>
      <c r="N30" s="306"/>
      <c r="O30" s="306"/>
      <c r="P30" s="306">
        <f t="shared" si="0"/>
        <v>0</v>
      </c>
    </row>
    <row r="31" spans="1:16" s="130" customFormat="1" ht="15" x14ac:dyDescent="0.2">
      <c r="A31" s="244"/>
      <c r="B31" s="248"/>
      <c r="C31" s="245"/>
      <c r="D31" s="246"/>
      <c r="E31" s="258"/>
      <c r="F31" s="241"/>
      <c r="G31" s="245">
        <f t="shared" si="4"/>
        <v>1699.85</v>
      </c>
      <c r="H31" s="246">
        <f t="shared" si="4"/>
        <v>125</v>
      </c>
      <c r="I31" s="264"/>
      <c r="J31" s="241"/>
      <c r="K31" s="246"/>
      <c r="L31" s="246">
        <v>5.45</v>
      </c>
      <c r="M31" s="246">
        <f t="shared" si="3"/>
        <v>0</v>
      </c>
      <c r="N31" s="306"/>
      <c r="O31" s="306"/>
      <c r="P31" s="306">
        <f t="shared" si="0"/>
        <v>0</v>
      </c>
    </row>
    <row r="32" spans="1:16" ht="15" x14ac:dyDescent="0.2">
      <c r="A32" s="146"/>
      <c r="B32" s="157"/>
      <c r="C32" s="80"/>
      <c r="D32" s="57"/>
      <c r="E32" s="155"/>
      <c r="F32" s="81"/>
      <c r="G32" s="80">
        <f t="shared" si="4"/>
        <v>1699.85</v>
      </c>
      <c r="H32" s="57">
        <f t="shared" si="4"/>
        <v>125</v>
      </c>
      <c r="I32" s="192"/>
      <c r="J32" s="81"/>
      <c r="K32" s="57"/>
      <c r="L32" s="57">
        <v>5.45</v>
      </c>
      <c r="M32" s="57">
        <f t="shared" si="3"/>
        <v>0</v>
      </c>
      <c r="N32" s="79"/>
      <c r="O32" s="79"/>
      <c r="P32" s="79">
        <f t="shared" si="0"/>
        <v>0</v>
      </c>
    </row>
    <row r="33" spans="1:16" ht="15" x14ac:dyDescent="0.2">
      <c r="A33" s="146"/>
      <c r="B33" s="157"/>
      <c r="C33" s="80"/>
      <c r="D33" s="57"/>
      <c r="E33" s="155"/>
      <c r="F33" s="81"/>
      <c r="G33" s="80">
        <f t="shared" si="4"/>
        <v>1699.85</v>
      </c>
      <c r="H33" s="57">
        <f t="shared" si="4"/>
        <v>125</v>
      </c>
      <c r="I33" s="192"/>
      <c r="J33" s="81"/>
      <c r="K33" s="57"/>
      <c r="L33" s="57">
        <v>5.45</v>
      </c>
      <c r="M33" s="57">
        <f t="shared" si="3"/>
        <v>0</v>
      </c>
      <c r="N33" s="79"/>
      <c r="O33" s="79"/>
      <c r="P33" s="79">
        <f t="shared" si="0"/>
        <v>0</v>
      </c>
    </row>
    <row r="34" spans="1:16" ht="15" x14ac:dyDescent="0.2">
      <c r="A34" s="146"/>
      <c r="B34" s="157"/>
      <c r="C34" s="80"/>
      <c r="D34" s="57"/>
      <c r="E34" s="155"/>
      <c r="F34" s="81"/>
      <c r="G34" s="80">
        <f t="shared" si="4"/>
        <v>1699.85</v>
      </c>
      <c r="H34" s="57">
        <f t="shared" si="4"/>
        <v>125</v>
      </c>
      <c r="I34" s="81"/>
      <c r="J34" s="81"/>
      <c r="K34" s="57"/>
      <c r="L34" s="57">
        <v>5.45</v>
      </c>
      <c r="M34" s="57">
        <f t="shared" si="3"/>
        <v>0</v>
      </c>
      <c r="N34" s="79"/>
      <c r="O34" s="79"/>
      <c r="P34" s="79">
        <f t="shared" si="0"/>
        <v>0</v>
      </c>
    </row>
    <row r="35" spans="1:16" ht="15" x14ac:dyDescent="0.2">
      <c r="A35" s="146"/>
      <c r="B35" s="157"/>
      <c r="C35" s="80"/>
      <c r="D35" s="57"/>
      <c r="E35" s="155"/>
      <c r="F35" s="81"/>
      <c r="G35" s="80">
        <f t="shared" si="4"/>
        <v>1699.85</v>
      </c>
      <c r="H35" s="57">
        <f t="shared" si="4"/>
        <v>125</v>
      </c>
      <c r="I35" s="81"/>
      <c r="J35" s="81"/>
      <c r="K35" s="57"/>
      <c r="L35" s="57">
        <v>5.45</v>
      </c>
      <c r="M35" s="57">
        <f t="shared" si="3"/>
        <v>0</v>
      </c>
      <c r="N35" s="79"/>
      <c r="O35" s="79"/>
      <c r="P35" s="79">
        <f t="shared" si="0"/>
        <v>0</v>
      </c>
    </row>
    <row r="36" spans="1:16" ht="15" x14ac:dyDescent="0.2">
      <c r="A36" s="146"/>
      <c r="B36" s="157"/>
      <c r="C36" s="80"/>
      <c r="D36" s="57"/>
      <c r="E36" s="155"/>
      <c r="F36" s="81"/>
      <c r="G36" s="80">
        <f t="shared" si="4"/>
        <v>1699.85</v>
      </c>
      <c r="H36" s="57">
        <f t="shared" si="4"/>
        <v>125</v>
      </c>
      <c r="I36" s="81"/>
      <c r="J36" s="81"/>
      <c r="K36" s="57"/>
      <c r="L36" s="57">
        <v>5.45</v>
      </c>
      <c r="M36" s="57">
        <f t="shared" si="3"/>
        <v>0</v>
      </c>
      <c r="N36" s="79"/>
      <c r="O36" s="79"/>
      <c r="P36" s="79"/>
    </row>
    <row r="37" spans="1:16" ht="15" x14ac:dyDescent="0.2">
      <c r="A37" s="146"/>
      <c r="B37" s="81"/>
      <c r="C37" s="80"/>
      <c r="D37" s="57"/>
      <c r="E37" s="80"/>
      <c r="F37" s="81"/>
      <c r="G37" s="80">
        <f t="shared" si="4"/>
        <v>1699.85</v>
      </c>
      <c r="H37" s="57">
        <f t="shared" si="4"/>
        <v>125</v>
      </c>
      <c r="I37" s="81"/>
      <c r="J37" s="81"/>
      <c r="K37" s="57"/>
      <c r="L37" s="57">
        <v>5.45</v>
      </c>
      <c r="M37" s="57">
        <f t="shared" si="3"/>
        <v>0</v>
      </c>
      <c r="N37" s="79"/>
      <c r="O37" s="79"/>
      <c r="P37" s="79">
        <f t="shared" si="0"/>
        <v>0</v>
      </c>
    </row>
    <row r="38" spans="1:16" ht="15" x14ac:dyDescent="0.2">
      <c r="A38" s="146"/>
      <c r="B38" s="81"/>
      <c r="C38" s="80"/>
      <c r="D38" s="57"/>
      <c r="E38" s="80"/>
      <c r="F38" s="81"/>
      <c r="G38" s="80">
        <f t="shared" si="4"/>
        <v>1699.85</v>
      </c>
      <c r="H38" s="57">
        <f t="shared" si="4"/>
        <v>125</v>
      </c>
      <c r="I38" s="81"/>
      <c r="J38" s="81"/>
      <c r="K38" s="57"/>
      <c r="L38" s="57">
        <v>5.45</v>
      </c>
      <c r="M38" s="57">
        <f t="shared" si="3"/>
        <v>0</v>
      </c>
      <c r="N38" s="79"/>
      <c r="O38" s="79"/>
      <c r="P38" s="79">
        <f t="shared" si="0"/>
        <v>0</v>
      </c>
    </row>
    <row r="39" spans="1:16" ht="15" x14ac:dyDescent="0.2">
      <c r="A39" s="146"/>
      <c r="B39" s="81"/>
      <c r="C39" s="80"/>
      <c r="D39" s="57"/>
      <c r="E39" s="80"/>
      <c r="F39" s="81"/>
      <c r="G39" s="80">
        <f t="shared" si="4"/>
        <v>1699.85</v>
      </c>
      <c r="H39" s="57">
        <f t="shared" si="4"/>
        <v>125</v>
      </c>
      <c r="I39" s="81"/>
      <c r="J39" s="81"/>
      <c r="K39" s="57"/>
      <c r="L39" s="57">
        <v>5.45</v>
      </c>
      <c r="M39" s="57">
        <f t="shared" si="3"/>
        <v>0</v>
      </c>
      <c r="N39" s="79"/>
      <c r="O39" s="79"/>
      <c r="P39" s="79">
        <f t="shared" si="0"/>
        <v>0</v>
      </c>
    </row>
    <row r="40" spans="1:16" ht="15" x14ac:dyDescent="0.2">
      <c r="A40" s="146"/>
      <c r="B40" s="81"/>
      <c r="C40" s="80"/>
      <c r="D40" s="57"/>
      <c r="E40" s="80"/>
      <c r="F40" s="81"/>
      <c r="G40" s="80">
        <f t="shared" si="4"/>
        <v>1699.85</v>
      </c>
      <c r="H40" s="57">
        <f t="shared" si="4"/>
        <v>125</v>
      </c>
      <c r="I40" s="81"/>
      <c r="J40" s="81"/>
      <c r="K40" s="57"/>
      <c r="L40" s="57">
        <v>5.45</v>
      </c>
      <c r="M40" s="57">
        <f t="shared" si="3"/>
        <v>0</v>
      </c>
      <c r="N40" s="79"/>
      <c r="O40" s="79"/>
      <c r="P40" s="79">
        <f t="shared" si="0"/>
        <v>0</v>
      </c>
    </row>
    <row r="41" spans="1:16" ht="15" x14ac:dyDescent="0.2">
      <c r="A41" s="146"/>
      <c r="B41" s="81"/>
      <c r="C41" s="80"/>
      <c r="D41" s="57"/>
      <c r="E41" s="80"/>
      <c r="F41" s="81"/>
      <c r="G41" s="80">
        <f t="shared" si="4"/>
        <v>1699.85</v>
      </c>
      <c r="H41" s="57">
        <f t="shared" si="4"/>
        <v>125</v>
      </c>
      <c r="I41" s="81"/>
      <c r="J41" s="81"/>
      <c r="K41" s="57"/>
      <c r="L41" s="57">
        <v>5.45</v>
      </c>
      <c r="M41" s="57">
        <f t="shared" si="3"/>
        <v>0</v>
      </c>
      <c r="N41" s="79"/>
      <c r="O41" s="79"/>
      <c r="P41" s="79">
        <f t="shared" si="0"/>
        <v>0</v>
      </c>
    </row>
    <row r="42" spans="1:16" ht="15" x14ac:dyDescent="0.2">
      <c r="A42" s="146"/>
      <c r="B42" s="81"/>
      <c r="C42" s="80"/>
      <c r="D42" s="57"/>
      <c r="E42" s="80"/>
      <c r="F42" s="81"/>
      <c r="G42" s="80">
        <f t="shared" ref="G42:H57" si="5">G41-E42+C42</f>
        <v>1699.85</v>
      </c>
      <c r="H42" s="57">
        <f t="shared" si="5"/>
        <v>125</v>
      </c>
      <c r="I42" s="81"/>
      <c r="J42" s="81"/>
      <c r="K42" s="57"/>
      <c r="L42" s="57">
        <v>5.45</v>
      </c>
      <c r="M42" s="57">
        <f t="shared" si="3"/>
        <v>0</v>
      </c>
      <c r="N42" s="79"/>
      <c r="O42" s="79"/>
      <c r="P42" s="79"/>
    </row>
    <row r="43" spans="1:16" ht="15" x14ac:dyDescent="0.2">
      <c r="A43" s="146"/>
      <c r="B43" s="81"/>
      <c r="C43" s="80"/>
      <c r="D43" s="57"/>
      <c r="E43" s="80"/>
      <c r="F43" s="81"/>
      <c r="G43" s="80">
        <f t="shared" si="5"/>
        <v>1699.85</v>
      </c>
      <c r="H43" s="57">
        <f t="shared" si="5"/>
        <v>125</v>
      </c>
      <c r="I43" s="81"/>
      <c r="J43" s="81"/>
      <c r="K43" s="57"/>
      <c r="L43" s="57">
        <v>5.45</v>
      </c>
      <c r="M43" s="57">
        <f t="shared" si="3"/>
        <v>0</v>
      </c>
      <c r="N43" s="79"/>
      <c r="O43" s="79"/>
      <c r="P43" s="79">
        <f t="shared" si="0"/>
        <v>0</v>
      </c>
    </row>
    <row r="44" spans="1:16" ht="15" x14ac:dyDescent="0.2">
      <c r="A44" s="146"/>
      <c r="B44" s="81"/>
      <c r="C44" s="80"/>
      <c r="D44" s="57"/>
      <c r="E44" s="80"/>
      <c r="F44" s="81"/>
      <c r="G44" s="80">
        <f t="shared" si="5"/>
        <v>1699.85</v>
      </c>
      <c r="H44" s="57">
        <f t="shared" si="5"/>
        <v>125</v>
      </c>
      <c r="I44" s="81"/>
      <c r="J44" s="81"/>
      <c r="K44" s="57"/>
      <c r="L44" s="57">
        <v>5.45</v>
      </c>
      <c r="M44" s="57">
        <f t="shared" si="3"/>
        <v>0</v>
      </c>
      <c r="N44" s="79"/>
      <c r="O44" s="79"/>
      <c r="P44" s="79">
        <f t="shared" si="0"/>
        <v>0</v>
      </c>
    </row>
    <row r="45" spans="1:16" ht="15" x14ac:dyDescent="0.2">
      <c r="A45" s="146"/>
      <c r="B45" s="81"/>
      <c r="C45" s="80"/>
      <c r="D45" s="57"/>
      <c r="E45" s="80"/>
      <c r="F45" s="81"/>
      <c r="G45" s="80">
        <f t="shared" si="5"/>
        <v>1699.85</v>
      </c>
      <c r="H45" s="57">
        <f t="shared" si="5"/>
        <v>125</v>
      </c>
      <c r="I45" s="81"/>
      <c r="J45" s="81"/>
      <c r="K45" s="57"/>
      <c r="L45" s="57">
        <v>5.45</v>
      </c>
      <c r="M45" s="57">
        <f t="shared" si="3"/>
        <v>0</v>
      </c>
      <c r="N45" s="79"/>
      <c r="O45" s="79"/>
      <c r="P45" s="79">
        <f t="shared" si="0"/>
        <v>0</v>
      </c>
    </row>
    <row r="46" spans="1:16" ht="15" x14ac:dyDescent="0.2">
      <c r="A46" s="146"/>
      <c r="B46" s="81"/>
      <c r="C46" s="80"/>
      <c r="D46" s="57"/>
      <c r="E46" s="80"/>
      <c r="F46" s="81"/>
      <c r="G46" s="80">
        <f t="shared" si="5"/>
        <v>1699.85</v>
      </c>
      <c r="H46" s="57">
        <f t="shared" si="5"/>
        <v>125</v>
      </c>
      <c r="I46" s="81"/>
      <c r="J46" s="81"/>
      <c r="K46" s="57"/>
      <c r="L46" s="57">
        <v>5.45</v>
      </c>
      <c r="M46" s="57">
        <f t="shared" si="3"/>
        <v>0</v>
      </c>
      <c r="N46" s="79"/>
      <c r="O46" s="79"/>
      <c r="P46" s="79">
        <f t="shared" si="0"/>
        <v>0</v>
      </c>
    </row>
    <row r="47" spans="1:16" ht="15" x14ac:dyDescent="0.2">
      <c r="A47" s="146"/>
      <c r="B47" s="81"/>
      <c r="C47" s="80"/>
      <c r="D47" s="57"/>
      <c r="E47" s="80"/>
      <c r="F47" s="81"/>
      <c r="G47" s="80">
        <f t="shared" si="5"/>
        <v>1699.85</v>
      </c>
      <c r="H47" s="57">
        <f t="shared" si="5"/>
        <v>125</v>
      </c>
      <c r="I47" s="81"/>
      <c r="J47" s="81"/>
      <c r="K47" s="57"/>
      <c r="L47" s="57">
        <v>5.45</v>
      </c>
      <c r="M47" s="57">
        <f t="shared" si="3"/>
        <v>0</v>
      </c>
      <c r="N47" s="79"/>
      <c r="O47" s="79"/>
      <c r="P47" s="79">
        <f t="shared" si="0"/>
        <v>0</v>
      </c>
    </row>
    <row r="48" spans="1:16" ht="15" x14ac:dyDescent="0.2">
      <c r="A48" s="146"/>
      <c r="B48" s="81"/>
      <c r="C48" s="80"/>
      <c r="D48" s="57"/>
      <c r="E48" s="80"/>
      <c r="F48" s="81"/>
      <c r="G48" s="80">
        <f t="shared" si="5"/>
        <v>1699.85</v>
      </c>
      <c r="H48" s="57">
        <f t="shared" si="5"/>
        <v>125</v>
      </c>
      <c r="I48" s="81"/>
      <c r="J48" s="81"/>
      <c r="K48" s="57"/>
      <c r="L48" s="57">
        <v>5.45</v>
      </c>
      <c r="M48" s="57">
        <f t="shared" si="3"/>
        <v>0</v>
      </c>
      <c r="N48" s="79"/>
      <c r="O48" s="79"/>
      <c r="P48" s="79">
        <f t="shared" si="0"/>
        <v>0</v>
      </c>
    </row>
    <row r="49" spans="1:16" ht="15" x14ac:dyDescent="0.2">
      <c r="A49" s="146"/>
      <c r="B49" s="81"/>
      <c r="C49" s="80"/>
      <c r="D49" s="57"/>
      <c r="E49" s="80"/>
      <c r="F49" s="81"/>
      <c r="G49" s="80">
        <f t="shared" si="5"/>
        <v>1699.85</v>
      </c>
      <c r="H49" s="57">
        <f t="shared" si="5"/>
        <v>125</v>
      </c>
      <c r="I49" s="81"/>
      <c r="J49" s="81"/>
      <c r="K49" s="57"/>
      <c r="L49" s="57">
        <v>5.45</v>
      </c>
      <c r="M49" s="57">
        <f t="shared" si="3"/>
        <v>0</v>
      </c>
      <c r="N49" s="79"/>
      <c r="O49" s="79"/>
      <c r="P49" s="79">
        <f t="shared" si="0"/>
        <v>0</v>
      </c>
    </row>
    <row r="50" spans="1:16" ht="15" x14ac:dyDescent="0.2">
      <c r="A50" s="146"/>
      <c r="B50" s="81"/>
      <c r="C50" s="80"/>
      <c r="D50" s="57"/>
      <c r="E50" s="80"/>
      <c r="F50" s="81"/>
      <c r="G50" s="80">
        <f t="shared" si="5"/>
        <v>1699.85</v>
      </c>
      <c r="H50" s="57">
        <f t="shared" si="5"/>
        <v>125</v>
      </c>
      <c r="I50" s="81"/>
      <c r="J50" s="81"/>
      <c r="K50" s="57"/>
      <c r="L50" s="57">
        <v>5.45</v>
      </c>
      <c r="M50" s="57">
        <f t="shared" si="3"/>
        <v>0</v>
      </c>
      <c r="N50" s="79"/>
      <c r="O50" s="79"/>
      <c r="P50" s="79">
        <f t="shared" si="0"/>
        <v>0</v>
      </c>
    </row>
    <row r="51" spans="1:16" ht="15" x14ac:dyDescent="0.2">
      <c r="A51" s="146"/>
      <c r="B51" s="81"/>
      <c r="C51" s="80"/>
      <c r="D51" s="57"/>
      <c r="E51" s="80"/>
      <c r="F51" s="81"/>
      <c r="G51" s="80">
        <f t="shared" si="5"/>
        <v>1699.85</v>
      </c>
      <c r="H51" s="57">
        <f t="shared" si="5"/>
        <v>125</v>
      </c>
      <c r="I51" s="81"/>
      <c r="J51" s="81"/>
      <c r="K51" s="57"/>
      <c r="L51" s="57"/>
      <c r="M51" s="57"/>
      <c r="N51" s="79"/>
      <c r="O51" s="79"/>
      <c r="P51" s="79">
        <f t="shared" si="0"/>
        <v>0</v>
      </c>
    </row>
    <row r="52" spans="1:16" ht="15" x14ac:dyDescent="0.2">
      <c r="A52" s="146"/>
      <c r="B52" s="81"/>
      <c r="C52" s="80"/>
      <c r="D52" s="57"/>
      <c r="E52" s="80"/>
      <c r="F52" s="81"/>
      <c r="G52" s="80">
        <f t="shared" si="5"/>
        <v>1699.85</v>
      </c>
      <c r="H52" s="57">
        <f t="shared" si="5"/>
        <v>125</v>
      </c>
      <c r="I52" s="81"/>
      <c r="J52" s="81"/>
      <c r="K52" s="57"/>
      <c r="L52" s="57"/>
      <c r="M52" s="57"/>
      <c r="N52" s="79"/>
      <c r="O52" s="79"/>
      <c r="P52" s="79">
        <f t="shared" si="0"/>
        <v>0</v>
      </c>
    </row>
    <row r="53" spans="1:16" ht="15" x14ac:dyDescent="0.2">
      <c r="A53" s="146"/>
      <c r="B53" s="81"/>
      <c r="C53" s="80"/>
      <c r="D53" s="57"/>
      <c r="E53" s="80"/>
      <c r="F53" s="81"/>
      <c r="G53" s="80">
        <f t="shared" si="5"/>
        <v>1699.85</v>
      </c>
      <c r="H53" s="57">
        <f t="shared" si="5"/>
        <v>125</v>
      </c>
      <c r="I53" s="81"/>
      <c r="J53" s="81"/>
      <c r="K53" s="57"/>
      <c r="L53" s="57"/>
      <c r="M53" s="57"/>
      <c r="N53" s="79"/>
      <c r="O53" s="79"/>
      <c r="P53" s="79">
        <f t="shared" si="0"/>
        <v>0</v>
      </c>
    </row>
    <row r="54" spans="1:16" ht="15" x14ac:dyDescent="0.2">
      <c r="A54" s="146"/>
      <c r="B54" s="81"/>
      <c r="C54" s="80"/>
      <c r="D54" s="57"/>
      <c r="E54" s="80"/>
      <c r="F54" s="81"/>
      <c r="G54" s="80">
        <f t="shared" si="5"/>
        <v>1699.85</v>
      </c>
      <c r="H54" s="57">
        <f t="shared" si="5"/>
        <v>125</v>
      </c>
      <c r="I54" s="81"/>
      <c r="J54" s="81"/>
      <c r="K54" s="57"/>
      <c r="L54" s="57"/>
      <c r="M54" s="57"/>
      <c r="N54" s="79"/>
      <c r="O54" s="79"/>
      <c r="P54" s="79">
        <f t="shared" si="0"/>
        <v>0</v>
      </c>
    </row>
    <row r="55" spans="1:16" ht="15" x14ac:dyDescent="0.2">
      <c r="A55" s="146"/>
      <c r="B55" s="81"/>
      <c r="C55" s="80"/>
      <c r="D55" s="57"/>
      <c r="E55" s="80"/>
      <c r="F55" s="81"/>
      <c r="G55" s="80">
        <f t="shared" si="5"/>
        <v>1699.85</v>
      </c>
      <c r="H55" s="57">
        <f t="shared" si="5"/>
        <v>125</v>
      </c>
      <c r="I55" s="81"/>
      <c r="J55" s="81"/>
      <c r="K55" s="57"/>
      <c r="L55" s="57"/>
      <c r="M55" s="57"/>
      <c r="N55" s="79"/>
      <c r="O55" s="79"/>
      <c r="P55" s="79">
        <f t="shared" si="0"/>
        <v>0</v>
      </c>
    </row>
    <row r="56" spans="1:16" ht="15" x14ac:dyDescent="0.2">
      <c r="A56" s="146"/>
      <c r="B56" s="81"/>
      <c r="C56" s="80"/>
      <c r="D56" s="57"/>
      <c r="E56" s="80"/>
      <c r="F56" s="81"/>
      <c r="G56" s="80">
        <f t="shared" si="5"/>
        <v>1699.85</v>
      </c>
      <c r="H56" s="57">
        <f t="shared" si="5"/>
        <v>125</v>
      </c>
      <c r="I56" s="81"/>
      <c r="J56" s="81"/>
      <c r="K56" s="57"/>
      <c r="L56" s="57"/>
      <c r="M56" s="57"/>
      <c r="N56" s="79"/>
      <c r="O56" s="79"/>
      <c r="P56" s="79">
        <f t="shared" si="0"/>
        <v>0</v>
      </c>
    </row>
    <row r="57" spans="1:16" ht="15" x14ac:dyDescent="0.2">
      <c r="A57" s="146"/>
      <c r="B57" s="81"/>
      <c r="C57" s="80"/>
      <c r="D57" s="57"/>
      <c r="E57" s="80"/>
      <c r="F57" s="81"/>
      <c r="G57" s="80">
        <f t="shared" si="5"/>
        <v>1699.85</v>
      </c>
      <c r="H57" s="57">
        <f t="shared" si="5"/>
        <v>125</v>
      </c>
      <c r="I57" s="81"/>
      <c r="J57" s="81"/>
      <c r="K57" s="57"/>
      <c r="L57" s="57"/>
      <c r="M57" s="57"/>
      <c r="N57" s="79"/>
      <c r="O57" s="79"/>
      <c r="P57" s="79">
        <f t="shared" si="0"/>
        <v>0</v>
      </c>
    </row>
    <row r="58" spans="1:16" ht="15" x14ac:dyDescent="0.2">
      <c r="A58" s="146"/>
      <c r="B58" s="81"/>
      <c r="C58" s="80"/>
      <c r="D58" s="57"/>
      <c r="E58" s="80"/>
      <c r="F58" s="81"/>
      <c r="G58" s="80">
        <f t="shared" ref="G58:H73" si="6">G57-E58+C58</f>
        <v>1699.85</v>
      </c>
      <c r="H58" s="57">
        <f t="shared" si="6"/>
        <v>125</v>
      </c>
      <c r="I58" s="81"/>
      <c r="J58" s="81"/>
      <c r="K58" s="57"/>
      <c r="L58" s="57"/>
      <c r="M58" s="57"/>
      <c r="N58" s="79"/>
      <c r="O58" s="79"/>
      <c r="P58" s="79">
        <f t="shared" si="0"/>
        <v>0</v>
      </c>
    </row>
    <row r="59" spans="1:16" ht="15" x14ac:dyDescent="0.2">
      <c r="A59" s="146"/>
      <c r="B59" s="57"/>
      <c r="C59" s="80"/>
      <c r="D59" s="57"/>
      <c r="E59" s="80"/>
      <c r="F59" s="57"/>
      <c r="G59" s="80">
        <f t="shared" si="6"/>
        <v>1699.85</v>
      </c>
      <c r="H59" s="57">
        <f t="shared" si="6"/>
        <v>125</v>
      </c>
      <c r="I59" s="57"/>
      <c r="J59" s="57"/>
      <c r="K59" s="57"/>
      <c r="L59" s="57"/>
      <c r="M59" s="57"/>
      <c r="N59" s="79"/>
      <c r="O59" s="79"/>
      <c r="P59" s="79">
        <f t="shared" si="0"/>
        <v>0</v>
      </c>
    </row>
    <row r="60" spans="1:16" ht="15" x14ac:dyDescent="0.2">
      <c r="A60" s="146"/>
      <c r="B60" s="57"/>
      <c r="C60" s="80"/>
      <c r="D60" s="57"/>
      <c r="E60" s="80"/>
      <c r="F60" s="57"/>
      <c r="G60" s="80">
        <f t="shared" si="6"/>
        <v>1699.85</v>
      </c>
      <c r="H60" s="57">
        <f t="shared" si="6"/>
        <v>125</v>
      </c>
      <c r="I60" s="57"/>
      <c r="J60" s="57"/>
      <c r="K60" s="57"/>
      <c r="L60" s="57"/>
      <c r="M60" s="57"/>
      <c r="N60" s="79"/>
      <c r="O60" s="79"/>
      <c r="P60" s="79">
        <f t="shared" si="0"/>
        <v>0</v>
      </c>
    </row>
    <row r="61" spans="1:16" ht="15" x14ac:dyDescent="0.2">
      <c r="A61" s="146"/>
      <c r="B61" s="57"/>
      <c r="C61" s="80"/>
      <c r="D61" s="57"/>
      <c r="E61" s="80"/>
      <c r="F61" s="57"/>
      <c r="G61" s="80">
        <f t="shared" si="6"/>
        <v>1699.85</v>
      </c>
      <c r="H61" s="57">
        <f t="shared" si="6"/>
        <v>125</v>
      </c>
      <c r="I61" s="57"/>
      <c r="J61" s="57"/>
      <c r="K61" s="57"/>
      <c r="L61" s="57"/>
      <c r="M61" s="57"/>
      <c r="N61" s="79"/>
      <c r="O61" s="79"/>
      <c r="P61" s="79"/>
    </row>
    <row r="62" spans="1:16" ht="15" x14ac:dyDescent="0.2">
      <c r="A62" s="146"/>
      <c r="B62" s="57"/>
      <c r="C62" s="80"/>
      <c r="D62" s="57"/>
      <c r="E62" s="80"/>
      <c r="F62" s="57"/>
      <c r="G62" s="80">
        <f t="shared" si="6"/>
        <v>1699.85</v>
      </c>
      <c r="H62" s="57">
        <f t="shared" si="6"/>
        <v>125</v>
      </c>
      <c r="I62" s="57"/>
      <c r="J62" s="57"/>
      <c r="K62" s="57"/>
      <c r="L62" s="57"/>
      <c r="M62" s="57"/>
      <c r="N62" s="79"/>
      <c r="O62" s="79"/>
      <c r="P62" s="79">
        <f t="shared" si="0"/>
        <v>0</v>
      </c>
    </row>
    <row r="63" spans="1:16" ht="15" x14ac:dyDescent="0.2">
      <c r="A63" s="146"/>
      <c r="B63" s="57"/>
      <c r="C63" s="80"/>
      <c r="D63" s="57"/>
      <c r="E63" s="80"/>
      <c r="F63" s="57"/>
      <c r="G63" s="80">
        <f t="shared" si="6"/>
        <v>1699.85</v>
      </c>
      <c r="H63" s="57">
        <f t="shared" si="6"/>
        <v>125</v>
      </c>
      <c r="I63" s="57"/>
      <c r="J63" s="57"/>
      <c r="K63" s="57"/>
      <c r="L63" s="57"/>
      <c r="M63" s="57"/>
      <c r="N63" s="79"/>
      <c r="O63" s="79"/>
      <c r="P63" s="79">
        <f t="shared" si="0"/>
        <v>0</v>
      </c>
    </row>
    <row r="64" spans="1:16" ht="15" x14ac:dyDescent="0.2">
      <c r="A64" s="146"/>
      <c r="B64" s="57"/>
      <c r="C64" s="80"/>
      <c r="D64" s="57"/>
      <c r="E64" s="80"/>
      <c r="F64" s="57"/>
      <c r="G64" s="80">
        <f t="shared" si="6"/>
        <v>1699.85</v>
      </c>
      <c r="H64" s="57">
        <f t="shared" si="6"/>
        <v>125</v>
      </c>
      <c r="I64" s="57"/>
      <c r="J64" s="57"/>
      <c r="K64" s="57"/>
      <c r="L64" s="57"/>
      <c r="M64" s="57"/>
      <c r="N64" s="79"/>
      <c r="O64" s="79"/>
      <c r="P64" s="79">
        <f t="shared" si="0"/>
        <v>0</v>
      </c>
    </row>
    <row r="65" spans="1:16" ht="15" x14ac:dyDescent="0.2">
      <c r="A65" s="146"/>
      <c r="B65" s="57"/>
      <c r="C65" s="80"/>
      <c r="D65" s="57"/>
      <c r="E65" s="80"/>
      <c r="F65" s="57"/>
      <c r="G65" s="80">
        <f t="shared" si="6"/>
        <v>1699.85</v>
      </c>
      <c r="H65" s="57">
        <f t="shared" si="6"/>
        <v>125</v>
      </c>
      <c r="I65" s="57"/>
      <c r="J65" s="57"/>
      <c r="K65" s="57"/>
      <c r="L65" s="57"/>
      <c r="M65" s="57"/>
      <c r="N65" s="79"/>
      <c r="O65" s="79"/>
      <c r="P65" s="79">
        <f t="shared" si="0"/>
        <v>0</v>
      </c>
    </row>
    <row r="66" spans="1:16" ht="15" x14ac:dyDescent="0.2">
      <c r="A66" s="146"/>
      <c r="B66" s="57"/>
      <c r="C66" s="80"/>
      <c r="D66" s="57"/>
      <c r="E66" s="80"/>
      <c r="F66" s="57"/>
      <c r="G66" s="80">
        <f t="shared" si="6"/>
        <v>1699.85</v>
      </c>
      <c r="H66" s="57">
        <f t="shared" si="6"/>
        <v>125</v>
      </c>
      <c r="I66" s="57"/>
      <c r="J66" s="57"/>
      <c r="K66" s="57"/>
      <c r="L66" s="57" t="str">
        <f t="shared" ref="L66:L129" si="7">IF(D66&gt;0,D66," ")</f>
        <v xml:space="preserve"> </v>
      </c>
      <c r="M66" s="57"/>
      <c r="N66" s="79"/>
      <c r="O66" s="79"/>
      <c r="P66" s="79">
        <f t="shared" si="0"/>
        <v>0</v>
      </c>
    </row>
    <row r="67" spans="1:16" ht="15" x14ac:dyDescent="0.2">
      <c r="A67" s="146"/>
      <c r="B67" s="57"/>
      <c r="C67" s="80"/>
      <c r="D67" s="57"/>
      <c r="E67" s="80"/>
      <c r="F67" s="57"/>
      <c r="G67" s="80">
        <f t="shared" si="6"/>
        <v>1699.85</v>
      </c>
      <c r="H67" s="57">
        <f t="shared" si="6"/>
        <v>125</v>
      </c>
      <c r="I67" s="57"/>
      <c r="J67" s="57"/>
      <c r="K67" s="57"/>
      <c r="L67" s="57" t="str">
        <f t="shared" si="7"/>
        <v xml:space="preserve"> </v>
      </c>
      <c r="M67" s="57"/>
      <c r="N67" s="79"/>
      <c r="O67" s="79"/>
      <c r="P67" s="79">
        <f t="shared" si="0"/>
        <v>0</v>
      </c>
    </row>
    <row r="68" spans="1:16" ht="15" x14ac:dyDescent="0.2">
      <c r="A68" s="146"/>
      <c r="B68" s="57"/>
      <c r="C68" s="80"/>
      <c r="D68" s="57"/>
      <c r="E68" s="80"/>
      <c r="F68" s="57"/>
      <c r="G68" s="80">
        <f t="shared" si="6"/>
        <v>1699.85</v>
      </c>
      <c r="H68" s="57">
        <f t="shared" si="6"/>
        <v>125</v>
      </c>
      <c r="I68" s="57"/>
      <c r="J68" s="57"/>
      <c r="K68" s="57"/>
      <c r="L68" s="57" t="str">
        <f t="shared" si="7"/>
        <v xml:space="preserve"> </v>
      </c>
      <c r="M68" s="57"/>
      <c r="N68" s="79"/>
      <c r="O68" s="79"/>
      <c r="P68" s="79">
        <f t="shared" si="0"/>
        <v>0</v>
      </c>
    </row>
    <row r="69" spans="1:16" ht="15" x14ac:dyDescent="0.2">
      <c r="A69" s="146"/>
      <c r="B69" s="57"/>
      <c r="C69" s="80"/>
      <c r="D69" s="57"/>
      <c r="E69" s="80"/>
      <c r="F69" s="57"/>
      <c r="G69" s="80">
        <f t="shared" si="6"/>
        <v>1699.85</v>
      </c>
      <c r="H69" s="57">
        <f t="shared" si="6"/>
        <v>125</v>
      </c>
      <c r="I69" s="57"/>
      <c r="J69" s="57"/>
      <c r="K69" s="57"/>
      <c r="L69" s="57" t="str">
        <f t="shared" si="7"/>
        <v xml:space="preserve"> </v>
      </c>
      <c r="M69" s="57"/>
      <c r="N69" s="79"/>
      <c r="O69" s="79"/>
      <c r="P69" s="79">
        <f t="shared" si="0"/>
        <v>0</v>
      </c>
    </row>
    <row r="70" spans="1:16" ht="15" x14ac:dyDescent="0.2">
      <c r="A70" s="146"/>
      <c r="B70" s="57"/>
      <c r="C70" s="80"/>
      <c r="D70" s="57"/>
      <c r="E70" s="80"/>
      <c r="F70" s="57"/>
      <c r="G70" s="80">
        <f t="shared" si="6"/>
        <v>1699.85</v>
      </c>
      <c r="H70" s="57">
        <f t="shared" si="6"/>
        <v>125</v>
      </c>
      <c r="I70" s="57"/>
      <c r="J70" s="57"/>
      <c r="K70" s="57"/>
      <c r="L70" s="57" t="str">
        <f t="shared" si="7"/>
        <v xml:space="preserve"> </v>
      </c>
      <c r="M70" s="57"/>
      <c r="N70" s="79"/>
      <c r="O70" s="79"/>
      <c r="P70" s="79">
        <f t="shared" si="0"/>
        <v>0</v>
      </c>
    </row>
    <row r="71" spans="1:16" ht="15" x14ac:dyDescent="0.2">
      <c r="A71" s="146"/>
      <c r="B71" s="57"/>
      <c r="C71" s="80"/>
      <c r="D71" s="57"/>
      <c r="E71" s="80"/>
      <c r="F71" s="57"/>
      <c r="G71" s="80">
        <f t="shared" si="6"/>
        <v>1699.85</v>
      </c>
      <c r="H71" s="57">
        <f t="shared" si="6"/>
        <v>125</v>
      </c>
      <c r="I71" s="57"/>
      <c r="J71" s="57"/>
      <c r="K71" s="57"/>
      <c r="L71" s="57" t="str">
        <f t="shared" si="7"/>
        <v xml:space="preserve"> </v>
      </c>
      <c r="M71" s="57"/>
      <c r="N71" s="79"/>
      <c r="O71" s="79"/>
      <c r="P71" s="79">
        <f t="shared" si="0"/>
        <v>0</v>
      </c>
    </row>
    <row r="72" spans="1:16" ht="15" x14ac:dyDescent="0.2">
      <c r="A72" s="146"/>
      <c r="B72" s="57"/>
      <c r="C72" s="80"/>
      <c r="D72" s="57"/>
      <c r="E72" s="80"/>
      <c r="F72" s="57"/>
      <c r="G72" s="80">
        <f t="shared" si="6"/>
        <v>1699.85</v>
      </c>
      <c r="H72" s="57">
        <f t="shared" si="6"/>
        <v>125</v>
      </c>
      <c r="I72" s="57"/>
      <c r="J72" s="57"/>
      <c r="K72" s="57"/>
      <c r="L72" s="57" t="str">
        <f t="shared" si="7"/>
        <v xml:space="preserve"> </v>
      </c>
      <c r="M72" s="57"/>
      <c r="N72" s="79"/>
      <c r="O72" s="79"/>
      <c r="P72" s="79">
        <f t="shared" si="0"/>
        <v>0</v>
      </c>
    </row>
    <row r="73" spans="1:16" ht="15" x14ac:dyDescent="0.2">
      <c r="A73" s="146"/>
      <c r="B73" s="57"/>
      <c r="C73" s="80"/>
      <c r="D73" s="57"/>
      <c r="E73" s="80"/>
      <c r="F73" s="57"/>
      <c r="G73" s="80">
        <f t="shared" si="6"/>
        <v>1699.85</v>
      </c>
      <c r="H73" s="57">
        <f t="shared" si="6"/>
        <v>125</v>
      </c>
      <c r="I73" s="57"/>
      <c r="J73" s="57"/>
      <c r="K73" s="57"/>
      <c r="L73" s="57" t="str">
        <f t="shared" si="7"/>
        <v xml:space="preserve"> </v>
      </c>
      <c r="M73" s="57"/>
      <c r="N73" s="79"/>
      <c r="O73" s="79"/>
      <c r="P73" s="79">
        <f t="shared" si="0"/>
        <v>0</v>
      </c>
    </row>
    <row r="74" spans="1:16" ht="15" x14ac:dyDescent="0.2">
      <c r="A74" s="146"/>
      <c r="B74" s="57"/>
      <c r="C74" s="80"/>
      <c r="D74" s="57"/>
      <c r="E74" s="80"/>
      <c r="F74" s="57"/>
      <c r="G74" s="80">
        <f t="shared" ref="G74:H89" si="8">G73-E74+C74</f>
        <v>1699.85</v>
      </c>
      <c r="H74" s="57">
        <f t="shared" si="8"/>
        <v>125</v>
      </c>
      <c r="I74" s="57"/>
      <c r="J74" s="57"/>
      <c r="K74" s="57"/>
      <c r="L74" s="57" t="str">
        <f t="shared" si="7"/>
        <v xml:space="preserve"> </v>
      </c>
      <c r="M74" s="57"/>
      <c r="N74" s="79"/>
      <c r="O74" s="79"/>
      <c r="P74" s="79">
        <f t="shared" si="0"/>
        <v>0</v>
      </c>
    </row>
    <row r="75" spans="1:16" ht="15" x14ac:dyDescent="0.2">
      <c r="A75" s="146"/>
      <c r="B75" s="57"/>
      <c r="C75" s="80"/>
      <c r="D75" s="57"/>
      <c r="E75" s="80"/>
      <c r="F75" s="57"/>
      <c r="G75" s="80">
        <f t="shared" si="8"/>
        <v>1699.85</v>
      </c>
      <c r="H75" s="57">
        <f t="shared" si="8"/>
        <v>125</v>
      </c>
      <c r="I75" s="57"/>
      <c r="J75" s="57"/>
      <c r="K75" s="57"/>
      <c r="L75" s="57" t="str">
        <f t="shared" si="7"/>
        <v xml:space="preserve"> </v>
      </c>
      <c r="M75" s="57"/>
      <c r="N75" s="79"/>
      <c r="O75" s="79"/>
      <c r="P75" s="79">
        <f t="shared" si="0"/>
        <v>0</v>
      </c>
    </row>
    <row r="76" spans="1:16" ht="15" x14ac:dyDescent="0.2">
      <c r="A76" s="146"/>
      <c r="B76" s="57"/>
      <c r="C76" s="80"/>
      <c r="D76" s="57"/>
      <c r="E76" s="80"/>
      <c r="F76" s="57"/>
      <c r="G76" s="80">
        <f t="shared" si="8"/>
        <v>1699.85</v>
      </c>
      <c r="H76" s="57">
        <f t="shared" si="8"/>
        <v>125</v>
      </c>
      <c r="I76" s="57"/>
      <c r="J76" s="57"/>
      <c r="K76" s="57"/>
      <c r="L76" s="57" t="str">
        <f t="shared" si="7"/>
        <v xml:space="preserve"> </v>
      </c>
      <c r="M76" s="57"/>
      <c r="N76" s="79"/>
      <c r="O76" s="79"/>
      <c r="P76" s="79">
        <f t="shared" si="0"/>
        <v>0</v>
      </c>
    </row>
    <row r="77" spans="1:16" ht="15" x14ac:dyDescent="0.2">
      <c r="A77" s="146"/>
      <c r="B77" s="57"/>
      <c r="C77" s="80"/>
      <c r="D77" s="57"/>
      <c r="E77" s="80"/>
      <c r="F77" s="57"/>
      <c r="G77" s="80">
        <f t="shared" si="8"/>
        <v>1699.85</v>
      </c>
      <c r="H77" s="57">
        <f t="shared" si="8"/>
        <v>125</v>
      </c>
      <c r="I77" s="57"/>
      <c r="J77" s="57"/>
      <c r="K77" s="57"/>
      <c r="L77" s="57" t="str">
        <f t="shared" si="7"/>
        <v xml:space="preserve"> </v>
      </c>
      <c r="M77" s="57"/>
      <c r="N77" s="79"/>
      <c r="O77" s="79"/>
      <c r="P77" s="79">
        <f t="shared" ref="P77:P140" si="9">O77*G77</f>
        <v>0</v>
      </c>
    </row>
    <row r="78" spans="1:16" ht="15" x14ac:dyDescent="0.2">
      <c r="A78" s="146"/>
      <c r="B78" s="57"/>
      <c r="C78" s="80"/>
      <c r="D78" s="57"/>
      <c r="E78" s="80"/>
      <c r="F78" s="57"/>
      <c r="G78" s="80">
        <f t="shared" si="8"/>
        <v>1699.85</v>
      </c>
      <c r="H78" s="57">
        <f t="shared" si="8"/>
        <v>125</v>
      </c>
      <c r="I78" s="57"/>
      <c r="J78" s="57"/>
      <c r="K78" s="57"/>
      <c r="L78" s="57" t="str">
        <f t="shared" si="7"/>
        <v xml:space="preserve"> </v>
      </c>
      <c r="M78" s="57"/>
      <c r="N78" s="79"/>
      <c r="O78" s="79"/>
      <c r="P78" s="79">
        <f t="shared" si="9"/>
        <v>0</v>
      </c>
    </row>
    <row r="79" spans="1:16" ht="15" x14ac:dyDescent="0.2">
      <c r="A79" s="146"/>
      <c r="B79" s="57"/>
      <c r="C79" s="80"/>
      <c r="D79" s="57"/>
      <c r="E79" s="80"/>
      <c r="F79" s="57"/>
      <c r="G79" s="80">
        <f t="shared" si="8"/>
        <v>1699.85</v>
      </c>
      <c r="H79" s="57">
        <f t="shared" si="8"/>
        <v>125</v>
      </c>
      <c r="I79" s="57"/>
      <c r="J79" s="57"/>
      <c r="K79" s="57"/>
      <c r="L79" s="57" t="str">
        <f t="shared" si="7"/>
        <v xml:space="preserve"> </v>
      </c>
      <c r="M79" s="57"/>
      <c r="N79" s="79"/>
      <c r="O79" s="79"/>
      <c r="P79" s="79">
        <f t="shared" si="9"/>
        <v>0</v>
      </c>
    </row>
    <row r="80" spans="1:16" ht="15" x14ac:dyDescent="0.2">
      <c r="A80" s="146"/>
      <c r="B80" s="57"/>
      <c r="C80" s="80"/>
      <c r="D80" s="57"/>
      <c r="E80" s="80"/>
      <c r="F80" s="57"/>
      <c r="G80" s="80">
        <f t="shared" si="8"/>
        <v>1699.85</v>
      </c>
      <c r="H80" s="57">
        <f t="shared" si="8"/>
        <v>125</v>
      </c>
      <c r="I80" s="57"/>
      <c r="J80" s="57"/>
      <c r="K80" s="57"/>
      <c r="L80" s="57" t="str">
        <f t="shared" si="7"/>
        <v xml:space="preserve"> </v>
      </c>
      <c r="M80" s="57"/>
      <c r="N80" s="79"/>
      <c r="O80" s="79"/>
      <c r="P80" s="79">
        <f t="shared" si="9"/>
        <v>0</v>
      </c>
    </row>
    <row r="81" spans="1:16" ht="15" x14ac:dyDescent="0.2">
      <c r="A81" s="146"/>
      <c r="B81" s="57"/>
      <c r="C81" s="80"/>
      <c r="D81" s="57"/>
      <c r="E81" s="80"/>
      <c r="F81" s="57"/>
      <c r="G81" s="80">
        <f t="shared" si="8"/>
        <v>1699.85</v>
      </c>
      <c r="H81" s="57">
        <f t="shared" si="8"/>
        <v>125</v>
      </c>
      <c r="I81" s="57"/>
      <c r="J81" s="57"/>
      <c r="K81" s="57"/>
      <c r="L81" s="57" t="str">
        <f t="shared" si="7"/>
        <v xml:space="preserve"> </v>
      </c>
      <c r="M81" s="57"/>
      <c r="N81" s="79"/>
      <c r="O81" s="79"/>
      <c r="P81" s="79">
        <f t="shared" si="9"/>
        <v>0</v>
      </c>
    </row>
    <row r="82" spans="1:16" ht="15" x14ac:dyDescent="0.2">
      <c r="A82" s="146"/>
      <c r="B82" s="57"/>
      <c r="C82" s="80"/>
      <c r="D82" s="57"/>
      <c r="E82" s="80"/>
      <c r="F82" s="57"/>
      <c r="G82" s="80">
        <f t="shared" si="8"/>
        <v>1699.85</v>
      </c>
      <c r="H82" s="57">
        <f t="shared" si="8"/>
        <v>125</v>
      </c>
      <c r="I82" s="57"/>
      <c r="J82" s="57"/>
      <c r="K82" s="57"/>
      <c r="L82" s="57" t="str">
        <f t="shared" si="7"/>
        <v xml:space="preserve"> </v>
      </c>
      <c r="M82" s="57"/>
      <c r="N82" s="79"/>
      <c r="O82" s="79"/>
      <c r="P82" s="79">
        <f t="shared" si="9"/>
        <v>0</v>
      </c>
    </row>
    <row r="83" spans="1:16" ht="15" x14ac:dyDescent="0.2">
      <c r="A83" s="146"/>
      <c r="B83" s="57"/>
      <c r="C83" s="80"/>
      <c r="D83" s="57"/>
      <c r="E83" s="80"/>
      <c r="F83" s="57"/>
      <c r="G83" s="80">
        <f t="shared" si="8"/>
        <v>1699.85</v>
      </c>
      <c r="H83" s="57">
        <f t="shared" si="8"/>
        <v>125</v>
      </c>
      <c r="I83" s="57"/>
      <c r="J83" s="57"/>
      <c r="K83" s="57"/>
      <c r="L83" s="57" t="str">
        <f t="shared" si="7"/>
        <v xml:space="preserve"> </v>
      </c>
      <c r="M83" s="57"/>
      <c r="N83" s="79"/>
      <c r="O83" s="79"/>
      <c r="P83" s="79">
        <f t="shared" si="9"/>
        <v>0</v>
      </c>
    </row>
    <row r="84" spans="1:16" ht="15" x14ac:dyDescent="0.2">
      <c r="A84" s="146"/>
      <c r="B84" s="57"/>
      <c r="C84" s="80"/>
      <c r="D84" s="57"/>
      <c r="E84" s="80"/>
      <c r="F84" s="57"/>
      <c r="G84" s="80">
        <f t="shared" si="8"/>
        <v>1699.85</v>
      </c>
      <c r="H84" s="57">
        <f t="shared" si="8"/>
        <v>125</v>
      </c>
      <c r="I84" s="57"/>
      <c r="J84" s="57"/>
      <c r="K84" s="57"/>
      <c r="L84" s="57" t="str">
        <f t="shared" si="7"/>
        <v xml:space="preserve"> </v>
      </c>
      <c r="M84" s="57"/>
      <c r="N84" s="79"/>
      <c r="O84" s="79"/>
      <c r="P84" s="79">
        <f t="shared" si="9"/>
        <v>0</v>
      </c>
    </row>
    <row r="85" spans="1:16" ht="15" x14ac:dyDescent="0.2">
      <c r="A85" s="146"/>
      <c r="B85" s="57"/>
      <c r="C85" s="80"/>
      <c r="D85" s="57"/>
      <c r="E85" s="80"/>
      <c r="F85" s="57"/>
      <c r="G85" s="80">
        <f t="shared" si="8"/>
        <v>1699.85</v>
      </c>
      <c r="H85" s="57">
        <f t="shared" si="8"/>
        <v>125</v>
      </c>
      <c r="I85" s="57"/>
      <c r="J85" s="57"/>
      <c r="K85" s="57"/>
      <c r="L85" s="57" t="str">
        <f t="shared" si="7"/>
        <v xml:space="preserve"> </v>
      </c>
      <c r="M85" s="57"/>
      <c r="N85" s="79"/>
      <c r="O85" s="79"/>
      <c r="P85" s="79">
        <f t="shared" si="9"/>
        <v>0</v>
      </c>
    </row>
    <row r="86" spans="1:16" ht="15" x14ac:dyDescent="0.2">
      <c r="A86" s="146"/>
      <c r="B86" s="57"/>
      <c r="C86" s="80"/>
      <c r="D86" s="57"/>
      <c r="E86" s="80"/>
      <c r="F86" s="57"/>
      <c r="G86" s="80">
        <f t="shared" si="8"/>
        <v>1699.85</v>
      </c>
      <c r="H86" s="57">
        <f t="shared" si="8"/>
        <v>125</v>
      </c>
      <c r="I86" s="57"/>
      <c r="J86" s="57"/>
      <c r="K86" s="57"/>
      <c r="L86" s="57" t="str">
        <f t="shared" si="7"/>
        <v xml:space="preserve"> </v>
      </c>
      <c r="M86" s="57"/>
      <c r="N86" s="79"/>
      <c r="O86" s="79"/>
      <c r="P86" s="79">
        <f t="shared" si="9"/>
        <v>0</v>
      </c>
    </row>
    <row r="87" spans="1:16" ht="15" x14ac:dyDescent="0.2">
      <c r="A87" s="146"/>
      <c r="B87" s="57"/>
      <c r="C87" s="80"/>
      <c r="D87" s="57"/>
      <c r="E87" s="80"/>
      <c r="F87" s="57"/>
      <c r="G87" s="80">
        <f t="shared" si="8"/>
        <v>1699.85</v>
      </c>
      <c r="H87" s="57">
        <f t="shared" si="8"/>
        <v>125</v>
      </c>
      <c r="I87" s="57"/>
      <c r="J87" s="57"/>
      <c r="K87" s="57"/>
      <c r="L87" s="57" t="str">
        <f t="shared" si="7"/>
        <v xml:space="preserve"> </v>
      </c>
      <c r="M87" s="57"/>
      <c r="N87" s="79"/>
      <c r="O87" s="79"/>
      <c r="P87" s="79">
        <f t="shared" si="9"/>
        <v>0</v>
      </c>
    </row>
    <row r="88" spans="1:16" ht="15" x14ac:dyDescent="0.2">
      <c r="A88" s="146"/>
      <c r="B88" s="57"/>
      <c r="C88" s="80"/>
      <c r="D88" s="57"/>
      <c r="E88" s="80"/>
      <c r="F88" s="57"/>
      <c r="G88" s="80">
        <f t="shared" si="8"/>
        <v>1699.85</v>
      </c>
      <c r="H88" s="57">
        <f t="shared" si="8"/>
        <v>125</v>
      </c>
      <c r="I88" s="57"/>
      <c r="J88" s="57"/>
      <c r="K88" s="57"/>
      <c r="L88" s="57" t="str">
        <f t="shared" si="7"/>
        <v xml:space="preserve"> </v>
      </c>
      <c r="M88" s="57"/>
      <c r="N88" s="79"/>
      <c r="O88" s="79"/>
      <c r="P88" s="79">
        <f t="shared" si="9"/>
        <v>0</v>
      </c>
    </row>
    <row r="89" spans="1:16" ht="15" x14ac:dyDescent="0.2">
      <c r="A89" s="146"/>
      <c r="B89" s="57"/>
      <c r="C89" s="80"/>
      <c r="D89" s="57"/>
      <c r="E89" s="80"/>
      <c r="F89" s="57"/>
      <c r="G89" s="80">
        <f t="shared" si="8"/>
        <v>1699.85</v>
      </c>
      <c r="H89" s="57">
        <f t="shared" si="8"/>
        <v>125</v>
      </c>
      <c r="I89" s="57"/>
      <c r="J89" s="57"/>
      <c r="K89" s="57"/>
      <c r="L89" s="57" t="str">
        <f t="shared" si="7"/>
        <v xml:space="preserve"> </v>
      </c>
      <c r="M89" s="57"/>
      <c r="N89" s="79"/>
      <c r="O89" s="79"/>
      <c r="P89" s="79">
        <f t="shared" si="9"/>
        <v>0</v>
      </c>
    </row>
    <row r="90" spans="1:16" ht="15" x14ac:dyDescent="0.2">
      <c r="A90" s="146"/>
      <c r="B90" s="57"/>
      <c r="C90" s="80"/>
      <c r="D90" s="57"/>
      <c r="E90" s="80"/>
      <c r="F90" s="57"/>
      <c r="G90" s="80">
        <f t="shared" ref="G90:H105" si="10">G89-E90+C90</f>
        <v>1699.85</v>
      </c>
      <c r="H90" s="57">
        <f t="shared" si="10"/>
        <v>125</v>
      </c>
      <c r="I90" s="57"/>
      <c r="J90" s="57"/>
      <c r="K90" s="57"/>
      <c r="L90" s="57" t="str">
        <f t="shared" si="7"/>
        <v xml:space="preserve"> </v>
      </c>
      <c r="M90" s="57"/>
      <c r="N90" s="79"/>
      <c r="O90" s="79"/>
      <c r="P90" s="79">
        <f t="shared" si="9"/>
        <v>0</v>
      </c>
    </row>
    <row r="91" spans="1:16" ht="15" x14ac:dyDescent="0.2">
      <c r="A91" s="146"/>
      <c r="B91" s="57"/>
      <c r="C91" s="80"/>
      <c r="D91" s="57"/>
      <c r="E91" s="80"/>
      <c r="F91" s="57"/>
      <c r="G91" s="80">
        <f t="shared" si="10"/>
        <v>1699.85</v>
      </c>
      <c r="H91" s="57">
        <f t="shared" si="10"/>
        <v>125</v>
      </c>
      <c r="I91" s="57"/>
      <c r="J91" s="57"/>
      <c r="K91" s="57"/>
      <c r="L91" s="57" t="str">
        <f t="shared" si="7"/>
        <v xml:space="preserve"> </v>
      </c>
      <c r="M91" s="57"/>
      <c r="N91" s="79"/>
      <c r="O91" s="79"/>
      <c r="P91" s="79">
        <f t="shared" si="9"/>
        <v>0</v>
      </c>
    </row>
    <row r="92" spans="1:16" ht="15" x14ac:dyDescent="0.2">
      <c r="A92" s="146"/>
      <c r="B92" s="57"/>
      <c r="C92" s="80"/>
      <c r="D92" s="57"/>
      <c r="E92" s="80"/>
      <c r="F92" s="57"/>
      <c r="G92" s="80">
        <f t="shared" si="10"/>
        <v>1699.85</v>
      </c>
      <c r="H92" s="57">
        <f t="shared" si="10"/>
        <v>125</v>
      </c>
      <c r="I92" s="57"/>
      <c r="J92" s="57"/>
      <c r="K92" s="57"/>
      <c r="L92" s="57" t="str">
        <f t="shared" si="7"/>
        <v xml:space="preserve"> </v>
      </c>
      <c r="M92" s="57"/>
      <c r="N92" s="79"/>
      <c r="O92" s="79"/>
      <c r="P92" s="79">
        <f t="shared" si="9"/>
        <v>0</v>
      </c>
    </row>
    <row r="93" spans="1:16" ht="15" x14ac:dyDescent="0.2">
      <c r="A93" s="146"/>
      <c r="B93" s="57"/>
      <c r="C93" s="80"/>
      <c r="D93" s="57"/>
      <c r="E93" s="80"/>
      <c r="F93" s="57"/>
      <c r="G93" s="80">
        <f t="shared" si="10"/>
        <v>1699.85</v>
      </c>
      <c r="H93" s="57">
        <f t="shared" si="10"/>
        <v>125</v>
      </c>
      <c r="I93" s="57"/>
      <c r="J93" s="57"/>
      <c r="K93" s="57"/>
      <c r="L93" s="57" t="str">
        <f t="shared" si="7"/>
        <v xml:space="preserve"> </v>
      </c>
      <c r="M93" s="57"/>
      <c r="N93" s="79"/>
      <c r="O93" s="79"/>
      <c r="P93" s="79">
        <f t="shared" si="9"/>
        <v>0</v>
      </c>
    </row>
    <row r="94" spans="1:16" ht="15" x14ac:dyDescent="0.2">
      <c r="A94" s="146"/>
      <c r="B94" s="57"/>
      <c r="C94" s="80"/>
      <c r="D94" s="57"/>
      <c r="E94" s="80"/>
      <c r="F94" s="57"/>
      <c r="G94" s="80">
        <f t="shared" si="10"/>
        <v>1699.85</v>
      </c>
      <c r="H94" s="57">
        <f t="shared" si="10"/>
        <v>125</v>
      </c>
      <c r="I94" s="57"/>
      <c r="J94" s="57"/>
      <c r="K94" s="57"/>
      <c r="L94" s="57" t="str">
        <f t="shared" si="7"/>
        <v xml:space="preserve"> </v>
      </c>
      <c r="M94" s="57"/>
      <c r="N94" s="79"/>
      <c r="O94" s="79"/>
      <c r="P94" s="79">
        <f t="shared" si="9"/>
        <v>0</v>
      </c>
    </row>
    <row r="95" spans="1:16" ht="15" x14ac:dyDescent="0.2">
      <c r="A95" s="146"/>
      <c r="B95" s="57"/>
      <c r="C95" s="80"/>
      <c r="D95" s="57"/>
      <c r="E95" s="80"/>
      <c r="F95" s="57"/>
      <c r="G95" s="80">
        <f t="shared" si="10"/>
        <v>1699.85</v>
      </c>
      <c r="H95" s="57">
        <f t="shared" si="10"/>
        <v>125</v>
      </c>
      <c r="I95" s="57"/>
      <c r="J95" s="57"/>
      <c r="K95" s="57"/>
      <c r="L95" s="57" t="str">
        <f t="shared" si="7"/>
        <v xml:space="preserve"> </v>
      </c>
      <c r="M95" s="57"/>
      <c r="N95" s="79"/>
      <c r="O95" s="79"/>
      <c r="P95" s="79">
        <f t="shared" si="9"/>
        <v>0</v>
      </c>
    </row>
    <row r="96" spans="1:16" ht="15" x14ac:dyDescent="0.2">
      <c r="A96" s="146"/>
      <c r="B96" s="57"/>
      <c r="C96" s="80"/>
      <c r="D96" s="57"/>
      <c r="E96" s="80"/>
      <c r="F96" s="57"/>
      <c r="G96" s="80">
        <f t="shared" si="10"/>
        <v>1699.85</v>
      </c>
      <c r="H96" s="57">
        <f t="shared" si="10"/>
        <v>125</v>
      </c>
      <c r="I96" s="57"/>
      <c r="J96" s="57"/>
      <c r="K96" s="57"/>
      <c r="L96" s="57" t="str">
        <f t="shared" si="7"/>
        <v xml:space="preserve"> </v>
      </c>
      <c r="M96" s="57"/>
      <c r="N96" s="79"/>
      <c r="O96" s="79"/>
      <c r="P96" s="79">
        <f t="shared" si="9"/>
        <v>0</v>
      </c>
    </row>
    <row r="97" spans="1:16" ht="15" x14ac:dyDescent="0.2">
      <c r="A97" s="146"/>
      <c r="B97" s="57"/>
      <c r="C97" s="80"/>
      <c r="D97" s="57"/>
      <c r="E97" s="80"/>
      <c r="F97" s="57"/>
      <c r="G97" s="80">
        <f t="shared" si="10"/>
        <v>1699.85</v>
      </c>
      <c r="H97" s="57">
        <f t="shared" si="10"/>
        <v>125</v>
      </c>
      <c r="I97" s="57"/>
      <c r="J97" s="57"/>
      <c r="K97" s="57"/>
      <c r="L97" s="57" t="str">
        <f t="shared" si="7"/>
        <v xml:space="preserve"> </v>
      </c>
      <c r="M97" s="57"/>
      <c r="N97" s="79"/>
      <c r="O97" s="79"/>
      <c r="P97" s="79">
        <f t="shared" si="9"/>
        <v>0</v>
      </c>
    </row>
    <row r="98" spans="1:16" ht="15" x14ac:dyDescent="0.2">
      <c r="A98" s="146"/>
      <c r="B98" s="57"/>
      <c r="C98" s="80"/>
      <c r="D98" s="57"/>
      <c r="E98" s="80"/>
      <c r="F98" s="57"/>
      <c r="G98" s="80">
        <f t="shared" si="10"/>
        <v>1699.85</v>
      </c>
      <c r="H98" s="57">
        <f t="shared" si="10"/>
        <v>125</v>
      </c>
      <c r="I98" s="57"/>
      <c r="J98" s="57"/>
      <c r="K98" s="57"/>
      <c r="L98" s="57" t="str">
        <f t="shared" si="7"/>
        <v xml:space="preserve"> </v>
      </c>
      <c r="M98" s="57"/>
      <c r="N98" s="79"/>
      <c r="O98" s="79"/>
      <c r="P98" s="79">
        <f t="shared" si="9"/>
        <v>0</v>
      </c>
    </row>
    <row r="99" spans="1:16" ht="15" x14ac:dyDescent="0.2">
      <c r="A99" s="146"/>
      <c r="B99" s="57"/>
      <c r="C99" s="80"/>
      <c r="D99" s="57"/>
      <c r="E99" s="80"/>
      <c r="F99" s="57"/>
      <c r="G99" s="80">
        <f t="shared" si="10"/>
        <v>1699.85</v>
      </c>
      <c r="H99" s="57">
        <f t="shared" si="10"/>
        <v>125</v>
      </c>
      <c r="I99" s="57"/>
      <c r="J99" s="57"/>
      <c r="K99" s="57"/>
      <c r="L99" s="57" t="str">
        <f t="shared" si="7"/>
        <v xml:space="preserve"> </v>
      </c>
      <c r="M99" s="57"/>
      <c r="N99" s="79"/>
      <c r="O99" s="79"/>
      <c r="P99" s="79">
        <f t="shared" si="9"/>
        <v>0</v>
      </c>
    </row>
    <row r="100" spans="1:16" ht="15" x14ac:dyDescent="0.2">
      <c r="A100" s="146"/>
      <c r="B100" s="57"/>
      <c r="C100" s="80"/>
      <c r="D100" s="57"/>
      <c r="E100" s="80"/>
      <c r="F100" s="57"/>
      <c r="G100" s="80">
        <f t="shared" si="10"/>
        <v>1699.85</v>
      </c>
      <c r="H100" s="57">
        <f t="shared" si="10"/>
        <v>125</v>
      </c>
      <c r="I100" s="57"/>
      <c r="J100" s="57"/>
      <c r="K100" s="57"/>
      <c r="L100" s="57" t="str">
        <f t="shared" si="7"/>
        <v xml:space="preserve"> </v>
      </c>
      <c r="M100" s="57"/>
      <c r="N100" s="79"/>
      <c r="O100" s="79"/>
      <c r="P100" s="79">
        <f t="shared" si="9"/>
        <v>0</v>
      </c>
    </row>
    <row r="101" spans="1:16" ht="15" x14ac:dyDescent="0.2">
      <c r="A101" s="146"/>
      <c r="B101" s="57"/>
      <c r="C101" s="80"/>
      <c r="D101" s="57"/>
      <c r="E101" s="80"/>
      <c r="F101" s="57"/>
      <c r="G101" s="80">
        <f t="shared" si="10"/>
        <v>1699.85</v>
      </c>
      <c r="H101" s="57">
        <f t="shared" si="10"/>
        <v>125</v>
      </c>
      <c r="I101" s="57"/>
      <c r="J101" s="57"/>
      <c r="K101" s="57"/>
      <c r="L101" s="57" t="str">
        <f t="shared" si="7"/>
        <v xml:space="preserve"> </v>
      </c>
      <c r="M101" s="57"/>
      <c r="N101" s="79"/>
      <c r="O101" s="79"/>
      <c r="P101" s="79">
        <f t="shared" si="9"/>
        <v>0</v>
      </c>
    </row>
    <row r="102" spans="1:16" ht="15" x14ac:dyDescent="0.2">
      <c r="A102" s="146"/>
      <c r="B102" s="57"/>
      <c r="C102" s="80"/>
      <c r="D102" s="57"/>
      <c r="E102" s="80"/>
      <c r="F102" s="57"/>
      <c r="G102" s="80">
        <f t="shared" si="10"/>
        <v>1699.85</v>
      </c>
      <c r="H102" s="57">
        <f t="shared" si="10"/>
        <v>125</v>
      </c>
      <c r="I102" s="57"/>
      <c r="J102" s="57"/>
      <c r="K102" s="57"/>
      <c r="L102" s="57" t="str">
        <f t="shared" si="7"/>
        <v xml:space="preserve"> </v>
      </c>
      <c r="M102" s="57"/>
      <c r="N102" s="79"/>
      <c r="O102" s="79"/>
      <c r="P102" s="79">
        <f t="shared" si="9"/>
        <v>0</v>
      </c>
    </row>
    <row r="103" spans="1:16" ht="15" x14ac:dyDescent="0.2">
      <c r="A103" s="146"/>
      <c r="B103" s="57"/>
      <c r="C103" s="80"/>
      <c r="D103" s="57"/>
      <c r="E103" s="80"/>
      <c r="F103" s="57"/>
      <c r="G103" s="80">
        <f t="shared" si="10"/>
        <v>1699.85</v>
      </c>
      <c r="H103" s="57">
        <f t="shared" si="10"/>
        <v>125</v>
      </c>
      <c r="I103" s="57"/>
      <c r="J103" s="57"/>
      <c r="K103" s="57"/>
      <c r="L103" s="57" t="str">
        <f t="shared" si="7"/>
        <v xml:space="preserve"> </v>
      </c>
      <c r="M103" s="57"/>
      <c r="N103" s="79"/>
      <c r="O103" s="79"/>
      <c r="P103" s="79">
        <f t="shared" si="9"/>
        <v>0</v>
      </c>
    </row>
    <row r="104" spans="1:16" ht="15" x14ac:dyDescent="0.2">
      <c r="A104" s="146"/>
      <c r="B104" s="57"/>
      <c r="C104" s="80"/>
      <c r="D104" s="57"/>
      <c r="E104" s="80"/>
      <c r="F104" s="57"/>
      <c r="G104" s="80">
        <f t="shared" si="10"/>
        <v>1699.85</v>
      </c>
      <c r="H104" s="57">
        <f t="shared" si="10"/>
        <v>125</v>
      </c>
      <c r="I104" s="57"/>
      <c r="J104" s="57"/>
      <c r="K104" s="57"/>
      <c r="L104" s="57" t="str">
        <f t="shared" si="7"/>
        <v xml:space="preserve"> </v>
      </c>
      <c r="M104" s="57"/>
      <c r="N104" s="79"/>
      <c r="O104" s="79"/>
      <c r="P104" s="79">
        <f t="shared" si="9"/>
        <v>0</v>
      </c>
    </row>
    <row r="105" spans="1:16" ht="15" x14ac:dyDescent="0.2">
      <c r="A105" s="146"/>
      <c r="B105" s="57"/>
      <c r="C105" s="80"/>
      <c r="D105" s="57"/>
      <c r="E105" s="80"/>
      <c r="F105" s="57"/>
      <c r="G105" s="80">
        <f t="shared" si="10"/>
        <v>1699.85</v>
      </c>
      <c r="H105" s="57">
        <f t="shared" si="10"/>
        <v>125</v>
      </c>
      <c r="I105" s="57"/>
      <c r="J105" s="57"/>
      <c r="K105" s="57"/>
      <c r="L105" s="57" t="str">
        <f t="shared" si="7"/>
        <v xml:space="preserve"> </v>
      </c>
      <c r="M105" s="57"/>
      <c r="N105" s="79"/>
      <c r="O105" s="79"/>
      <c r="P105" s="79">
        <f t="shared" si="9"/>
        <v>0</v>
      </c>
    </row>
    <row r="106" spans="1:16" ht="15" x14ac:dyDescent="0.2">
      <c r="A106" s="146"/>
      <c r="B106" s="57"/>
      <c r="C106" s="80"/>
      <c r="D106" s="57"/>
      <c r="E106" s="80"/>
      <c r="F106" s="57"/>
      <c r="G106" s="80">
        <f t="shared" ref="G106:H121" si="11">G105-E106+C106</f>
        <v>1699.85</v>
      </c>
      <c r="H106" s="57">
        <f t="shared" si="11"/>
        <v>125</v>
      </c>
      <c r="I106" s="57"/>
      <c r="J106" s="57"/>
      <c r="K106" s="57"/>
      <c r="L106" s="57" t="str">
        <f t="shared" si="7"/>
        <v xml:space="preserve"> </v>
      </c>
      <c r="M106" s="57"/>
      <c r="N106" s="79"/>
      <c r="O106" s="79"/>
      <c r="P106" s="79">
        <f t="shared" si="9"/>
        <v>0</v>
      </c>
    </row>
    <row r="107" spans="1:16" ht="15" x14ac:dyDescent="0.2">
      <c r="A107" s="146"/>
      <c r="B107" s="57"/>
      <c r="C107" s="80"/>
      <c r="D107" s="57"/>
      <c r="E107" s="80"/>
      <c r="F107" s="57"/>
      <c r="G107" s="80">
        <f t="shared" si="11"/>
        <v>1699.85</v>
      </c>
      <c r="H107" s="57">
        <f t="shared" si="11"/>
        <v>125</v>
      </c>
      <c r="I107" s="57"/>
      <c r="J107" s="57"/>
      <c r="K107" s="57"/>
      <c r="L107" s="57" t="str">
        <f t="shared" si="7"/>
        <v xml:space="preserve"> </v>
      </c>
      <c r="M107" s="57"/>
      <c r="N107" s="79"/>
      <c r="O107" s="79"/>
      <c r="P107" s="79">
        <f t="shared" si="9"/>
        <v>0</v>
      </c>
    </row>
    <row r="108" spans="1:16" ht="15" x14ac:dyDescent="0.2">
      <c r="A108" s="146"/>
      <c r="B108" s="57"/>
      <c r="C108" s="80"/>
      <c r="D108" s="57"/>
      <c r="E108" s="80"/>
      <c r="F108" s="57"/>
      <c r="G108" s="80">
        <f t="shared" si="11"/>
        <v>1699.85</v>
      </c>
      <c r="H108" s="57">
        <f t="shared" si="11"/>
        <v>125</v>
      </c>
      <c r="I108" s="57"/>
      <c r="J108" s="57"/>
      <c r="K108" s="57"/>
      <c r="L108" s="57" t="str">
        <f t="shared" si="7"/>
        <v xml:space="preserve"> </v>
      </c>
      <c r="M108" s="57"/>
      <c r="N108" s="79"/>
      <c r="O108" s="79"/>
      <c r="P108" s="79">
        <f t="shared" si="9"/>
        <v>0</v>
      </c>
    </row>
    <row r="109" spans="1:16" ht="15" x14ac:dyDescent="0.2">
      <c r="A109" s="146"/>
      <c r="B109" s="57"/>
      <c r="C109" s="80"/>
      <c r="D109" s="57"/>
      <c r="E109" s="80"/>
      <c r="F109" s="57"/>
      <c r="G109" s="80">
        <f t="shared" si="11"/>
        <v>1699.85</v>
      </c>
      <c r="H109" s="57">
        <f t="shared" si="11"/>
        <v>125</v>
      </c>
      <c r="I109" s="57"/>
      <c r="J109" s="57"/>
      <c r="K109" s="57"/>
      <c r="L109" s="57" t="str">
        <f t="shared" si="7"/>
        <v xml:space="preserve"> </v>
      </c>
      <c r="M109" s="57"/>
      <c r="N109" s="79"/>
      <c r="O109" s="79"/>
      <c r="P109" s="79">
        <f t="shared" si="9"/>
        <v>0</v>
      </c>
    </row>
    <row r="110" spans="1:16" ht="15" x14ac:dyDescent="0.2">
      <c r="A110" s="146"/>
      <c r="B110" s="57"/>
      <c r="C110" s="80"/>
      <c r="D110" s="57"/>
      <c r="E110" s="80"/>
      <c r="F110" s="57"/>
      <c r="G110" s="80">
        <f t="shared" si="11"/>
        <v>1699.85</v>
      </c>
      <c r="H110" s="57">
        <f t="shared" si="11"/>
        <v>125</v>
      </c>
      <c r="I110" s="57"/>
      <c r="J110" s="57"/>
      <c r="K110" s="57"/>
      <c r="L110" s="57" t="str">
        <f t="shared" si="7"/>
        <v xml:space="preserve"> </v>
      </c>
      <c r="M110" s="57"/>
      <c r="N110" s="79"/>
      <c r="O110" s="79"/>
      <c r="P110" s="79">
        <f t="shared" si="9"/>
        <v>0</v>
      </c>
    </row>
    <row r="111" spans="1:16" ht="15" x14ac:dyDescent="0.2">
      <c r="A111" s="153"/>
      <c r="B111" s="73"/>
      <c r="C111" s="74"/>
      <c r="D111" s="73"/>
      <c r="E111" s="74"/>
      <c r="F111" s="73"/>
      <c r="G111" s="80">
        <f t="shared" si="11"/>
        <v>1699.85</v>
      </c>
      <c r="H111" s="57">
        <f t="shared" si="11"/>
        <v>125</v>
      </c>
      <c r="I111" s="57"/>
      <c r="J111" s="57"/>
      <c r="K111" s="73"/>
      <c r="L111" s="57" t="str">
        <f t="shared" si="7"/>
        <v xml:space="preserve"> </v>
      </c>
      <c r="M111" s="73"/>
      <c r="N111" s="78"/>
      <c r="O111" s="78"/>
      <c r="P111" s="79">
        <f t="shared" si="9"/>
        <v>0</v>
      </c>
    </row>
    <row r="112" spans="1:16" ht="15" x14ac:dyDescent="0.2">
      <c r="A112" s="153"/>
      <c r="B112" s="73"/>
      <c r="C112" s="74"/>
      <c r="D112" s="73"/>
      <c r="E112" s="74"/>
      <c r="F112" s="73"/>
      <c r="G112" s="80">
        <f t="shared" si="11"/>
        <v>1699.85</v>
      </c>
      <c r="H112" s="57">
        <f t="shared" si="11"/>
        <v>125</v>
      </c>
      <c r="I112" s="57"/>
      <c r="J112" s="57"/>
      <c r="K112" s="73"/>
      <c r="L112" s="57" t="str">
        <f t="shared" si="7"/>
        <v xml:space="preserve"> </v>
      </c>
      <c r="M112" s="73"/>
      <c r="N112" s="78"/>
      <c r="O112" s="78"/>
      <c r="P112" s="79">
        <f t="shared" si="9"/>
        <v>0</v>
      </c>
    </row>
    <row r="113" spans="1:16" ht="15" x14ac:dyDescent="0.2">
      <c r="A113" s="153"/>
      <c r="B113" s="73"/>
      <c r="C113" s="74"/>
      <c r="D113" s="73"/>
      <c r="E113" s="74"/>
      <c r="F113" s="73"/>
      <c r="G113" s="80">
        <f t="shared" si="11"/>
        <v>1699.85</v>
      </c>
      <c r="H113" s="57">
        <f t="shared" si="11"/>
        <v>125</v>
      </c>
      <c r="I113" s="57"/>
      <c r="J113" s="57"/>
      <c r="K113" s="73"/>
      <c r="L113" s="57" t="str">
        <f t="shared" si="7"/>
        <v xml:space="preserve"> </v>
      </c>
      <c r="M113" s="73"/>
      <c r="N113" s="78"/>
      <c r="O113" s="78"/>
      <c r="P113" s="79">
        <f t="shared" si="9"/>
        <v>0</v>
      </c>
    </row>
    <row r="114" spans="1:16" ht="15" x14ac:dyDescent="0.2">
      <c r="A114" s="153"/>
      <c r="B114" s="73"/>
      <c r="C114" s="74"/>
      <c r="D114" s="73"/>
      <c r="E114" s="74"/>
      <c r="F114" s="73"/>
      <c r="G114" s="80">
        <f t="shared" si="11"/>
        <v>1699.85</v>
      </c>
      <c r="H114" s="57">
        <f t="shared" si="11"/>
        <v>125</v>
      </c>
      <c r="I114" s="57"/>
      <c r="J114" s="57"/>
      <c r="K114" s="73"/>
      <c r="L114" s="57" t="str">
        <f t="shared" si="7"/>
        <v xml:space="preserve"> </v>
      </c>
      <c r="M114" s="73"/>
      <c r="N114" s="78"/>
      <c r="O114" s="78"/>
      <c r="P114" s="79">
        <f t="shared" si="9"/>
        <v>0</v>
      </c>
    </row>
    <row r="115" spans="1:16" ht="15" x14ac:dyDescent="0.2">
      <c r="A115" s="153"/>
      <c r="B115" s="73"/>
      <c r="C115" s="74"/>
      <c r="D115" s="73"/>
      <c r="E115" s="74"/>
      <c r="F115" s="73"/>
      <c r="G115" s="80">
        <f t="shared" si="11"/>
        <v>1699.85</v>
      </c>
      <c r="H115" s="57">
        <f t="shared" si="11"/>
        <v>125</v>
      </c>
      <c r="I115" s="57"/>
      <c r="J115" s="57"/>
      <c r="K115" s="73"/>
      <c r="L115" s="57" t="str">
        <f t="shared" si="7"/>
        <v xml:space="preserve"> </v>
      </c>
      <c r="M115" s="73"/>
      <c r="N115" s="78"/>
      <c r="O115" s="78"/>
      <c r="P115" s="79">
        <f t="shared" si="9"/>
        <v>0</v>
      </c>
    </row>
    <row r="116" spans="1:16" ht="15" x14ac:dyDescent="0.2">
      <c r="A116" s="153"/>
      <c r="B116" s="73"/>
      <c r="C116" s="74"/>
      <c r="D116" s="73"/>
      <c r="E116" s="74"/>
      <c r="F116" s="73"/>
      <c r="G116" s="80">
        <f t="shared" si="11"/>
        <v>1699.85</v>
      </c>
      <c r="H116" s="57">
        <f t="shared" si="11"/>
        <v>125</v>
      </c>
      <c r="I116" s="57"/>
      <c r="J116" s="57"/>
      <c r="K116" s="73"/>
      <c r="L116" s="57" t="str">
        <f t="shared" si="7"/>
        <v xml:space="preserve"> </v>
      </c>
      <c r="M116" s="73"/>
      <c r="N116" s="78"/>
      <c r="O116" s="78"/>
      <c r="P116" s="79">
        <f t="shared" si="9"/>
        <v>0</v>
      </c>
    </row>
    <row r="117" spans="1:16" ht="15" x14ac:dyDescent="0.2">
      <c r="A117" s="153"/>
      <c r="B117" s="73"/>
      <c r="C117" s="80"/>
      <c r="D117" s="73"/>
      <c r="E117" s="74"/>
      <c r="F117" s="73"/>
      <c r="G117" s="80">
        <f t="shared" si="11"/>
        <v>1699.85</v>
      </c>
      <c r="H117" s="57">
        <f t="shared" si="11"/>
        <v>125</v>
      </c>
      <c r="I117" s="57"/>
      <c r="J117" s="57"/>
      <c r="K117" s="73"/>
      <c r="L117" s="57" t="str">
        <f t="shared" si="7"/>
        <v xml:space="preserve"> </v>
      </c>
      <c r="M117" s="73"/>
      <c r="N117" s="78"/>
      <c r="O117" s="78"/>
      <c r="P117" s="79">
        <f t="shared" si="9"/>
        <v>0</v>
      </c>
    </row>
    <row r="118" spans="1:16" ht="15" x14ac:dyDescent="0.2">
      <c r="A118" s="153"/>
      <c r="B118" s="73"/>
      <c r="C118" s="74"/>
      <c r="D118" s="73"/>
      <c r="E118" s="74"/>
      <c r="F118" s="73"/>
      <c r="G118" s="80">
        <f t="shared" si="11"/>
        <v>1699.85</v>
      </c>
      <c r="H118" s="57">
        <f t="shared" si="11"/>
        <v>125</v>
      </c>
      <c r="I118" s="57"/>
      <c r="J118" s="57"/>
      <c r="K118" s="73"/>
      <c r="L118" s="57" t="str">
        <f t="shared" si="7"/>
        <v xml:space="preserve"> </v>
      </c>
      <c r="M118" s="73"/>
      <c r="N118" s="78"/>
      <c r="O118" s="78"/>
      <c r="P118" s="79">
        <f t="shared" si="9"/>
        <v>0</v>
      </c>
    </row>
    <row r="119" spans="1:16" ht="15" x14ac:dyDescent="0.2">
      <c r="A119" s="153"/>
      <c r="B119" s="73"/>
      <c r="C119" s="74"/>
      <c r="D119" s="73"/>
      <c r="E119" s="74"/>
      <c r="F119" s="73"/>
      <c r="G119" s="80">
        <f t="shared" si="11"/>
        <v>1699.85</v>
      </c>
      <c r="H119" s="57">
        <f t="shared" si="11"/>
        <v>125</v>
      </c>
      <c r="I119" s="57"/>
      <c r="J119" s="57"/>
      <c r="K119" s="73"/>
      <c r="L119" s="57" t="str">
        <f t="shared" si="7"/>
        <v xml:space="preserve"> </v>
      </c>
      <c r="M119" s="73"/>
      <c r="N119" s="78"/>
      <c r="O119" s="78"/>
      <c r="P119" s="79">
        <f t="shared" si="9"/>
        <v>0</v>
      </c>
    </row>
    <row r="120" spans="1:16" ht="15" x14ac:dyDescent="0.2">
      <c r="A120" s="153"/>
      <c r="B120" s="73"/>
      <c r="C120" s="74"/>
      <c r="D120" s="73"/>
      <c r="E120" s="74"/>
      <c r="F120" s="73"/>
      <c r="G120" s="80">
        <f t="shared" si="11"/>
        <v>1699.85</v>
      </c>
      <c r="H120" s="57">
        <f t="shared" si="11"/>
        <v>125</v>
      </c>
      <c r="I120" s="57"/>
      <c r="J120" s="57"/>
      <c r="K120" s="73"/>
      <c r="L120" s="57" t="str">
        <f t="shared" si="7"/>
        <v xml:space="preserve"> </v>
      </c>
      <c r="M120" s="73"/>
      <c r="N120" s="78"/>
      <c r="O120" s="78"/>
      <c r="P120" s="79">
        <f t="shared" si="9"/>
        <v>0</v>
      </c>
    </row>
    <row r="121" spans="1:16" ht="15" x14ac:dyDescent="0.2">
      <c r="A121" s="153"/>
      <c r="B121" s="73"/>
      <c r="C121" s="74"/>
      <c r="D121" s="73"/>
      <c r="E121" s="74"/>
      <c r="F121" s="73"/>
      <c r="G121" s="80">
        <f t="shared" si="11"/>
        <v>1699.85</v>
      </c>
      <c r="H121" s="57">
        <f t="shared" si="11"/>
        <v>125</v>
      </c>
      <c r="I121" s="57"/>
      <c r="J121" s="57"/>
      <c r="K121" s="73"/>
      <c r="L121" s="57" t="str">
        <f t="shared" si="7"/>
        <v xml:space="preserve"> </v>
      </c>
      <c r="M121" s="73"/>
      <c r="N121" s="78"/>
      <c r="O121" s="78"/>
      <c r="P121" s="79">
        <f t="shared" si="9"/>
        <v>0</v>
      </c>
    </row>
    <row r="122" spans="1:16" ht="15" x14ac:dyDescent="0.2">
      <c r="A122" s="153"/>
      <c r="B122" s="73"/>
      <c r="C122" s="74"/>
      <c r="D122" s="73"/>
      <c r="E122" s="74"/>
      <c r="F122" s="73"/>
      <c r="G122" s="80">
        <f t="shared" ref="G122:H137" si="12">G121-E122+C122</f>
        <v>1699.85</v>
      </c>
      <c r="H122" s="57">
        <f t="shared" si="12"/>
        <v>125</v>
      </c>
      <c r="I122" s="57"/>
      <c r="J122" s="57"/>
      <c r="K122" s="73"/>
      <c r="L122" s="57" t="str">
        <f t="shared" si="7"/>
        <v xml:space="preserve"> </v>
      </c>
      <c r="M122" s="73"/>
      <c r="N122" s="78"/>
      <c r="O122" s="78"/>
      <c r="P122" s="79">
        <f t="shared" si="9"/>
        <v>0</v>
      </c>
    </row>
    <row r="123" spans="1:16" ht="15" x14ac:dyDescent="0.2">
      <c r="A123" s="153"/>
      <c r="B123" s="73"/>
      <c r="C123" s="74"/>
      <c r="D123" s="73"/>
      <c r="E123" s="74"/>
      <c r="F123" s="73"/>
      <c r="G123" s="80">
        <f t="shared" si="12"/>
        <v>1699.85</v>
      </c>
      <c r="H123" s="57">
        <f t="shared" si="12"/>
        <v>125</v>
      </c>
      <c r="I123" s="57"/>
      <c r="J123" s="57"/>
      <c r="K123" s="73"/>
      <c r="L123" s="57" t="str">
        <f t="shared" si="7"/>
        <v xml:space="preserve"> </v>
      </c>
      <c r="M123" s="73"/>
      <c r="N123" s="78"/>
      <c r="O123" s="78"/>
      <c r="P123" s="79">
        <f t="shared" si="9"/>
        <v>0</v>
      </c>
    </row>
    <row r="124" spans="1:16" ht="15" x14ac:dyDescent="0.2">
      <c r="A124" s="153"/>
      <c r="B124" s="73"/>
      <c r="C124" s="74"/>
      <c r="D124" s="73"/>
      <c r="E124" s="74"/>
      <c r="F124" s="73"/>
      <c r="G124" s="80">
        <f t="shared" si="12"/>
        <v>1699.85</v>
      </c>
      <c r="H124" s="57">
        <f t="shared" si="12"/>
        <v>125</v>
      </c>
      <c r="I124" s="57"/>
      <c r="J124" s="57"/>
      <c r="K124" s="73"/>
      <c r="L124" s="57" t="str">
        <f t="shared" si="7"/>
        <v xml:space="preserve"> </v>
      </c>
      <c r="M124" s="73"/>
      <c r="N124" s="78"/>
      <c r="O124" s="78"/>
      <c r="P124" s="79">
        <f t="shared" si="9"/>
        <v>0</v>
      </c>
    </row>
    <row r="125" spans="1:16" ht="15" x14ac:dyDescent="0.2">
      <c r="A125" s="153"/>
      <c r="B125" s="73"/>
      <c r="C125" s="74"/>
      <c r="D125" s="73"/>
      <c r="E125" s="74"/>
      <c r="F125" s="73"/>
      <c r="G125" s="80">
        <f t="shared" si="12"/>
        <v>1699.85</v>
      </c>
      <c r="H125" s="57">
        <f t="shared" si="12"/>
        <v>125</v>
      </c>
      <c r="I125" s="57"/>
      <c r="J125" s="57"/>
      <c r="K125" s="73"/>
      <c r="L125" s="57" t="str">
        <f t="shared" si="7"/>
        <v xml:space="preserve"> </v>
      </c>
      <c r="M125" s="73"/>
      <c r="N125" s="78"/>
      <c r="O125" s="78"/>
      <c r="P125" s="79">
        <f t="shared" si="9"/>
        <v>0</v>
      </c>
    </row>
    <row r="126" spans="1:16" ht="15" x14ac:dyDescent="0.2">
      <c r="A126" s="153"/>
      <c r="B126" s="73"/>
      <c r="C126" s="74"/>
      <c r="D126" s="73"/>
      <c r="E126" s="74"/>
      <c r="F126" s="73"/>
      <c r="G126" s="80">
        <f t="shared" si="12"/>
        <v>1699.85</v>
      </c>
      <c r="H126" s="57">
        <f t="shared" si="12"/>
        <v>125</v>
      </c>
      <c r="I126" s="57"/>
      <c r="J126" s="57"/>
      <c r="K126" s="73"/>
      <c r="L126" s="57" t="str">
        <f t="shared" si="7"/>
        <v xml:space="preserve"> </v>
      </c>
      <c r="M126" s="73"/>
      <c r="N126" s="78"/>
      <c r="O126" s="78"/>
      <c r="P126" s="79">
        <f t="shared" si="9"/>
        <v>0</v>
      </c>
    </row>
    <row r="127" spans="1:16" ht="15" x14ac:dyDescent="0.2">
      <c r="A127" s="153"/>
      <c r="B127" s="73"/>
      <c r="C127" s="83"/>
      <c r="D127" s="73"/>
      <c r="E127" s="74"/>
      <c r="F127" s="73"/>
      <c r="G127" s="80">
        <f t="shared" si="12"/>
        <v>1699.85</v>
      </c>
      <c r="H127" s="57">
        <f t="shared" si="12"/>
        <v>125</v>
      </c>
      <c r="I127" s="57"/>
      <c r="J127" s="57"/>
      <c r="K127" s="73"/>
      <c r="L127" s="57" t="str">
        <f t="shared" si="7"/>
        <v xml:space="preserve"> </v>
      </c>
      <c r="M127" s="73"/>
      <c r="N127" s="78"/>
      <c r="O127" s="78"/>
      <c r="P127" s="79">
        <f t="shared" si="9"/>
        <v>0</v>
      </c>
    </row>
    <row r="128" spans="1:16" ht="15" x14ac:dyDescent="0.2">
      <c r="A128" s="153"/>
      <c r="B128" s="73"/>
      <c r="C128" s="74"/>
      <c r="D128" s="73"/>
      <c r="E128" s="74"/>
      <c r="F128" s="73"/>
      <c r="G128" s="80">
        <f t="shared" si="12"/>
        <v>1699.85</v>
      </c>
      <c r="H128" s="57">
        <f t="shared" si="12"/>
        <v>125</v>
      </c>
      <c r="I128" s="57"/>
      <c r="J128" s="57"/>
      <c r="K128" s="73"/>
      <c r="L128" s="57" t="str">
        <f t="shared" si="7"/>
        <v xml:space="preserve"> </v>
      </c>
      <c r="M128" s="73"/>
      <c r="N128" s="78"/>
      <c r="O128" s="78"/>
      <c r="P128" s="79">
        <f t="shared" si="9"/>
        <v>0</v>
      </c>
    </row>
    <row r="129" spans="1:16" ht="15" x14ac:dyDescent="0.2">
      <c r="A129" s="153"/>
      <c r="B129" s="73"/>
      <c r="C129" s="74"/>
      <c r="D129" s="73"/>
      <c r="E129" s="74"/>
      <c r="F129" s="73"/>
      <c r="G129" s="80">
        <f t="shared" si="12"/>
        <v>1699.85</v>
      </c>
      <c r="H129" s="57">
        <f t="shared" si="12"/>
        <v>125</v>
      </c>
      <c r="I129" s="57"/>
      <c r="J129" s="57"/>
      <c r="K129" s="73"/>
      <c r="L129" s="57" t="str">
        <f t="shared" si="7"/>
        <v xml:space="preserve"> </v>
      </c>
      <c r="M129" s="73"/>
      <c r="N129" s="78"/>
      <c r="O129" s="78"/>
      <c r="P129" s="79">
        <f t="shared" si="9"/>
        <v>0</v>
      </c>
    </row>
    <row r="130" spans="1:16" ht="15" x14ac:dyDescent="0.2">
      <c r="A130" s="153"/>
      <c r="B130" s="73"/>
      <c r="C130" s="74"/>
      <c r="D130" s="73"/>
      <c r="E130" s="74"/>
      <c r="F130" s="73"/>
      <c r="G130" s="80">
        <f t="shared" si="12"/>
        <v>1699.85</v>
      </c>
      <c r="H130" s="57">
        <f t="shared" si="12"/>
        <v>125</v>
      </c>
      <c r="I130" s="57"/>
      <c r="J130" s="57"/>
      <c r="K130" s="73"/>
      <c r="L130" s="57" t="str">
        <f t="shared" ref="L130:L193" si="13">IF(D130&gt;0,D130," ")</f>
        <v xml:space="preserve"> </v>
      </c>
      <c r="M130" s="73"/>
      <c r="N130" s="78"/>
      <c r="O130" s="78"/>
      <c r="P130" s="79">
        <f t="shared" si="9"/>
        <v>0</v>
      </c>
    </row>
    <row r="131" spans="1:16" ht="15" x14ac:dyDescent="0.2">
      <c r="A131" s="153"/>
      <c r="B131" s="73"/>
      <c r="C131" s="74"/>
      <c r="D131" s="73"/>
      <c r="E131" s="74"/>
      <c r="F131" s="73"/>
      <c r="G131" s="80">
        <f t="shared" si="12"/>
        <v>1699.85</v>
      </c>
      <c r="H131" s="57">
        <f t="shared" si="12"/>
        <v>125</v>
      </c>
      <c r="I131" s="57"/>
      <c r="J131" s="57"/>
      <c r="K131" s="73"/>
      <c r="L131" s="57" t="str">
        <f t="shared" si="13"/>
        <v xml:space="preserve"> </v>
      </c>
      <c r="M131" s="73"/>
      <c r="N131" s="78"/>
      <c r="O131" s="78"/>
      <c r="P131" s="79">
        <f t="shared" si="9"/>
        <v>0</v>
      </c>
    </row>
    <row r="132" spans="1:16" ht="15" x14ac:dyDescent="0.2">
      <c r="A132" s="153"/>
      <c r="B132" s="73"/>
      <c r="C132" s="74"/>
      <c r="D132" s="73"/>
      <c r="E132" s="74"/>
      <c r="F132" s="73"/>
      <c r="G132" s="80">
        <f t="shared" si="12"/>
        <v>1699.85</v>
      </c>
      <c r="H132" s="57">
        <f t="shared" si="12"/>
        <v>125</v>
      </c>
      <c r="I132" s="57"/>
      <c r="J132" s="57"/>
      <c r="K132" s="73"/>
      <c r="L132" s="57" t="str">
        <f t="shared" si="13"/>
        <v xml:space="preserve"> </v>
      </c>
      <c r="M132" s="73"/>
      <c r="N132" s="78"/>
      <c r="O132" s="78"/>
      <c r="P132" s="79">
        <f t="shared" si="9"/>
        <v>0</v>
      </c>
    </row>
    <row r="133" spans="1:16" ht="15" x14ac:dyDescent="0.2">
      <c r="A133" s="153"/>
      <c r="B133" s="73"/>
      <c r="C133" s="74"/>
      <c r="D133" s="73"/>
      <c r="E133" s="74"/>
      <c r="F133" s="73"/>
      <c r="G133" s="80">
        <f t="shared" si="12"/>
        <v>1699.85</v>
      </c>
      <c r="H133" s="57">
        <f t="shared" si="12"/>
        <v>125</v>
      </c>
      <c r="I133" s="57"/>
      <c r="J133" s="57"/>
      <c r="K133" s="73"/>
      <c r="L133" s="57" t="str">
        <f t="shared" si="13"/>
        <v xml:space="preserve"> </v>
      </c>
      <c r="M133" s="73"/>
      <c r="N133" s="78"/>
      <c r="O133" s="78"/>
      <c r="P133" s="79">
        <f t="shared" si="9"/>
        <v>0</v>
      </c>
    </row>
    <row r="134" spans="1:16" ht="15" x14ac:dyDescent="0.2">
      <c r="A134" s="153"/>
      <c r="B134" s="73"/>
      <c r="C134" s="74"/>
      <c r="D134" s="73"/>
      <c r="E134" s="74"/>
      <c r="F134" s="73"/>
      <c r="G134" s="80">
        <f t="shared" si="12"/>
        <v>1699.85</v>
      </c>
      <c r="H134" s="57">
        <f t="shared" si="12"/>
        <v>125</v>
      </c>
      <c r="I134" s="57"/>
      <c r="J134" s="57"/>
      <c r="K134" s="73"/>
      <c r="L134" s="57" t="str">
        <f t="shared" si="13"/>
        <v xml:space="preserve"> </v>
      </c>
      <c r="M134" s="73"/>
      <c r="N134" s="78"/>
      <c r="O134" s="78"/>
      <c r="P134" s="79">
        <f t="shared" si="9"/>
        <v>0</v>
      </c>
    </row>
    <row r="135" spans="1:16" ht="15" x14ac:dyDescent="0.2">
      <c r="A135" s="153"/>
      <c r="B135" s="73"/>
      <c r="C135" s="74"/>
      <c r="D135" s="73"/>
      <c r="E135" s="74"/>
      <c r="F135" s="73"/>
      <c r="G135" s="80">
        <f t="shared" si="12"/>
        <v>1699.85</v>
      </c>
      <c r="H135" s="57">
        <f t="shared" si="12"/>
        <v>125</v>
      </c>
      <c r="I135" s="57"/>
      <c r="J135" s="57"/>
      <c r="K135" s="73"/>
      <c r="L135" s="57" t="str">
        <f t="shared" si="13"/>
        <v xml:space="preserve"> </v>
      </c>
      <c r="M135" s="73"/>
      <c r="N135" s="78"/>
      <c r="O135" s="78"/>
      <c r="P135" s="79">
        <f t="shared" si="9"/>
        <v>0</v>
      </c>
    </row>
    <row r="136" spans="1:16" ht="15" x14ac:dyDescent="0.2">
      <c r="A136" s="153"/>
      <c r="B136" s="73"/>
      <c r="C136" s="74"/>
      <c r="D136" s="73"/>
      <c r="E136" s="74"/>
      <c r="F136" s="73"/>
      <c r="G136" s="80">
        <f t="shared" si="12"/>
        <v>1699.85</v>
      </c>
      <c r="H136" s="57">
        <f t="shared" si="12"/>
        <v>125</v>
      </c>
      <c r="I136" s="57"/>
      <c r="J136" s="57"/>
      <c r="K136" s="73"/>
      <c r="L136" s="57" t="str">
        <f t="shared" si="13"/>
        <v xml:space="preserve"> </v>
      </c>
      <c r="M136" s="73"/>
      <c r="N136" s="78"/>
      <c r="O136" s="78"/>
      <c r="P136" s="79">
        <f t="shared" si="9"/>
        <v>0</v>
      </c>
    </row>
    <row r="137" spans="1:16" ht="15" x14ac:dyDescent="0.2">
      <c r="A137" s="153"/>
      <c r="B137" s="73"/>
      <c r="C137" s="74"/>
      <c r="D137" s="73"/>
      <c r="E137" s="74"/>
      <c r="F137" s="73"/>
      <c r="G137" s="80">
        <f t="shared" si="12"/>
        <v>1699.85</v>
      </c>
      <c r="H137" s="57">
        <f t="shared" si="12"/>
        <v>125</v>
      </c>
      <c r="I137" s="57"/>
      <c r="J137" s="57"/>
      <c r="K137" s="73"/>
      <c r="L137" s="57" t="str">
        <f t="shared" si="13"/>
        <v xml:space="preserve"> </v>
      </c>
      <c r="M137" s="73"/>
      <c r="N137" s="78"/>
      <c r="O137" s="78"/>
      <c r="P137" s="79">
        <f t="shared" si="9"/>
        <v>0</v>
      </c>
    </row>
    <row r="138" spans="1:16" ht="15" x14ac:dyDescent="0.2">
      <c r="A138" s="153"/>
      <c r="B138" s="73"/>
      <c r="C138" s="74"/>
      <c r="D138" s="73"/>
      <c r="E138" s="74"/>
      <c r="F138" s="73"/>
      <c r="G138" s="80">
        <f t="shared" ref="G138:H153" si="14">G137-E138+C138</f>
        <v>1699.85</v>
      </c>
      <c r="H138" s="57">
        <f t="shared" si="14"/>
        <v>125</v>
      </c>
      <c r="I138" s="57"/>
      <c r="J138" s="57"/>
      <c r="K138" s="73"/>
      <c r="L138" s="57" t="str">
        <f t="shared" si="13"/>
        <v xml:space="preserve"> </v>
      </c>
      <c r="M138" s="73"/>
      <c r="N138" s="78"/>
      <c r="O138" s="78"/>
      <c r="P138" s="79">
        <f t="shared" si="9"/>
        <v>0</v>
      </c>
    </row>
    <row r="139" spans="1:16" ht="15" x14ac:dyDescent="0.2">
      <c r="A139" s="153"/>
      <c r="B139" s="73"/>
      <c r="C139" s="74"/>
      <c r="D139" s="73"/>
      <c r="E139" s="74"/>
      <c r="F139" s="73"/>
      <c r="G139" s="80">
        <f t="shared" si="14"/>
        <v>1699.85</v>
      </c>
      <c r="H139" s="57">
        <f t="shared" si="14"/>
        <v>125</v>
      </c>
      <c r="I139" s="57"/>
      <c r="J139" s="57"/>
      <c r="K139" s="73"/>
      <c r="L139" s="57" t="str">
        <f t="shared" si="13"/>
        <v xml:space="preserve"> </v>
      </c>
      <c r="M139" s="73"/>
      <c r="N139" s="78"/>
      <c r="O139" s="78"/>
      <c r="P139" s="79">
        <f t="shared" si="9"/>
        <v>0</v>
      </c>
    </row>
    <row r="140" spans="1:16" ht="15" x14ac:dyDescent="0.2">
      <c r="A140" s="153"/>
      <c r="B140" s="73"/>
      <c r="C140" s="74"/>
      <c r="D140" s="73"/>
      <c r="E140" s="74"/>
      <c r="F140" s="73"/>
      <c r="G140" s="80">
        <f t="shared" si="14"/>
        <v>1699.85</v>
      </c>
      <c r="H140" s="57">
        <f t="shared" si="14"/>
        <v>125</v>
      </c>
      <c r="I140" s="57"/>
      <c r="J140" s="57"/>
      <c r="K140" s="73"/>
      <c r="L140" s="57" t="str">
        <f t="shared" si="13"/>
        <v xml:space="preserve"> </v>
      </c>
      <c r="M140" s="73"/>
      <c r="N140" s="78"/>
      <c r="O140" s="78"/>
      <c r="P140" s="79">
        <f t="shared" si="9"/>
        <v>0</v>
      </c>
    </row>
    <row r="141" spans="1:16" ht="15" x14ac:dyDescent="0.2">
      <c r="A141" s="153"/>
      <c r="B141" s="73"/>
      <c r="C141" s="74"/>
      <c r="D141" s="73"/>
      <c r="E141" s="74"/>
      <c r="F141" s="73"/>
      <c r="G141" s="80">
        <f t="shared" si="14"/>
        <v>1699.85</v>
      </c>
      <c r="H141" s="57">
        <f t="shared" si="14"/>
        <v>125</v>
      </c>
      <c r="I141" s="57"/>
      <c r="J141" s="57"/>
      <c r="K141" s="73"/>
      <c r="L141" s="57" t="str">
        <f t="shared" si="13"/>
        <v xml:space="preserve"> </v>
      </c>
      <c r="M141" s="73"/>
      <c r="N141" s="78"/>
      <c r="O141" s="78"/>
      <c r="P141" s="79">
        <f t="shared" ref="P141:P205" si="15">O141*G141</f>
        <v>0</v>
      </c>
    </row>
    <row r="142" spans="1:16" ht="15" x14ac:dyDescent="0.2">
      <c r="A142" s="153"/>
      <c r="B142" s="73"/>
      <c r="C142" s="74"/>
      <c r="D142" s="73"/>
      <c r="E142" s="74"/>
      <c r="F142" s="73"/>
      <c r="G142" s="80">
        <f t="shared" si="14"/>
        <v>1699.85</v>
      </c>
      <c r="H142" s="57">
        <f t="shared" si="14"/>
        <v>125</v>
      </c>
      <c r="I142" s="57"/>
      <c r="J142" s="57"/>
      <c r="K142" s="73"/>
      <c r="L142" s="57" t="str">
        <f t="shared" si="13"/>
        <v xml:space="preserve"> </v>
      </c>
      <c r="M142" s="73"/>
      <c r="N142" s="78"/>
      <c r="O142" s="78"/>
      <c r="P142" s="79">
        <f t="shared" si="15"/>
        <v>0</v>
      </c>
    </row>
    <row r="143" spans="1:16" ht="15" x14ac:dyDescent="0.2">
      <c r="A143" s="153"/>
      <c r="B143" s="73"/>
      <c r="C143" s="74"/>
      <c r="D143" s="73"/>
      <c r="E143" s="74"/>
      <c r="F143" s="73"/>
      <c r="G143" s="80">
        <f t="shared" si="14"/>
        <v>1699.85</v>
      </c>
      <c r="H143" s="57">
        <f t="shared" si="14"/>
        <v>125</v>
      </c>
      <c r="I143" s="57"/>
      <c r="J143" s="57"/>
      <c r="K143" s="73"/>
      <c r="L143" s="57" t="str">
        <f t="shared" si="13"/>
        <v xml:space="preserve"> </v>
      </c>
      <c r="M143" s="73"/>
      <c r="N143" s="78"/>
      <c r="O143" s="78"/>
      <c r="P143" s="79">
        <f t="shared" si="15"/>
        <v>0</v>
      </c>
    </row>
    <row r="144" spans="1:16" ht="15" x14ac:dyDescent="0.2">
      <c r="A144" s="153"/>
      <c r="B144" s="73"/>
      <c r="C144" s="74"/>
      <c r="D144" s="73"/>
      <c r="E144" s="74"/>
      <c r="F144" s="73"/>
      <c r="G144" s="80">
        <f t="shared" si="14"/>
        <v>1699.85</v>
      </c>
      <c r="H144" s="57">
        <f t="shared" si="14"/>
        <v>125</v>
      </c>
      <c r="I144" s="57"/>
      <c r="J144" s="57"/>
      <c r="K144" s="73"/>
      <c r="L144" s="57" t="str">
        <f t="shared" si="13"/>
        <v xml:space="preserve"> </v>
      </c>
      <c r="M144" s="73"/>
      <c r="N144" s="78"/>
      <c r="O144" s="78"/>
      <c r="P144" s="79">
        <f t="shared" si="15"/>
        <v>0</v>
      </c>
    </row>
    <row r="145" spans="1:16" ht="15" x14ac:dyDescent="0.2">
      <c r="A145" s="153"/>
      <c r="B145" s="73"/>
      <c r="C145" s="74"/>
      <c r="D145" s="73"/>
      <c r="E145" s="74"/>
      <c r="F145" s="73"/>
      <c r="G145" s="80">
        <f t="shared" si="14"/>
        <v>1699.85</v>
      </c>
      <c r="H145" s="57">
        <f t="shared" si="14"/>
        <v>125</v>
      </c>
      <c r="I145" s="57"/>
      <c r="J145" s="57"/>
      <c r="K145" s="73"/>
      <c r="L145" s="57" t="str">
        <f t="shared" si="13"/>
        <v xml:space="preserve"> </v>
      </c>
      <c r="M145" s="73"/>
      <c r="N145" s="78"/>
      <c r="O145" s="78"/>
      <c r="P145" s="79">
        <f t="shared" si="15"/>
        <v>0</v>
      </c>
    </row>
    <row r="146" spans="1:16" ht="15" x14ac:dyDescent="0.2">
      <c r="A146" s="153"/>
      <c r="B146" s="73"/>
      <c r="C146" s="83"/>
      <c r="D146" s="73"/>
      <c r="E146" s="74"/>
      <c r="F146" s="73"/>
      <c r="G146" s="80">
        <f t="shared" si="14"/>
        <v>1699.85</v>
      </c>
      <c r="H146" s="57">
        <f t="shared" si="14"/>
        <v>125</v>
      </c>
      <c r="I146" s="57"/>
      <c r="J146" s="57"/>
      <c r="K146" s="73"/>
      <c r="L146" s="57"/>
      <c r="M146" s="73"/>
      <c r="N146" s="78"/>
      <c r="O146" s="78"/>
      <c r="P146" s="79">
        <f t="shared" si="15"/>
        <v>0</v>
      </c>
    </row>
    <row r="147" spans="1:16" ht="15" x14ac:dyDescent="0.2">
      <c r="A147" s="153"/>
      <c r="B147" s="73"/>
      <c r="C147" s="74"/>
      <c r="D147" s="73"/>
      <c r="E147" s="74"/>
      <c r="F147" s="73"/>
      <c r="G147" s="80">
        <f t="shared" si="14"/>
        <v>1699.85</v>
      </c>
      <c r="H147" s="57">
        <f t="shared" si="14"/>
        <v>125</v>
      </c>
      <c r="I147" s="57"/>
      <c r="J147" s="57"/>
      <c r="K147" s="73"/>
      <c r="L147" s="57" t="str">
        <f t="shared" si="13"/>
        <v xml:space="preserve"> </v>
      </c>
      <c r="M147" s="73"/>
      <c r="N147" s="78"/>
      <c r="O147" s="78"/>
      <c r="P147" s="79">
        <f t="shared" si="15"/>
        <v>0</v>
      </c>
    </row>
    <row r="148" spans="1:16" ht="15" x14ac:dyDescent="0.2">
      <c r="A148" s="153"/>
      <c r="B148" s="73"/>
      <c r="C148" s="74"/>
      <c r="D148" s="73"/>
      <c r="E148" s="74"/>
      <c r="F148" s="73"/>
      <c r="G148" s="80">
        <f t="shared" si="14"/>
        <v>1699.85</v>
      </c>
      <c r="H148" s="57">
        <f t="shared" si="14"/>
        <v>125</v>
      </c>
      <c r="I148" s="57"/>
      <c r="J148" s="57"/>
      <c r="K148" s="73"/>
      <c r="L148" s="57" t="str">
        <f t="shared" si="13"/>
        <v xml:space="preserve"> </v>
      </c>
      <c r="M148" s="73"/>
      <c r="N148" s="78"/>
      <c r="O148" s="78"/>
      <c r="P148" s="79">
        <f t="shared" si="15"/>
        <v>0</v>
      </c>
    </row>
    <row r="149" spans="1:16" ht="15" x14ac:dyDescent="0.2">
      <c r="A149" s="153"/>
      <c r="B149" s="73"/>
      <c r="C149" s="74"/>
      <c r="D149" s="73"/>
      <c r="E149" s="74"/>
      <c r="F149" s="73"/>
      <c r="G149" s="80">
        <f t="shared" si="14"/>
        <v>1699.85</v>
      </c>
      <c r="H149" s="57">
        <f t="shared" si="14"/>
        <v>125</v>
      </c>
      <c r="I149" s="57"/>
      <c r="J149" s="57"/>
      <c r="K149" s="73"/>
      <c r="L149" s="57" t="str">
        <f t="shared" si="13"/>
        <v xml:space="preserve"> </v>
      </c>
      <c r="M149" s="73"/>
      <c r="N149" s="78"/>
      <c r="O149" s="78"/>
      <c r="P149" s="79">
        <f t="shared" si="15"/>
        <v>0</v>
      </c>
    </row>
    <row r="150" spans="1:16" ht="15" x14ac:dyDescent="0.2">
      <c r="A150" s="153"/>
      <c r="B150" s="73"/>
      <c r="C150" s="74"/>
      <c r="D150" s="73"/>
      <c r="E150" s="74"/>
      <c r="F150" s="73"/>
      <c r="G150" s="80">
        <f t="shared" si="14"/>
        <v>1699.85</v>
      </c>
      <c r="H150" s="57">
        <f t="shared" si="14"/>
        <v>125</v>
      </c>
      <c r="I150" s="57"/>
      <c r="J150" s="57"/>
      <c r="K150" s="73"/>
      <c r="L150" s="57" t="str">
        <f t="shared" si="13"/>
        <v xml:space="preserve"> </v>
      </c>
      <c r="M150" s="73"/>
      <c r="N150" s="78"/>
      <c r="O150" s="78"/>
      <c r="P150" s="79">
        <f t="shared" si="15"/>
        <v>0</v>
      </c>
    </row>
    <row r="151" spans="1:16" ht="15" x14ac:dyDescent="0.2">
      <c r="A151" s="153"/>
      <c r="B151" s="73"/>
      <c r="C151" s="74"/>
      <c r="D151" s="73"/>
      <c r="E151" s="74"/>
      <c r="F151" s="73"/>
      <c r="G151" s="80">
        <f t="shared" si="14"/>
        <v>1699.85</v>
      </c>
      <c r="H151" s="57">
        <f t="shared" si="14"/>
        <v>125</v>
      </c>
      <c r="I151" s="57"/>
      <c r="J151" s="57"/>
      <c r="K151" s="73"/>
      <c r="L151" s="57" t="str">
        <f t="shared" si="13"/>
        <v xml:space="preserve"> </v>
      </c>
      <c r="M151" s="73"/>
      <c r="N151" s="78"/>
      <c r="O151" s="78"/>
      <c r="P151" s="79">
        <f t="shared" si="15"/>
        <v>0</v>
      </c>
    </row>
    <row r="152" spans="1:16" ht="15" x14ac:dyDescent="0.2">
      <c r="A152" s="153"/>
      <c r="B152" s="73"/>
      <c r="C152" s="74"/>
      <c r="D152" s="73"/>
      <c r="E152" s="74"/>
      <c r="F152" s="73"/>
      <c r="G152" s="80">
        <f t="shared" si="14"/>
        <v>1699.85</v>
      </c>
      <c r="H152" s="57">
        <f t="shared" si="14"/>
        <v>125</v>
      </c>
      <c r="I152" s="57"/>
      <c r="J152" s="57"/>
      <c r="K152" s="73"/>
      <c r="L152" s="57" t="str">
        <f t="shared" si="13"/>
        <v xml:space="preserve"> </v>
      </c>
      <c r="M152" s="73"/>
      <c r="N152" s="78"/>
      <c r="O152" s="78"/>
      <c r="P152" s="79">
        <f t="shared" si="15"/>
        <v>0</v>
      </c>
    </row>
    <row r="153" spans="1:16" ht="15" x14ac:dyDescent="0.2">
      <c r="A153" s="153"/>
      <c r="B153" s="73"/>
      <c r="C153" s="74"/>
      <c r="D153" s="73"/>
      <c r="E153" s="74"/>
      <c r="F153" s="73"/>
      <c r="G153" s="80">
        <f t="shared" si="14"/>
        <v>1699.85</v>
      </c>
      <c r="H153" s="57">
        <f t="shared" si="14"/>
        <v>125</v>
      </c>
      <c r="I153" s="57"/>
      <c r="J153" s="57"/>
      <c r="K153" s="73"/>
      <c r="L153" s="57" t="str">
        <f t="shared" si="13"/>
        <v xml:space="preserve"> </v>
      </c>
      <c r="M153" s="73"/>
      <c r="N153" s="78"/>
      <c r="O153" s="78"/>
      <c r="P153" s="79">
        <f t="shared" si="15"/>
        <v>0</v>
      </c>
    </row>
    <row r="154" spans="1:16" ht="15" x14ac:dyDescent="0.2">
      <c r="A154" s="153"/>
      <c r="B154" s="73"/>
      <c r="C154" s="74"/>
      <c r="D154" s="73"/>
      <c r="E154" s="74"/>
      <c r="F154" s="73"/>
      <c r="G154" s="80">
        <f t="shared" ref="G154:H169" si="16">G153-E154+C154</f>
        <v>1699.85</v>
      </c>
      <c r="H154" s="57">
        <f t="shared" si="16"/>
        <v>125</v>
      </c>
      <c r="I154" s="57"/>
      <c r="J154" s="57"/>
      <c r="K154" s="73"/>
      <c r="L154" s="57" t="str">
        <f t="shared" si="13"/>
        <v xml:space="preserve"> </v>
      </c>
      <c r="M154" s="73"/>
      <c r="N154" s="78"/>
      <c r="O154" s="78"/>
      <c r="P154" s="79">
        <f t="shared" si="15"/>
        <v>0</v>
      </c>
    </row>
    <row r="155" spans="1:16" ht="15" x14ac:dyDescent="0.2">
      <c r="A155" s="153"/>
      <c r="B155" s="73"/>
      <c r="C155" s="74"/>
      <c r="D155" s="73"/>
      <c r="E155" s="74"/>
      <c r="F155" s="73"/>
      <c r="G155" s="80">
        <f t="shared" si="16"/>
        <v>1699.85</v>
      </c>
      <c r="H155" s="57">
        <f t="shared" si="16"/>
        <v>125</v>
      </c>
      <c r="I155" s="57"/>
      <c r="J155" s="57"/>
      <c r="K155" s="73"/>
      <c r="L155" s="57" t="str">
        <f t="shared" si="13"/>
        <v xml:space="preserve"> </v>
      </c>
      <c r="M155" s="73"/>
      <c r="N155" s="78"/>
      <c r="O155" s="78"/>
      <c r="P155" s="79">
        <f t="shared" si="15"/>
        <v>0</v>
      </c>
    </row>
    <row r="156" spans="1:16" ht="15" x14ac:dyDescent="0.2">
      <c r="A156" s="153"/>
      <c r="B156" s="73"/>
      <c r="C156" s="74"/>
      <c r="D156" s="73"/>
      <c r="E156" s="74"/>
      <c r="F156" s="73"/>
      <c r="G156" s="80">
        <f t="shared" si="16"/>
        <v>1699.85</v>
      </c>
      <c r="H156" s="57">
        <f t="shared" si="16"/>
        <v>125</v>
      </c>
      <c r="I156" s="57"/>
      <c r="J156" s="57"/>
      <c r="K156" s="73"/>
      <c r="L156" s="57" t="str">
        <f t="shared" si="13"/>
        <v xml:space="preserve"> </v>
      </c>
      <c r="M156" s="73"/>
      <c r="N156" s="78"/>
      <c r="O156" s="78"/>
      <c r="P156" s="79">
        <f t="shared" si="15"/>
        <v>0</v>
      </c>
    </row>
    <row r="157" spans="1:16" ht="15" x14ac:dyDescent="0.2">
      <c r="A157" s="153"/>
      <c r="B157" s="73"/>
      <c r="C157" s="74"/>
      <c r="D157" s="73"/>
      <c r="E157" s="74"/>
      <c r="F157" s="73"/>
      <c r="G157" s="80">
        <f t="shared" si="16"/>
        <v>1699.85</v>
      </c>
      <c r="H157" s="57">
        <f t="shared" si="16"/>
        <v>125</v>
      </c>
      <c r="I157" s="57"/>
      <c r="J157" s="57"/>
      <c r="K157" s="73"/>
      <c r="L157" s="57" t="str">
        <f t="shared" si="13"/>
        <v xml:space="preserve"> </v>
      </c>
      <c r="M157" s="73"/>
      <c r="N157" s="78"/>
      <c r="O157" s="78"/>
      <c r="P157" s="79">
        <f t="shared" si="15"/>
        <v>0</v>
      </c>
    </row>
    <row r="158" spans="1:16" ht="15" x14ac:dyDescent="0.2">
      <c r="A158" s="153"/>
      <c r="B158" s="73"/>
      <c r="C158" s="74"/>
      <c r="D158" s="73"/>
      <c r="E158" s="74"/>
      <c r="F158" s="73"/>
      <c r="G158" s="80">
        <f t="shared" si="16"/>
        <v>1699.85</v>
      </c>
      <c r="H158" s="57">
        <f t="shared" si="16"/>
        <v>125</v>
      </c>
      <c r="I158" s="57"/>
      <c r="J158" s="57"/>
      <c r="K158" s="73"/>
      <c r="L158" s="57" t="str">
        <f t="shared" si="13"/>
        <v xml:space="preserve"> </v>
      </c>
      <c r="M158" s="73"/>
      <c r="N158" s="78"/>
      <c r="O158" s="78"/>
      <c r="P158" s="79">
        <f t="shared" si="15"/>
        <v>0</v>
      </c>
    </row>
    <row r="159" spans="1:16" ht="15" x14ac:dyDescent="0.2">
      <c r="A159" s="153"/>
      <c r="B159" s="73"/>
      <c r="C159" s="74"/>
      <c r="D159" s="73"/>
      <c r="E159" s="74"/>
      <c r="F159" s="73"/>
      <c r="G159" s="80">
        <f t="shared" si="16"/>
        <v>1699.85</v>
      </c>
      <c r="H159" s="57">
        <f t="shared" si="16"/>
        <v>125</v>
      </c>
      <c r="I159" s="57"/>
      <c r="J159" s="57"/>
      <c r="K159" s="73"/>
      <c r="L159" s="57" t="str">
        <f t="shared" si="13"/>
        <v xml:space="preserve"> </v>
      </c>
      <c r="M159" s="73"/>
      <c r="N159" s="78"/>
      <c r="O159" s="78"/>
      <c r="P159" s="79">
        <f t="shared" si="15"/>
        <v>0</v>
      </c>
    </row>
    <row r="160" spans="1:16" ht="15" x14ac:dyDescent="0.2">
      <c r="A160" s="153"/>
      <c r="B160" s="73"/>
      <c r="C160" s="74"/>
      <c r="D160" s="73"/>
      <c r="E160" s="74"/>
      <c r="F160" s="73"/>
      <c r="G160" s="80">
        <f t="shared" si="16"/>
        <v>1699.85</v>
      </c>
      <c r="H160" s="57">
        <f t="shared" si="16"/>
        <v>125</v>
      </c>
      <c r="I160" s="57"/>
      <c r="J160" s="57"/>
      <c r="K160" s="73"/>
      <c r="L160" s="57" t="str">
        <f t="shared" si="13"/>
        <v xml:space="preserve"> </v>
      </c>
      <c r="M160" s="73"/>
      <c r="N160" s="78"/>
      <c r="O160" s="78"/>
      <c r="P160" s="79">
        <f t="shared" si="15"/>
        <v>0</v>
      </c>
    </row>
    <row r="161" spans="1:16" ht="15" x14ac:dyDescent="0.2">
      <c r="A161" s="153"/>
      <c r="B161" s="73"/>
      <c r="C161" s="74"/>
      <c r="D161" s="73"/>
      <c r="E161" s="74"/>
      <c r="F161" s="73"/>
      <c r="G161" s="80">
        <f t="shared" si="16"/>
        <v>1699.85</v>
      </c>
      <c r="H161" s="57">
        <f t="shared" si="16"/>
        <v>125</v>
      </c>
      <c r="I161" s="57"/>
      <c r="J161" s="57"/>
      <c r="K161" s="73"/>
      <c r="L161" s="57" t="str">
        <f t="shared" si="13"/>
        <v xml:space="preserve"> </v>
      </c>
      <c r="M161" s="73"/>
      <c r="N161" s="78"/>
      <c r="O161" s="78"/>
      <c r="P161" s="79">
        <f t="shared" si="15"/>
        <v>0</v>
      </c>
    </row>
    <row r="162" spans="1:16" ht="15" x14ac:dyDescent="0.2">
      <c r="A162" s="153"/>
      <c r="B162" s="73"/>
      <c r="C162" s="74"/>
      <c r="D162" s="73"/>
      <c r="E162" s="74"/>
      <c r="F162" s="73"/>
      <c r="G162" s="80">
        <f t="shared" si="16"/>
        <v>1699.85</v>
      </c>
      <c r="H162" s="57">
        <f t="shared" si="16"/>
        <v>125</v>
      </c>
      <c r="I162" s="57"/>
      <c r="J162" s="57"/>
      <c r="K162" s="73"/>
      <c r="L162" s="57" t="str">
        <f t="shared" si="13"/>
        <v xml:space="preserve"> </v>
      </c>
      <c r="M162" s="73"/>
      <c r="N162" s="78"/>
      <c r="O162" s="78"/>
      <c r="P162" s="79">
        <f t="shared" si="15"/>
        <v>0</v>
      </c>
    </row>
    <row r="163" spans="1:16" ht="15" x14ac:dyDescent="0.2">
      <c r="A163" s="153"/>
      <c r="B163" s="73"/>
      <c r="C163" s="74"/>
      <c r="D163" s="73"/>
      <c r="E163" s="74"/>
      <c r="F163" s="73"/>
      <c r="G163" s="80">
        <f t="shared" si="16"/>
        <v>1699.85</v>
      </c>
      <c r="H163" s="57">
        <f t="shared" si="16"/>
        <v>125</v>
      </c>
      <c r="I163" s="57"/>
      <c r="J163" s="57"/>
      <c r="K163" s="73"/>
      <c r="L163" s="57" t="str">
        <f t="shared" si="13"/>
        <v xml:space="preserve"> </v>
      </c>
      <c r="M163" s="73"/>
      <c r="N163" s="78"/>
      <c r="O163" s="78"/>
      <c r="P163" s="79">
        <f t="shared" si="15"/>
        <v>0</v>
      </c>
    </row>
    <row r="164" spans="1:16" ht="15" x14ac:dyDescent="0.2">
      <c r="A164" s="153"/>
      <c r="B164" s="73"/>
      <c r="C164" s="74"/>
      <c r="D164" s="73"/>
      <c r="E164" s="74"/>
      <c r="F164" s="73"/>
      <c r="G164" s="80">
        <f t="shared" si="16"/>
        <v>1699.85</v>
      </c>
      <c r="H164" s="57">
        <f t="shared" si="16"/>
        <v>125</v>
      </c>
      <c r="I164" s="57"/>
      <c r="J164" s="57"/>
      <c r="K164" s="73"/>
      <c r="L164" s="57" t="str">
        <f t="shared" si="13"/>
        <v xml:space="preserve"> </v>
      </c>
      <c r="M164" s="73"/>
      <c r="N164" s="78"/>
      <c r="O164" s="78"/>
      <c r="P164" s="79">
        <f t="shared" si="15"/>
        <v>0</v>
      </c>
    </row>
    <row r="165" spans="1:16" ht="15" x14ac:dyDescent="0.2">
      <c r="A165" s="153"/>
      <c r="B165" s="73"/>
      <c r="C165" s="74"/>
      <c r="D165" s="73"/>
      <c r="E165" s="74"/>
      <c r="F165" s="73"/>
      <c r="G165" s="80">
        <f t="shared" si="16"/>
        <v>1699.85</v>
      </c>
      <c r="H165" s="57">
        <f t="shared" si="16"/>
        <v>125</v>
      </c>
      <c r="I165" s="57"/>
      <c r="J165" s="57"/>
      <c r="K165" s="73"/>
      <c r="L165" s="57" t="str">
        <f t="shared" si="13"/>
        <v xml:space="preserve"> </v>
      </c>
      <c r="M165" s="73"/>
      <c r="N165" s="78"/>
      <c r="O165" s="78"/>
      <c r="P165" s="79">
        <f t="shared" si="15"/>
        <v>0</v>
      </c>
    </row>
    <row r="166" spans="1:16" ht="15" x14ac:dyDescent="0.2">
      <c r="A166" s="153"/>
      <c r="B166" s="73"/>
      <c r="C166" s="83"/>
      <c r="D166" s="73"/>
      <c r="E166" s="74"/>
      <c r="F166" s="73"/>
      <c r="G166" s="80">
        <f t="shared" si="16"/>
        <v>1699.85</v>
      </c>
      <c r="H166" s="57">
        <f t="shared" si="16"/>
        <v>125</v>
      </c>
      <c r="I166" s="57"/>
      <c r="J166" s="57"/>
      <c r="K166" s="73"/>
      <c r="L166" s="57" t="str">
        <f t="shared" si="13"/>
        <v xml:space="preserve"> </v>
      </c>
      <c r="M166" s="73"/>
      <c r="N166" s="78"/>
      <c r="O166" s="78"/>
      <c r="P166" s="79">
        <f t="shared" si="15"/>
        <v>0</v>
      </c>
    </row>
    <row r="167" spans="1:16" ht="15" x14ac:dyDescent="0.2">
      <c r="A167" s="153"/>
      <c r="B167" s="73"/>
      <c r="C167" s="74"/>
      <c r="D167" s="73"/>
      <c r="E167" s="74"/>
      <c r="F167" s="73"/>
      <c r="G167" s="80">
        <f t="shared" si="16"/>
        <v>1699.85</v>
      </c>
      <c r="H167" s="57">
        <f t="shared" si="16"/>
        <v>125</v>
      </c>
      <c r="I167" s="57"/>
      <c r="J167" s="57"/>
      <c r="K167" s="73"/>
      <c r="L167" s="57" t="str">
        <f t="shared" si="13"/>
        <v xml:space="preserve"> </v>
      </c>
      <c r="M167" s="73"/>
      <c r="N167" s="78"/>
      <c r="O167" s="78"/>
      <c r="P167" s="79">
        <f t="shared" si="15"/>
        <v>0</v>
      </c>
    </row>
    <row r="168" spans="1:16" ht="15" x14ac:dyDescent="0.2">
      <c r="A168" s="153"/>
      <c r="B168" s="73"/>
      <c r="C168" s="74"/>
      <c r="D168" s="73"/>
      <c r="E168" s="74"/>
      <c r="F168" s="73"/>
      <c r="G168" s="80">
        <f t="shared" si="16"/>
        <v>1699.85</v>
      </c>
      <c r="H168" s="57">
        <f t="shared" si="16"/>
        <v>125</v>
      </c>
      <c r="I168" s="57"/>
      <c r="J168" s="57"/>
      <c r="K168" s="73"/>
      <c r="L168" s="57" t="str">
        <f t="shared" si="13"/>
        <v xml:space="preserve"> </v>
      </c>
      <c r="M168" s="73"/>
      <c r="N168" s="78"/>
      <c r="O168" s="78"/>
      <c r="P168" s="79">
        <f t="shared" si="15"/>
        <v>0</v>
      </c>
    </row>
    <row r="169" spans="1:16" ht="15" x14ac:dyDescent="0.2">
      <c r="A169" s="153"/>
      <c r="B169" s="73"/>
      <c r="C169" s="74"/>
      <c r="D169" s="73"/>
      <c r="E169" s="74"/>
      <c r="F169" s="73"/>
      <c r="G169" s="80">
        <f t="shared" si="16"/>
        <v>1699.85</v>
      </c>
      <c r="H169" s="57">
        <f t="shared" si="16"/>
        <v>125</v>
      </c>
      <c r="I169" s="57"/>
      <c r="J169" s="57"/>
      <c r="K169" s="73"/>
      <c r="L169" s="57" t="str">
        <f t="shared" si="13"/>
        <v xml:space="preserve"> </v>
      </c>
      <c r="M169" s="73"/>
      <c r="N169" s="78"/>
      <c r="O169" s="78"/>
      <c r="P169" s="79">
        <f t="shared" si="15"/>
        <v>0</v>
      </c>
    </row>
    <row r="170" spans="1:16" ht="15" x14ac:dyDescent="0.2">
      <c r="A170" s="153"/>
      <c r="B170" s="73"/>
      <c r="C170" s="74"/>
      <c r="D170" s="73"/>
      <c r="E170" s="74"/>
      <c r="F170" s="73"/>
      <c r="G170" s="80">
        <f t="shared" ref="G170:H185" si="17">G169-E170+C170</f>
        <v>1699.85</v>
      </c>
      <c r="H170" s="57">
        <f t="shared" si="17"/>
        <v>125</v>
      </c>
      <c r="I170" s="57"/>
      <c r="J170" s="57"/>
      <c r="K170" s="73"/>
      <c r="L170" s="57" t="str">
        <f t="shared" si="13"/>
        <v xml:space="preserve"> </v>
      </c>
      <c r="M170" s="73"/>
      <c r="N170" s="78"/>
      <c r="O170" s="78"/>
      <c r="P170" s="79">
        <f t="shared" si="15"/>
        <v>0</v>
      </c>
    </row>
    <row r="171" spans="1:16" ht="15" x14ac:dyDescent="0.2">
      <c r="A171" s="153"/>
      <c r="B171" s="73"/>
      <c r="C171" s="74"/>
      <c r="D171" s="73"/>
      <c r="E171" s="74"/>
      <c r="F171" s="73"/>
      <c r="G171" s="80">
        <f t="shared" si="17"/>
        <v>1699.85</v>
      </c>
      <c r="H171" s="57">
        <f t="shared" si="17"/>
        <v>125</v>
      </c>
      <c r="I171" s="57"/>
      <c r="J171" s="57"/>
      <c r="K171" s="73"/>
      <c r="L171" s="57" t="str">
        <f t="shared" si="13"/>
        <v xml:space="preserve"> </v>
      </c>
      <c r="M171" s="73"/>
      <c r="N171" s="78"/>
      <c r="O171" s="78"/>
      <c r="P171" s="79">
        <f t="shared" si="15"/>
        <v>0</v>
      </c>
    </row>
    <row r="172" spans="1:16" ht="15" x14ac:dyDescent="0.2">
      <c r="A172" s="153"/>
      <c r="B172" s="73"/>
      <c r="C172" s="74"/>
      <c r="D172" s="73"/>
      <c r="E172" s="74"/>
      <c r="F172" s="73"/>
      <c r="G172" s="80">
        <f t="shared" si="17"/>
        <v>1699.85</v>
      </c>
      <c r="H172" s="57">
        <f t="shared" si="17"/>
        <v>125</v>
      </c>
      <c r="I172" s="57"/>
      <c r="J172" s="57"/>
      <c r="K172" s="73"/>
      <c r="L172" s="57" t="str">
        <f t="shared" si="13"/>
        <v xml:space="preserve"> </v>
      </c>
      <c r="M172" s="73"/>
      <c r="N172" s="78"/>
      <c r="O172" s="78"/>
      <c r="P172" s="79">
        <f t="shared" si="15"/>
        <v>0</v>
      </c>
    </row>
    <row r="173" spans="1:16" ht="15" x14ac:dyDescent="0.2">
      <c r="A173" s="153"/>
      <c r="B173" s="73"/>
      <c r="C173" s="74"/>
      <c r="D173" s="73"/>
      <c r="E173" s="74"/>
      <c r="F173" s="73"/>
      <c r="G173" s="80">
        <f t="shared" si="17"/>
        <v>1699.85</v>
      </c>
      <c r="H173" s="57">
        <f t="shared" si="17"/>
        <v>125</v>
      </c>
      <c r="I173" s="57"/>
      <c r="J173" s="57"/>
      <c r="K173" s="73"/>
      <c r="L173" s="57" t="str">
        <f t="shared" si="13"/>
        <v xml:space="preserve"> </v>
      </c>
      <c r="M173" s="73"/>
      <c r="N173" s="78"/>
      <c r="O173" s="78"/>
      <c r="P173" s="79">
        <f t="shared" si="15"/>
        <v>0</v>
      </c>
    </row>
    <row r="174" spans="1:16" ht="15" x14ac:dyDescent="0.2">
      <c r="A174" s="153"/>
      <c r="B174" s="73"/>
      <c r="C174" s="74"/>
      <c r="D174" s="73"/>
      <c r="E174" s="74"/>
      <c r="F174" s="73"/>
      <c r="G174" s="80">
        <f t="shared" si="17"/>
        <v>1699.85</v>
      </c>
      <c r="H174" s="57">
        <f t="shared" si="17"/>
        <v>125</v>
      </c>
      <c r="I174" s="57"/>
      <c r="J174" s="57"/>
      <c r="K174" s="73"/>
      <c r="L174" s="57" t="str">
        <f t="shared" si="13"/>
        <v xml:space="preserve"> </v>
      </c>
      <c r="M174" s="73"/>
      <c r="N174" s="78"/>
      <c r="O174" s="78"/>
      <c r="P174" s="79">
        <f t="shared" si="15"/>
        <v>0</v>
      </c>
    </row>
    <row r="175" spans="1:16" ht="15" x14ac:dyDescent="0.2">
      <c r="A175" s="153"/>
      <c r="B175" s="73"/>
      <c r="C175" s="74"/>
      <c r="D175" s="73"/>
      <c r="E175" s="74"/>
      <c r="F175" s="73"/>
      <c r="G175" s="80">
        <f t="shared" si="17"/>
        <v>1699.85</v>
      </c>
      <c r="H175" s="57">
        <f t="shared" si="17"/>
        <v>125</v>
      </c>
      <c r="I175" s="57"/>
      <c r="J175" s="57"/>
      <c r="K175" s="73"/>
      <c r="L175" s="57" t="str">
        <f t="shared" si="13"/>
        <v xml:space="preserve"> </v>
      </c>
      <c r="M175" s="73"/>
      <c r="N175" s="78"/>
      <c r="O175" s="78"/>
      <c r="P175" s="79">
        <f t="shared" si="15"/>
        <v>0</v>
      </c>
    </row>
    <row r="176" spans="1:16" ht="15" x14ac:dyDescent="0.2">
      <c r="A176" s="153"/>
      <c r="B176" s="73"/>
      <c r="C176" s="74"/>
      <c r="D176" s="73"/>
      <c r="E176" s="74"/>
      <c r="F176" s="73"/>
      <c r="G176" s="80">
        <f t="shared" si="17"/>
        <v>1699.85</v>
      </c>
      <c r="H176" s="57">
        <f t="shared" si="17"/>
        <v>125</v>
      </c>
      <c r="I176" s="57"/>
      <c r="J176" s="57"/>
      <c r="K176" s="73"/>
      <c r="L176" s="57" t="str">
        <f t="shared" si="13"/>
        <v xml:space="preserve"> </v>
      </c>
      <c r="M176" s="73"/>
      <c r="N176" s="78"/>
      <c r="O176" s="78"/>
      <c r="P176" s="79">
        <f t="shared" si="15"/>
        <v>0</v>
      </c>
    </row>
    <row r="177" spans="1:16" ht="15" x14ac:dyDescent="0.2">
      <c r="A177" s="153"/>
      <c r="B177" s="73"/>
      <c r="C177" s="74"/>
      <c r="D177" s="73"/>
      <c r="E177" s="74"/>
      <c r="F177" s="73"/>
      <c r="G177" s="80">
        <f t="shared" si="17"/>
        <v>1699.85</v>
      </c>
      <c r="H177" s="57">
        <f t="shared" si="17"/>
        <v>125</v>
      </c>
      <c r="I177" s="57"/>
      <c r="J177" s="57"/>
      <c r="K177" s="73"/>
      <c r="L177" s="57" t="str">
        <f t="shared" si="13"/>
        <v xml:space="preserve"> </v>
      </c>
      <c r="M177" s="73"/>
      <c r="N177" s="78"/>
      <c r="O177" s="78"/>
      <c r="P177" s="79">
        <f t="shared" si="15"/>
        <v>0</v>
      </c>
    </row>
    <row r="178" spans="1:16" ht="15" x14ac:dyDescent="0.2">
      <c r="A178" s="153"/>
      <c r="B178" s="73"/>
      <c r="C178" s="74"/>
      <c r="D178" s="73"/>
      <c r="E178" s="74"/>
      <c r="F178" s="73"/>
      <c r="G178" s="80">
        <f t="shared" si="17"/>
        <v>1699.85</v>
      </c>
      <c r="H178" s="57">
        <f t="shared" si="17"/>
        <v>125</v>
      </c>
      <c r="I178" s="57"/>
      <c r="J178" s="57"/>
      <c r="K178" s="73"/>
      <c r="L178" s="57" t="str">
        <f t="shared" si="13"/>
        <v xml:space="preserve"> </v>
      </c>
      <c r="M178" s="73"/>
      <c r="N178" s="78"/>
      <c r="O178" s="78"/>
      <c r="P178" s="79">
        <f t="shared" si="15"/>
        <v>0</v>
      </c>
    </row>
    <row r="179" spans="1:16" ht="15" x14ac:dyDescent="0.2">
      <c r="A179" s="153"/>
      <c r="B179" s="73"/>
      <c r="C179" s="74"/>
      <c r="D179" s="73"/>
      <c r="E179" s="74"/>
      <c r="F179" s="73"/>
      <c r="G179" s="80">
        <f t="shared" si="17"/>
        <v>1699.85</v>
      </c>
      <c r="H179" s="57">
        <f t="shared" si="17"/>
        <v>125</v>
      </c>
      <c r="I179" s="57"/>
      <c r="J179" s="57"/>
      <c r="K179" s="73"/>
      <c r="L179" s="57" t="str">
        <f t="shared" si="13"/>
        <v xml:space="preserve"> </v>
      </c>
      <c r="M179" s="73"/>
      <c r="N179" s="78"/>
      <c r="O179" s="78"/>
      <c r="P179" s="79">
        <f t="shared" si="15"/>
        <v>0</v>
      </c>
    </row>
    <row r="180" spans="1:16" ht="15" x14ac:dyDescent="0.2">
      <c r="A180" s="153"/>
      <c r="B180" s="73"/>
      <c r="C180" s="74"/>
      <c r="D180" s="73"/>
      <c r="E180" s="74"/>
      <c r="F180" s="73"/>
      <c r="G180" s="80">
        <f t="shared" si="17"/>
        <v>1699.85</v>
      </c>
      <c r="H180" s="57">
        <f t="shared" si="17"/>
        <v>125</v>
      </c>
      <c r="I180" s="57"/>
      <c r="J180" s="57"/>
      <c r="K180" s="73"/>
      <c r="L180" s="57" t="str">
        <f t="shared" si="13"/>
        <v xml:space="preserve"> </v>
      </c>
      <c r="M180" s="73"/>
      <c r="N180" s="78"/>
      <c r="O180" s="78"/>
      <c r="P180" s="79">
        <f t="shared" si="15"/>
        <v>0</v>
      </c>
    </row>
    <row r="181" spans="1:16" ht="15" x14ac:dyDescent="0.2">
      <c r="A181" s="153"/>
      <c r="B181" s="73"/>
      <c r="C181" s="74"/>
      <c r="D181" s="73"/>
      <c r="E181" s="74"/>
      <c r="F181" s="73"/>
      <c r="G181" s="80">
        <f t="shared" si="17"/>
        <v>1699.85</v>
      </c>
      <c r="H181" s="57">
        <f t="shared" si="17"/>
        <v>125</v>
      </c>
      <c r="I181" s="57"/>
      <c r="J181" s="57"/>
      <c r="K181" s="73"/>
      <c r="L181" s="57" t="str">
        <f t="shared" si="13"/>
        <v xml:space="preserve"> </v>
      </c>
      <c r="M181" s="73"/>
      <c r="N181" s="78"/>
      <c r="O181" s="78"/>
      <c r="P181" s="79">
        <f t="shared" si="15"/>
        <v>0</v>
      </c>
    </row>
    <row r="182" spans="1:16" ht="15" x14ac:dyDescent="0.2">
      <c r="A182" s="153"/>
      <c r="B182" s="73"/>
      <c r="C182" s="74"/>
      <c r="D182" s="73"/>
      <c r="E182" s="74"/>
      <c r="F182" s="73"/>
      <c r="G182" s="80">
        <f t="shared" si="17"/>
        <v>1699.85</v>
      </c>
      <c r="H182" s="57">
        <f t="shared" si="17"/>
        <v>125</v>
      </c>
      <c r="I182" s="57"/>
      <c r="J182" s="57"/>
      <c r="K182" s="73"/>
      <c r="L182" s="57" t="str">
        <f t="shared" si="13"/>
        <v xml:space="preserve"> </v>
      </c>
      <c r="M182" s="73"/>
      <c r="N182" s="78"/>
      <c r="O182" s="78"/>
      <c r="P182" s="79">
        <f t="shared" si="15"/>
        <v>0</v>
      </c>
    </row>
    <row r="183" spans="1:16" ht="15" x14ac:dyDescent="0.2">
      <c r="A183" s="153"/>
      <c r="B183" s="73"/>
      <c r="C183" s="74"/>
      <c r="D183" s="73"/>
      <c r="E183" s="74"/>
      <c r="F183" s="73"/>
      <c r="G183" s="80">
        <f t="shared" si="17"/>
        <v>1699.85</v>
      </c>
      <c r="H183" s="57">
        <f t="shared" si="17"/>
        <v>125</v>
      </c>
      <c r="I183" s="57"/>
      <c r="J183" s="57"/>
      <c r="K183" s="73"/>
      <c r="L183" s="57" t="str">
        <f t="shared" si="13"/>
        <v xml:space="preserve"> </v>
      </c>
      <c r="M183" s="73"/>
      <c r="N183" s="78"/>
      <c r="O183" s="78"/>
      <c r="P183" s="79">
        <f t="shared" si="15"/>
        <v>0</v>
      </c>
    </row>
    <row r="184" spans="1:16" ht="15" x14ac:dyDescent="0.2">
      <c r="A184" s="153"/>
      <c r="B184" s="73"/>
      <c r="C184" s="74"/>
      <c r="D184" s="73"/>
      <c r="E184" s="74"/>
      <c r="F184" s="73"/>
      <c r="G184" s="80">
        <f t="shared" si="17"/>
        <v>1699.85</v>
      </c>
      <c r="H184" s="57">
        <f t="shared" si="17"/>
        <v>125</v>
      </c>
      <c r="I184" s="57"/>
      <c r="J184" s="57"/>
      <c r="K184" s="73"/>
      <c r="L184" s="57" t="str">
        <f t="shared" si="13"/>
        <v xml:space="preserve"> </v>
      </c>
      <c r="M184" s="73"/>
      <c r="N184" s="78"/>
      <c r="O184" s="78"/>
      <c r="P184" s="79">
        <f t="shared" si="15"/>
        <v>0</v>
      </c>
    </row>
    <row r="185" spans="1:16" ht="15" x14ac:dyDescent="0.2">
      <c r="A185" s="153"/>
      <c r="B185" s="73"/>
      <c r="C185" s="74"/>
      <c r="D185" s="73"/>
      <c r="E185" s="74"/>
      <c r="F185" s="73"/>
      <c r="G185" s="80">
        <f t="shared" si="17"/>
        <v>1699.85</v>
      </c>
      <c r="H185" s="57">
        <f t="shared" si="17"/>
        <v>125</v>
      </c>
      <c r="I185" s="57"/>
      <c r="J185" s="57"/>
      <c r="K185" s="73"/>
      <c r="L185" s="57" t="str">
        <f t="shared" si="13"/>
        <v xml:space="preserve"> </v>
      </c>
      <c r="M185" s="73"/>
      <c r="N185" s="78"/>
      <c r="O185" s="78"/>
      <c r="P185" s="79">
        <f t="shared" si="15"/>
        <v>0</v>
      </c>
    </row>
    <row r="186" spans="1:16" ht="15" x14ac:dyDescent="0.2">
      <c r="A186" s="153"/>
      <c r="B186" s="73"/>
      <c r="C186" s="74"/>
      <c r="D186" s="73"/>
      <c r="E186" s="74"/>
      <c r="F186" s="73"/>
      <c r="G186" s="80">
        <f t="shared" ref="G186:H201" si="18">G185-E186+C186</f>
        <v>1699.85</v>
      </c>
      <c r="H186" s="57">
        <f t="shared" si="18"/>
        <v>125</v>
      </c>
      <c r="I186" s="57"/>
      <c r="J186" s="57"/>
      <c r="K186" s="73"/>
      <c r="L186" s="57" t="str">
        <f t="shared" si="13"/>
        <v xml:space="preserve"> </v>
      </c>
      <c r="M186" s="73"/>
      <c r="N186" s="78"/>
      <c r="O186" s="78"/>
      <c r="P186" s="79">
        <f t="shared" si="15"/>
        <v>0</v>
      </c>
    </row>
    <row r="187" spans="1:16" ht="15" x14ac:dyDescent="0.2">
      <c r="A187" s="153"/>
      <c r="B187" s="73"/>
      <c r="C187" s="74"/>
      <c r="D187" s="73"/>
      <c r="E187" s="74"/>
      <c r="F187" s="73"/>
      <c r="G187" s="80">
        <f t="shared" si="18"/>
        <v>1699.85</v>
      </c>
      <c r="H187" s="57">
        <f t="shared" si="18"/>
        <v>125</v>
      </c>
      <c r="I187" s="57"/>
      <c r="J187" s="57"/>
      <c r="K187" s="73"/>
      <c r="L187" s="57" t="str">
        <f t="shared" si="13"/>
        <v xml:space="preserve"> </v>
      </c>
      <c r="M187" s="73"/>
      <c r="N187" s="78"/>
      <c r="O187" s="78"/>
      <c r="P187" s="79">
        <f t="shared" si="15"/>
        <v>0</v>
      </c>
    </row>
    <row r="188" spans="1:16" ht="15" x14ac:dyDescent="0.2">
      <c r="A188" s="153"/>
      <c r="B188" s="73"/>
      <c r="C188" s="74"/>
      <c r="D188" s="73"/>
      <c r="E188" s="74"/>
      <c r="F188" s="73"/>
      <c r="G188" s="80">
        <f t="shared" si="18"/>
        <v>1699.85</v>
      </c>
      <c r="H188" s="57">
        <f t="shared" si="18"/>
        <v>125</v>
      </c>
      <c r="I188" s="57"/>
      <c r="J188" s="57"/>
      <c r="K188" s="73"/>
      <c r="L188" s="57" t="str">
        <f t="shared" si="13"/>
        <v xml:space="preserve"> </v>
      </c>
      <c r="M188" s="73"/>
      <c r="N188" s="78"/>
      <c r="O188" s="78"/>
      <c r="P188" s="79">
        <f t="shared" si="15"/>
        <v>0</v>
      </c>
    </row>
    <row r="189" spans="1:16" ht="15" x14ac:dyDescent="0.2">
      <c r="A189" s="153"/>
      <c r="B189" s="73"/>
      <c r="C189" s="74"/>
      <c r="D189" s="73"/>
      <c r="E189" s="74"/>
      <c r="F189" s="73"/>
      <c r="G189" s="80">
        <f t="shared" si="18"/>
        <v>1699.85</v>
      </c>
      <c r="H189" s="57">
        <f t="shared" si="18"/>
        <v>125</v>
      </c>
      <c r="I189" s="57"/>
      <c r="J189" s="57"/>
      <c r="K189" s="73"/>
      <c r="L189" s="57" t="str">
        <f t="shared" si="13"/>
        <v xml:space="preserve"> </v>
      </c>
      <c r="M189" s="73"/>
      <c r="N189" s="78"/>
      <c r="O189" s="78"/>
      <c r="P189" s="79">
        <f t="shared" si="15"/>
        <v>0</v>
      </c>
    </row>
    <row r="190" spans="1:16" ht="15" x14ac:dyDescent="0.2">
      <c r="A190" s="153"/>
      <c r="B190" s="73"/>
      <c r="C190" s="74"/>
      <c r="D190" s="73"/>
      <c r="E190" s="74"/>
      <c r="F190" s="73"/>
      <c r="G190" s="80">
        <f t="shared" si="18"/>
        <v>1699.85</v>
      </c>
      <c r="H190" s="57">
        <f t="shared" si="18"/>
        <v>125</v>
      </c>
      <c r="I190" s="57"/>
      <c r="J190" s="57"/>
      <c r="K190" s="73"/>
      <c r="L190" s="57" t="str">
        <f t="shared" si="13"/>
        <v xml:space="preserve"> </v>
      </c>
      <c r="M190" s="73"/>
      <c r="N190" s="78"/>
      <c r="O190" s="78"/>
      <c r="P190" s="79">
        <f t="shared" si="15"/>
        <v>0</v>
      </c>
    </row>
    <row r="191" spans="1:16" ht="15" x14ac:dyDescent="0.2">
      <c r="A191" s="153"/>
      <c r="B191" s="73"/>
      <c r="C191" s="74"/>
      <c r="D191" s="73"/>
      <c r="E191" s="74"/>
      <c r="F191" s="73"/>
      <c r="G191" s="80">
        <f t="shared" si="18"/>
        <v>1699.85</v>
      </c>
      <c r="H191" s="57">
        <f t="shared" si="18"/>
        <v>125</v>
      </c>
      <c r="I191" s="57"/>
      <c r="J191" s="57"/>
      <c r="K191" s="73"/>
      <c r="L191" s="57" t="str">
        <f t="shared" si="13"/>
        <v xml:space="preserve"> </v>
      </c>
      <c r="M191" s="73"/>
      <c r="N191" s="78"/>
      <c r="O191" s="78"/>
      <c r="P191" s="79">
        <f t="shared" si="15"/>
        <v>0</v>
      </c>
    </row>
    <row r="192" spans="1:16" ht="15" x14ac:dyDescent="0.2">
      <c r="A192" s="153"/>
      <c r="B192" s="73"/>
      <c r="C192" s="74"/>
      <c r="D192" s="73"/>
      <c r="E192" s="74"/>
      <c r="F192" s="73"/>
      <c r="G192" s="80">
        <f t="shared" si="18"/>
        <v>1699.85</v>
      </c>
      <c r="H192" s="57">
        <f t="shared" si="18"/>
        <v>125</v>
      </c>
      <c r="I192" s="57"/>
      <c r="J192" s="57"/>
      <c r="K192" s="73"/>
      <c r="L192" s="57" t="str">
        <f t="shared" si="13"/>
        <v xml:space="preserve"> </v>
      </c>
      <c r="M192" s="73"/>
      <c r="N192" s="78"/>
      <c r="O192" s="78"/>
      <c r="P192" s="79">
        <f t="shared" si="15"/>
        <v>0</v>
      </c>
    </row>
    <row r="193" spans="1:16" ht="15" x14ac:dyDescent="0.2">
      <c r="A193" s="153"/>
      <c r="B193" s="73"/>
      <c r="C193" s="74"/>
      <c r="D193" s="73"/>
      <c r="E193" s="74"/>
      <c r="F193" s="73"/>
      <c r="G193" s="80">
        <f t="shared" si="18"/>
        <v>1699.85</v>
      </c>
      <c r="H193" s="57">
        <f t="shared" si="18"/>
        <v>125</v>
      </c>
      <c r="I193" s="57"/>
      <c r="J193" s="57"/>
      <c r="K193" s="73"/>
      <c r="L193" s="57" t="str">
        <f t="shared" si="13"/>
        <v xml:space="preserve"> </v>
      </c>
      <c r="M193" s="73"/>
      <c r="N193" s="78"/>
      <c r="O193" s="78"/>
      <c r="P193" s="79">
        <f t="shared" si="15"/>
        <v>0</v>
      </c>
    </row>
    <row r="194" spans="1:16" ht="15" x14ac:dyDescent="0.2">
      <c r="A194" s="153"/>
      <c r="B194" s="73"/>
      <c r="C194" s="74"/>
      <c r="D194" s="73"/>
      <c r="E194" s="74"/>
      <c r="F194" s="73"/>
      <c r="G194" s="80">
        <f t="shared" si="18"/>
        <v>1699.85</v>
      </c>
      <c r="H194" s="57">
        <f t="shared" si="18"/>
        <v>125</v>
      </c>
      <c r="I194" s="57"/>
      <c r="J194" s="57"/>
      <c r="K194" s="73"/>
      <c r="L194" s="57" t="str">
        <f t="shared" ref="L194:L212" si="19">IF(D194&gt;0,D194," ")</f>
        <v xml:space="preserve"> </v>
      </c>
      <c r="M194" s="73"/>
      <c r="N194" s="78"/>
      <c r="O194" s="78"/>
      <c r="P194" s="79">
        <f t="shared" si="15"/>
        <v>0</v>
      </c>
    </row>
    <row r="195" spans="1:16" ht="15" x14ac:dyDescent="0.2">
      <c r="A195" s="153"/>
      <c r="B195" s="73"/>
      <c r="C195" s="74"/>
      <c r="D195" s="73"/>
      <c r="E195" s="74"/>
      <c r="F195" s="73"/>
      <c r="G195" s="80">
        <f t="shared" si="18"/>
        <v>1699.85</v>
      </c>
      <c r="H195" s="57">
        <f t="shared" si="18"/>
        <v>125</v>
      </c>
      <c r="I195" s="57"/>
      <c r="J195" s="57"/>
      <c r="K195" s="73"/>
      <c r="L195" s="57" t="str">
        <f t="shared" si="19"/>
        <v xml:space="preserve"> </v>
      </c>
      <c r="M195" s="73"/>
      <c r="N195" s="78"/>
      <c r="O195" s="78"/>
      <c r="P195" s="79">
        <f t="shared" si="15"/>
        <v>0</v>
      </c>
    </row>
    <row r="196" spans="1:16" ht="15" x14ac:dyDescent="0.2">
      <c r="A196" s="153"/>
      <c r="B196" s="73"/>
      <c r="C196" s="74"/>
      <c r="D196" s="73"/>
      <c r="E196" s="74"/>
      <c r="F196" s="73"/>
      <c r="G196" s="80">
        <f t="shared" si="18"/>
        <v>1699.85</v>
      </c>
      <c r="H196" s="57">
        <f t="shared" si="18"/>
        <v>125</v>
      </c>
      <c r="I196" s="57"/>
      <c r="J196" s="57"/>
      <c r="K196" s="73"/>
      <c r="L196" s="57" t="str">
        <f t="shared" si="19"/>
        <v xml:space="preserve"> </v>
      </c>
      <c r="M196" s="73"/>
      <c r="N196" s="78"/>
      <c r="O196" s="78"/>
      <c r="P196" s="79">
        <f t="shared" si="15"/>
        <v>0</v>
      </c>
    </row>
    <row r="197" spans="1:16" ht="15" x14ac:dyDescent="0.2">
      <c r="A197" s="153"/>
      <c r="B197" s="73"/>
      <c r="C197" s="74"/>
      <c r="D197" s="73"/>
      <c r="E197" s="74"/>
      <c r="F197" s="73"/>
      <c r="G197" s="80">
        <f t="shared" si="18"/>
        <v>1699.85</v>
      </c>
      <c r="H197" s="57">
        <f t="shared" si="18"/>
        <v>125</v>
      </c>
      <c r="I197" s="57"/>
      <c r="J197" s="57"/>
      <c r="K197" s="73"/>
      <c r="L197" s="57" t="str">
        <f t="shared" si="19"/>
        <v xml:space="preserve"> </v>
      </c>
      <c r="M197" s="73"/>
      <c r="N197" s="78"/>
      <c r="O197" s="78"/>
      <c r="P197" s="79">
        <f t="shared" si="15"/>
        <v>0</v>
      </c>
    </row>
    <row r="198" spans="1:16" ht="15" x14ac:dyDescent="0.2">
      <c r="A198" s="153"/>
      <c r="B198" s="73"/>
      <c r="C198" s="74"/>
      <c r="D198" s="73"/>
      <c r="E198" s="74"/>
      <c r="F198" s="73"/>
      <c r="G198" s="80">
        <f t="shared" si="18"/>
        <v>1699.85</v>
      </c>
      <c r="H198" s="57">
        <f t="shared" si="18"/>
        <v>125</v>
      </c>
      <c r="I198" s="57"/>
      <c r="J198" s="57"/>
      <c r="K198" s="73"/>
      <c r="L198" s="57" t="str">
        <f t="shared" si="19"/>
        <v xml:space="preserve"> </v>
      </c>
      <c r="M198" s="73"/>
      <c r="N198" s="78"/>
      <c r="O198" s="78"/>
      <c r="P198" s="79">
        <f t="shared" si="15"/>
        <v>0</v>
      </c>
    </row>
    <row r="199" spans="1:16" ht="15" x14ac:dyDescent="0.2">
      <c r="A199" s="153"/>
      <c r="B199" s="73"/>
      <c r="C199" s="74"/>
      <c r="D199" s="73"/>
      <c r="E199" s="74"/>
      <c r="F199" s="73"/>
      <c r="G199" s="80">
        <f t="shared" si="18"/>
        <v>1699.85</v>
      </c>
      <c r="H199" s="57">
        <f t="shared" si="18"/>
        <v>125</v>
      </c>
      <c r="I199" s="57"/>
      <c r="J199" s="57"/>
      <c r="K199" s="73"/>
      <c r="L199" s="57" t="str">
        <f t="shared" si="19"/>
        <v xml:space="preserve"> </v>
      </c>
      <c r="M199" s="73"/>
      <c r="N199" s="78"/>
      <c r="O199" s="78"/>
      <c r="P199" s="79">
        <f t="shared" si="15"/>
        <v>0</v>
      </c>
    </row>
    <row r="200" spans="1:16" ht="15" x14ac:dyDescent="0.2">
      <c r="A200" s="153"/>
      <c r="B200" s="73"/>
      <c r="C200" s="74"/>
      <c r="D200" s="73"/>
      <c r="E200" s="74"/>
      <c r="F200" s="73"/>
      <c r="G200" s="80">
        <f t="shared" si="18"/>
        <v>1699.85</v>
      </c>
      <c r="H200" s="57">
        <f t="shared" si="18"/>
        <v>125</v>
      </c>
      <c r="I200" s="57"/>
      <c r="J200" s="57"/>
      <c r="K200" s="73"/>
      <c r="L200" s="57" t="str">
        <f t="shared" si="19"/>
        <v xml:space="preserve"> </v>
      </c>
      <c r="M200" s="73"/>
      <c r="N200" s="78"/>
      <c r="O200" s="78"/>
      <c r="P200" s="79">
        <f t="shared" si="15"/>
        <v>0</v>
      </c>
    </row>
    <row r="201" spans="1:16" ht="15" x14ac:dyDescent="0.2">
      <c r="A201" s="153"/>
      <c r="B201" s="73"/>
      <c r="C201" s="74"/>
      <c r="D201" s="73"/>
      <c r="E201" s="74"/>
      <c r="F201" s="73"/>
      <c r="G201" s="80">
        <f t="shared" si="18"/>
        <v>1699.85</v>
      </c>
      <c r="H201" s="57">
        <f t="shared" si="18"/>
        <v>125</v>
      </c>
      <c r="I201" s="57"/>
      <c r="J201" s="57"/>
      <c r="K201" s="73"/>
      <c r="L201" s="57" t="str">
        <f t="shared" si="19"/>
        <v xml:space="preserve"> </v>
      </c>
      <c r="M201" s="73"/>
      <c r="N201" s="78"/>
      <c r="O201" s="78"/>
      <c r="P201" s="79">
        <f t="shared" si="15"/>
        <v>0</v>
      </c>
    </row>
    <row r="202" spans="1:16" ht="15" x14ac:dyDescent="0.2">
      <c r="A202" s="153"/>
      <c r="B202" s="73"/>
      <c r="C202" s="74"/>
      <c r="D202" s="73"/>
      <c r="E202" s="74"/>
      <c r="F202" s="73"/>
      <c r="G202" s="80">
        <f t="shared" ref="G202:H217" si="20">G201-E202+C202</f>
        <v>1699.85</v>
      </c>
      <c r="H202" s="57">
        <f t="shared" si="20"/>
        <v>125</v>
      </c>
      <c r="I202" s="57"/>
      <c r="J202" s="57"/>
      <c r="K202" s="73"/>
      <c r="L202" s="57" t="str">
        <f t="shared" si="19"/>
        <v xml:space="preserve"> </v>
      </c>
      <c r="M202" s="73"/>
      <c r="N202" s="78"/>
      <c r="O202" s="78"/>
      <c r="P202" s="79">
        <f t="shared" si="15"/>
        <v>0</v>
      </c>
    </row>
    <row r="203" spans="1:16" ht="15" x14ac:dyDescent="0.2">
      <c r="A203" s="153"/>
      <c r="B203" s="73"/>
      <c r="C203" s="74"/>
      <c r="D203" s="73"/>
      <c r="E203" s="74"/>
      <c r="F203" s="73"/>
      <c r="G203" s="80">
        <f t="shared" si="20"/>
        <v>1699.85</v>
      </c>
      <c r="H203" s="57">
        <f t="shared" si="20"/>
        <v>125</v>
      </c>
      <c r="I203" s="57"/>
      <c r="J203" s="57"/>
      <c r="K203" s="73"/>
      <c r="L203" s="57" t="str">
        <f t="shared" si="19"/>
        <v xml:space="preserve"> </v>
      </c>
      <c r="M203" s="73"/>
      <c r="N203" s="78"/>
      <c r="O203" s="78"/>
      <c r="P203" s="79">
        <f t="shared" si="15"/>
        <v>0</v>
      </c>
    </row>
    <row r="204" spans="1:16" ht="15" x14ac:dyDescent="0.2">
      <c r="A204" s="153"/>
      <c r="B204" s="73"/>
      <c r="C204" s="74"/>
      <c r="D204" s="73"/>
      <c r="E204" s="74"/>
      <c r="F204" s="73"/>
      <c r="G204" s="80">
        <f t="shared" si="20"/>
        <v>1699.85</v>
      </c>
      <c r="H204" s="57">
        <f t="shared" si="20"/>
        <v>125</v>
      </c>
      <c r="I204" s="57"/>
      <c r="J204" s="57"/>
      <c r="K204" s="73"/>
      <c r="L204" s="57" t="str">
        <f t="shared" si="19"/>
        <v xml:space="preserve"> </v>
      </c>
      <c r="M204" s="73"/>
      <c r="N204" s="78"/>
      <c r="O204" s="78"/>
      <c r="P204" s="79">
        <f t="shared" si="15"/>
        <v>0</v>
      </c>
    </row>
    <row r="205" spans="1:16" ht="15" x14ac:dyDescent="0.2">
      <c r="A205" s="153"/>
      <c r="B205" s="73"/>
      <c r="C205" s="74"/>
      <c r="D205" s="73"/>
      <c r="E205" s="74"/>
      <c r="F205" s="73"/>
      <c r="G205" s="80">
        <f t="shared" si="20"/>
        <v>1699.85</v>
      </c>
      <c r="H205" s="57">
        <f t="shared" si="20"/>
        <v>125</v>
      </c>
      <c r="I205" s="57"/>
      <c r="J205" s="57"/>
      <c r="K205" s="73"/>
      <c r="L205" s="57" t="str">
        <f t="shared" si="19"/>
        <v xml:space="preserve"> </v>
      </c>
      <c r="M205" s="73"/>
      <c r="N205" s="78"/>
      <c r="O205" s="78"/>
      <c r="P205" s="79">
        <f t="shared" si="15"/>
        <v>0</v>
      </c>
    </row>
    <row r="206" spans="1:16" ht="15" x14ac:dyDescent="0.2">
      <c r="A206" s="153"/>
      <c r="B206" s="73"/>
      <c r="C206" s="74"/>
      <c r="D206" s="73"/>
      <c r="E206" s="74"/>
      <c r="F206" s="73"/>
      <c r="G206" s="80">
        <f t="shared" si="20"/>
        <v>1699.85</v>
      </c>
      <c r="H206" s="57">
        <f t="shared" si="20"/>
        <v>125</v>
      </c>
      <c r="I206" s="57"/>
      <c r="J206" s="57"/>
      <c r="K206" s="73"/>
      <c r="L206" s="57" t="str">
        <f t="shared" si="19"/>
        <v xml:space="preserve"> </v>
      </c>
      <c r="M206" s="73"/>
      <c r="N206" s="78"/>
      <c r="O206" s="78"/>
      <c r="P206" s="79">
        <f t="shared" ref="P206:P212" si="21">O206*G206</f>
        <v>0</v>
      </c>
    </row>
    <row r="207" spans="1:16" ht="15" x14ac:dyDescent="0.2">
      <c r="A207" s="153"/>
      <c r="B207" s="73"/>
      <c r="C207" s="74"/>
      <c r="D207" s="73"/>
      <c r="E207" s="74"/>
      <c r="F207" s="73"/>
      <c r="G207" s="80">
        <f t="shared" si="20"/>
        <v>1699.85</v>
      </c>
      <c r="H207" s="57">
        <f t="shared" si="20"/>
        <v>125</v>
      </c>
      <c r="I207" s="57"/>
      <c r="J207" s="57"/>
      <c r="K207" s="73"/>
      <c r="L207" s="57" t="str">
        <f t="shared" si="19"/>
        <v xml:space="preserve"> </v>
      </c>
      <c r="M207" s="73"/>
      <c r="N207" s="78"/>
      <c r="O207" s="78"/>
      <c r="P207" s="79">
        <f t="shared" si="21"/>
        <v>0</v>
      </c>
    </row>
    <row r="208" spans="1:16" ht="15" x14ac:dyDescent="0.2">
      <c r="A208" s="153"/>
      <c r="B208" s="73"/>
      <c r="C208" s="74"/>
      <c r="D208" s="73"/>
      <c r="E208" s="74"/>
      <c r="F208" s="73"/>
      <c r="G208" s="80">
        <f t="shared" si="20"/>
        <v>1699.85</v>
      </c>
      <c r="H208" s="57">
        <f t="shared" si="20"/>
        <v>125</v>
      </c>
      <c r="I208" s="57"/>
      <c r="J208" s="57"/>
      <c r="K208" s="73"/>
      <c r="L208" s="57" t="str">
        <f t="shared" si="19"/>
        <v xml:space="preserve"> </v>
      </c>
      <c r="M208" s="73"/>
      <c r="N208" s="78"/>
      <c r="O208" s="78"/>
      <c r="P208" s="79">
        <f t="shared" si="21"/>
        <v>0</v>
      </c>
    </row>
    <row r="209" spans="1:16" ht="15" x14ac:dyDescent="0.2">
      <c r="A209" s="153"/>
      <c r="B209" s="73"/>
      <c r="C209" s="74"/>
      <c r="D209" s="73"/>
      <c r="E209" s="74"/>
      <c r="F209" s="73"/>
      <c r="G209" s="80">
        <f t="shared" si="20"/>
        <v>1699.85</v>
      </c>
      <c r="H209" s="57">
        <f t="shared" si="20"/>
        <v>125</v>
      </c>
      <c r="I209" s="57"/>
      <c r="J209" s="57"/>
      <c r="K209" s="73"/>
      <c r="L209" s="57" t="str">
        <f t="shared" si="19"/>
        <v xml:space="preserve"> </v>
      </c>
      <c r="M209" s="73"/>
      <c r="N209" s="78"/>
      <c r="O209" s="78"/>
      <c r="P209" s="79">
        <f t="shared" si="21"/>
        <v>0</v>
      </c>
    </row>
    <row r="210" spans="1:16" ht="15" x14ac:dyDescent="0.2">
      <c r="A210" s="153"/>
      <c r="B210" s="73"/>
      <c r="C210" s="74"/>
      <c r="D210" s="73"/>
      <c r="E210" s="74"/>
      <c r="F210" s="73"/>
      <c r="G210" s="80">
        <f t="shared" si="20"/>
        <v>1699.85</v>
      </c>
      <c r="H210" s="57">
        <f t="shared" si="20"/>
        <v>125</v>
      </c>
      <c r="I210" s="57"/>
      <c r="J210" s="57"/>
      <c r="K210" s="73"/>
      <c r="L210" s="57" t="str">
        <f t="shared" si="19"/>
        <v xml:space="preserve"> </v>
      </c>
      <c r="M210" s="73"/>
      <c r="N210" s="78"/>
      <c r="O210" s="78"/>
      <c r="P210" s="79">
        <f t="shared" si="21"/>
        <v>0</v>
      </c>
    </row>
    <row r="211" spans="1:16" ht="15" x14ac:dyDescent="0.2">
      <c r="A211" s="153"/>
      <c r="B211" s="73"/>
      <c r="C211" s="74"/>
      <c r="D211" s="73"/>
      <c r="E211" s="74"/>
      <c r="F211" s="73"/>
      <c r="G211" s="80">
        <f t="shared" si="20"/>
        <v>1699.85</v>
      </c>
      <c r="H211" s="57">
        <f t="shared" si="20"/>
        <v>125</v>
      </c>
      <c r="I211" s="57"/>
      <c r="J211" s="57"/>
      <c r="K211" s="73"/>
      <c r="L211" s="57" t="str">
        <f t="shared" si="19"/>
        <v xml:space="preserve"> </v>
      </c>
      <c r="M211" s="73"/>
      <c r="N211" s="78"/>
      <c r="O211" s="78"/>
      <c r="P211" s="79">
        <f t="shared" si="21"/>
        <v>0</v>
      </c>
    </row>
    <row r="212" spans="1:16" ht="15" x14ac:dyDescent="0.2">
      <c r="A212" s="153"/>
      <c r="B212" s="73"/>
      <c r="C212" s="74"/>
      <c r="D212" s="73"/>
      <c r="E212" s="74"/>
      <c r="F212" s="73"/>
      <c r="G212" s="80">
        <f t="shared" si="20"/>
        <v>1699.85</v>
      </c>
      <c r="H212" s="57">
        <f t="shared" si="20"/>
        <v>125</v>
      </c>
      <c r="I212" s="57"/>
      <c r="J212" s="57"/>
      <c r="K212" s="73"/>
      <c r="L212" s="57" t="str">
        <f t="shared" si="19"/>
        <v xml:space="preserve"> </v>
      </c>
      <c r="M212" s="73"/>
      <c r="N212" s="78"/>
      <c r="O212" s="78"/>
      <c r="P212" s="79">
        <f t="shared" si="21"/>
        <v>0</v>
      </c>
    </row>
    <row r="213" spans="1:16" ht="15" x14ac:dyDescent="0.2">
      <c r="A213" s="153"/>
      <c r="B213" s="73"/>
      <c r="C213" s="74"/>
      <c r="D213" s="73"/>
      <c r="E213" s="74"/>
      <c r="F213" s="73"/>
      <c r="G213" s="80">
        <f t="shared" si="20"/>
        <v>1699.85</v>
      </c>
      <c r="H213" s="57">
        <f t="shared" si="20"/>
        <v>125</v>
      </c>
      <c r="I213" s="73"/>
      <c r="J213" s="73"/>
      <c r="K213" s="73"/>
      <c r="L213" s="73"/>
      <c r="M213" s="73"/>
      <c r="N213" s="78"/>
      <c r="O213" s="78"/>
      <c r="P213" s="78"/>
    </row>
    <row r="214" spans="1:16" ht="15" x14ac:dyDescent="0.2">
      <c r="A214" s="153"/>
      <c r="B214" s="73"/>
      <c r="C214" s="74"/>
      <c r="D214" s="73"/>
      <c r="E214" s="74"/>
      <c r="F214" s="73"/>
      <c r="G214" s="80">
        <f t="shared" si="20"/>
        <v>1699.85</v>
      </c>
      <c r="H214" s="57">
        <f t="shared" si="20"/>
        <v>125</v>
      </c>
      <c r="I214" s="73"/>
      <c r="J214" s="73"/>
      <c r="K214" s="73"/>
      <c r="L214" s="73"/>
      <c r="M214" s="73"/>
      <c r="N214" s="78"/>
      <c r="O214" s="78"/>
      <c r="P214" s="78"/>
    </row>
    <row r="215" spans="1:16" ht="15" x14ac:dyDescent="0.2">
      <c r="A215" s="153"/>
      <c r="B215" s="73"/>
      <c r="C215" s="74"/>
      <c r="D215" s="73"/>
      <c r="E215" s="74"/>
      <c r="F215" s="73"/>
      <c r="G215" s="80">
        <f t="shared" si="20"/>
        <v>1699.85</v>
      </c>
      <c r="H215" s="57">
        <f t="shared" si="20"/>
        <v>125</v>
      </c>
      <c r="I215" s="73"/>
      <c r="J215" s="73"/>
      <c r="K215" s="73"/>
      <c r="L215" s="73"/>
      <c r="M215" s="73"/>
      <c r="N215" s="78"/>
      <c r="O215" s="78"/>
      <c r="P215" s="78"/>
    </row>
    <row r="216" spans="1:16" ht="15" x14ac:dyDescent="0.2">
      <c r="A216" s="153"/>
      <c r="B216" s="73"/>
      <c r="C216" s="74"/>
      <c r="D216" s="73"/>
      <c r="E216" s="74"/>
      <c r="F216" s="73"/>
      <c r="G216" s="80">
        <f t="shared" si="20"/>
        <v>1699.85</v>
      </c>
      <c r="H216" s="57">
        <f t="shared" si="20"/>
        <v>125</v>
      </c>
      <c r="I216" s="73"/>
      <c r="J216" s="73"/>
      <c r="K216" s="73"/>
      <c r="L216" s="73"/>
      <c r="M216" s="73"/>
      <c r="N216" s="78"/>
      <c r="O216" s="78"/>
      <c r="P216" s="78"/>
    </row>
    <row r="217" spans="1:16" ht="15" x14ac:dyDescent="0.2">
      <c r="A217" s="153"/>
      <c r="B217" s="73"/>
      <c r="C217" s="74"/>
      <c r="D217" s="73"/>
      <c r="E217" s="74"/>
      <c r="F217" s="73"/>
      <c r="G217" s="80">
        <f t="shared" si="20"/>
        <v>1699.85</v>
      </c>
      <c r="H217" s="57">
        <f t="shared" si="20"/>
        <v>125</v>
      </c>
      <c r="I217" s="73"/>
      <c r="J217" s="73"/>
      <c r="K217" s="73"/>
      <c r="L217" s="73"/>
      <c r="M217" s="73"/>
      <c r="N217" s="78"/>
      <c r="O217" s="78"/>
      <c r="P217" s="78"/>
    </row>
    <row r="218" spans="1:16" ht="15" x14ac:dyDescent="0.2">
      <c r="A218" s="153"/>
      <c r="B218" s="73"/>
      <c r="C218" s="74"/>
      <c r="D218" s="73"/>
      <c r="E218" s="74"/>
      <c r="F218" s="73"/>
      <c r="G218" s="80">
        <f t="shared" ref="G218:H220" si="22">G217-E218+C218</f>
        <v>1699.85</v>
      </c>
      <c r="H218" s="57">
        <f t="shared" si="22"/>
        <v>125</v>
      </c>
      <c r="I218" s="73"/>
      <c r="J218" s="73"/>
      <c r="K218" s="73"/>
      <c r="L218" s="73"/>
      <c r="M218" s="73"/>
      <c r="N218" s="78"/>
      <c r="O218" s="78"/>
      <c r="P218" s="78"/>
    </row>
    <row r="219" spans="1:16" ht="15" x14ac:dyDescent="0.2">
      <c r="A219" s="153"/>
      <c r="B219" s="73"/>
      <c r="C219" s="74"/>
      <c r="D219" s="73"/>
      <c r="E219" s="74"/>
      <c r="F219" s="73"/>
      <c r="G219" s="80">
        <f t="shared" si="22"/>
        <v>1699.85</v>
      </c>
      <c r="H219" s="57">
        <f t="shared" si="22"/>
        <v>125</v>
      </c>
      <c r="I219" s="73"/>
      <c r="J219" s="73"/>
      <c r="K219" s="73"/>
      <c r="L219" s="73"/>
      <c r="M219" s="73"/>
      <c r="N219" s="78"/>
      <c r="O219" s="78"/>
      <c r="P219" s="78"/>
    </row>
    <row r="220" spans="1:16" ht="15" x14ac:dyDescent="0.2">
      <c r="A220" s="153"/>
      <c r="B220" s="73"/>
      <c r="C220" s="74"/>
      <c r="D220" s="73"/>
      <c r="E220" s="74"/>
      <c r="F220" s="73"/>
      <c r="G220" s="80">
        <f t="shared" si="22"/>
        <v>1699.85</v>
      </c>
      <c r="H220" s="57">
        <f t="shared" si="22"/>
        <v>125</v>
      </c>
      <c r="I220" s="73"/>
      <c r="J220" s="73"/>
      <c r="K220" s="73"/>
      <c r="L220" s="73"/>
      <c r="M220" s="73"/>
      <c r="N220" s="78"/>
      <c r="O220" s="78"/>
      <c r="P220" s="78"/>
    </row>
    <row r="221" spans="1:16" ht="15" x14ac:dyDescent="0.2">
      <c r="A221" s="153"/>
      <c r="B221" s="73"/>
      <c r="C221" s="74"/>
      <c r="D221" s="73"/>
      <c r="E221" s="74"/>
      <c r="F221" s="73"/>
      <c r="G221" s="74"/>
      <c r="H221" s="73"/>
      <c r="I221" s="73"/>
      <c r="J221" s="73"/>
      <c r="K221" s="73"/>
      <c r="L221" s="73"/>
      <c r="M221" s="73"/>
      <c r="N221" s="78"/>
      <c r="O221" s="78"/>
      <c r="P221" s="78"/>
    </row>
    <row r="222" spans="1:16" ht="15" x14ac:dyDescent="0.2">
      <c r="A222" s="153"/>
      <c r="B222" s="73"/>
      <c r="C222" s="74"/>
      <c r="D222" s="73"/>
      <c r="E222" s="74"/>
      <c r="F222" s="73"/>
      <c r="G222" s="74"/>
      <c r="H222" s="73"/>
      <c r="I222" s="73"/>
      <c r="J222" s="73"/>
      <c r="K222" s="73"/>
      <c r="L222" s="73"/>
      <c r="M222" s="73"/>
      <c r="N222" s="78"/>
      <c r="O222" s="78"/>
      <c r="P222" s="78"/>
    </row>
    <row r="223" spans="1:16" ht="15" x14ac:dyDescent="0.2">
      <c r="A223" s="153"/>
      <c r="B223" s="73"/>
      <c r="C223" s="74"/>
      <c r="D223" s="73"/>
      <c r="E223" s="74"/>
      <c r="F223" s="73"/>
      <c r="G223" s="74"/>
      <c r="H223" s="73"/>
      <c r="I223" s="73"/>
      <c r="J223" s="73"/>
      <c r="K223" s="73"/>
      <c r="L223" s="73"/>
      <c r="M223" s="73"/>
      <c r="N223" s="78"/>
      <c r="O223" s="78"/>
      <c r="P223" s="78"/>
    </row>
    <row r="224" spans="1:16" ht="15" x14ac:dyDescent="0.2">
      <c r="A224" s="153"/>
      <c r="B224" s="73"/>
      <c r="C224" s="74"/>
      <c r="D224" s="73"/>
      <c r="E224" s="74"/>
      <c r="F224" s="73"/>
      <c r="G224" s="74"/>
      <c r="H224" s="73"/>
      <c r="I224" s="73"/>
      <c r="J224" s="73"/>
      <c r="K224" s="73"/>
      <c r="L224" s="73"/>
      <c r="M224" s="73"/>
      <c r="N224" s="78"/>
      <c r="O224" s="78"/>
      <c r="P224" s="78"/>
    </row>
    <row r="225" spans="1:16" ht="15" x14ac:dyDescent="0.2">
      <c r="A225" s="153"/>
      <c r="B225" s="73"/>
      <c r="C225" s="74"/>
      <c r="D225" s="73"/>
      <c r="E225" s="74"/>
      <c r="F225" s="73"/>
      <c r="G225" s="74"/>
      <c r="H225" s="73"/>
      <c r="I225" s="73"/>
      <c r="J225" s="73"/>
      <c r="K225" s="73"/>
      <c r="L225" s="73"/>
      <c r="M225" s="73"/>
      <c r="N225" s="78"/>
      <c r="O225" s="78"/>
      <c r="P225" s="78"/>
    </row>
    <row r="226" spans="1:16" ht="15" x14ac:dyDescent="0.2">
      <c r="A226" s="153"/>
      <c r="B226" s="73"/>
      <c r="C226" s="74"/>
      <c r="D226" s="73"/>
      <c r="E226" s="74"/>
      <c r="F226" s="73"/>
      <c r="G226" s="74"/>
      <c r="H226" s="73"/>
      <c r="I226" s="73"/>
      <c r="J226" s="73"/>
      <c r="K226" s="73"/>
      <c r="L226" s="73"/>
      <c r="M226" s="73"/>
      <c r="N226" s="78"/>
      <c r="O226" s="78"/>
      <c r="P226" s="78"/>
    </row>
    <row r="227" spans="1:16" ht="15" x14ac:dyDescent="0.2">
      <c r="A227" s="153"/>
      <c r="B227" s="73"/>
      <c r="C227" s="74"/>
      <c r="D227" s="73"/>
      <c r="E227" s="74"/>
      <c r="F227" s="73"/>
      <c r="G227" s="74"/>
      <c r="H227" s="73"/>
      <c r="I227" s="73"/>
      <c r="J227" s="73"/>
      <c r="K227" s="73"/>
      <c r="L227" s="73"/>
      <c r="M227" s="73"/>
      <c r="N227" s="78"/>
      <c r="O227" s="78"/>
      <c r="P227" s="78"/>
    </row>
    <row r="228" spans="1:16" ht="15" x14ac:dyDescent="0.2">
      <c r="A228" s="153"/>
      <c r="B228" s="73"/>
      <c r="C228" s="74"/>
      <c r="D228" s="73"/>
      <c r="E228" s="74"/>
      <c r="F228" s="73"/>
      <c r="G228" s="74"/>
      <c r="H228" s="73"/>
      <c r="I228" s="73"/>
      <c r="J228" s="73"/>
      <c r="K228" s="73"/>
      <c r="L228" s="73"/>
      <c r="M228" s="73"/>
      <c r="N228" s="78"/>
      <c r="O228" s="78"/>
      <c r="P228" s="78"/>
    </row>
    <row r="229" spans="1:16" ht="15" x14ac:dyDescent="0.2">
      <c r="A229" s="153"/>
      <c r="B229" s="73"/>
      <c r="C229" s="74"/>
      <c r="D229" s="73"/>
      <c r="E229" s="74"/>
      <c r="F229" s="73"/>
      <c r="G229" s="74"/>
      <c r="H229" s="73"/>
      <c r="I229" s="73"/>
      <c r="J229" s="73"/>
      <c r="K229" s="73"/>
      <c r="L229" s="73"/>
      <c r="M229" s="73"/>
      <c r="N229" s="78"/>
      <c r="O229" s="78"/>
      <c r="P229" s="78"/>
    </row>
    <row r="230" spans="1:16" ht="15" x14ac:dyDescent="0.2">
      <c r="A230" s="153"/>
      <c r="B230" s="73"/>
      <c r="C230" s="74"/>
      <c r="D230" s="73"/>
      <c r="E230" s="74"/>
      <c r="F230" s="73"/>
      <c r="G230" s="74"/>
      <c r="H230" s="73"/>
      <c r="I230" s="73"/>
      <c r="J230" s="73"/>
      <c r="K230" s="73"/>
      <c r="L230" s="73"/>
      <c r="M230" s="73"/>
      <c r="N230" s="78"/>
      <c r="O230" s="78"/>
      <c r="P230" s="78"/>
    </row>
    <row r="231" spans="1:16" ht="15" x14ac:dyDescent="0.2">
      <c r="A231" s="153"/>
      <c r="B231" s="73"/>
      <c r="C231" s="74"/>
      <c r="D231" s="73"/>
      <c r="E231" s="74"/>
      <c r="F231" s="73"/>
      <c r="G231" s="74"/>
      <c r="H231" s="73"/>
      <c r="I231" s="73"/>
      <c r="J231" s="73"/>
      <c r="K231" s="73"/>
      <c r="L231" s="73"/>
      <c r="M231" s="73"/>
      <c r="N231" s="78"/>
      <c r="O231" s="78"/>
      <c r="P231" s="78"/>
    </row>
    <row r="232" spans="1:16" ht="15" x14ac:dyDescent="0.2">
      <c r="A232" s="153"/>
      <c r="B232" s="73"/>
      <c r="C232" s="74"/>
      <c r="D232" s="73"/>
      <c r="E232" s="74"/>
      <c r="F232" s="73"/>
      <c r="G232" s="74"/>
      <c r="H232" s="73"/>
      <c r="I232" s="73"/>
      <c r="J232" s="73"/>
      <c r="K232" s="73"/>
      <c r="L232" s="73"/>
      <c r="M232" s="73"/>
      <c r="N232" s="78"/>
      <c r="O232" s="78"/>
      <c r="P232" s="78"/>
    </row>
    <row r="233" spans="1:16" ht="15" x14ac:dyDescent="0.2">
      <c r="A233" s="153"/>
      <c r="B233" s="73"/>
      <c r="C233" s="74"/>
      <c r="D233" s="73"/>
      <c r="E233" s="74"/>
      <c r="F233" s="73"/>
      <c r="G233" s="74"/>
      <c r="H233" s="73"/>
      <c r="I233" s="73"/>
      <c r="J233" s="73"/>
      <c r="K233" s="73"/>
      <c r="L233" s="73"/>
      <c r="M233" s="73"/>
      <c r="N233" s="78"/>
      <c r="O233" s="78"/>
      <c r="P233" s="78"/>
    </row>
    <row r="234" spans="1:16" ht="15" x14ac:dyDescent="0.2">
      <c r="A234" s="153"/>
      <c r="B234" s="73"/>
      <c r="C234" s="74"/>
      <c r="D234" s="73"/>
      <c r="E234" s="74"/>
      <c r="F234" s="73"/>
      <c r="G234" s="74"/>
      <c r="H234" s="73"/>
      <c r="I234" s="73"/>
      <c r="J234" s="73"/>
      <c r="K234" s="73"/>
      <c r="L234" s="73"/>
      <c r="M234" s="73"/>
      <c r="N234" s="78"/>
      <c r="O234" s="78"/>
      <c r="P234" s="78"/>
    </row>
    <row r="235" spans="1:16" ht="15" x14ac:dyDescent="0.2">
      <c r="A235" s="153"/>
      <c r="B235" s="73"/>
      <c r="C235" s="74"/>
      <c r="D235" s="73"/>
      <c r="E235" s="74"/>
      <c r="F235" s="73"/>
      <c r="G235" s="74"/>
      <c r="H235" s="73"/>
      <c r="I235" s="73"/>
      <c r="J235" s="73"/>
      <c r="K235" s="73"/>
      <c r="L235" s="73"/>
      <c r="M235" s="73"/>
      <c r="N235" s="78"/>
      <c r="O235" s="78"/>
      <c r="P235" s="78"/>
    </row>
    <row r="236" spans="1:16" ht="15" x14ac:dyDescent="0.2">
      <c r="A236" s="153"/>
      <c r="B236" s="73"/>
      <c r="C236" s="74"/>
      <c r="D236" s="73"/>
      <c r="E236" s="74"/>
      <c r="F236" s="73"/>
      <c r="G236" s="74"/>
      <c r="H236" s="73"/>
      <c r="I236" s="73"/>
      <c r="J236" s="73"/>
      <c r="K236" s="73"/>
      <c r="L236" s="73"/>
      <c r="M236" s="73"/>
      <c r="N236" s="78"/>
      <c r="O236" s="78"/>
      <c r="P236" s="78"/>
    </row>
    <row r="237" spans="1:16" ht="15" x14ac:dyDescent="0.2">
      <c r="A237" s="153"/>
      <c r="B237" s="73"/>
      <c r="C237" s="74"/>
      <c r="D237" s="73"/>
      <c r="E237" s="74"/>
      <c r="F237" s="73"/>
      <c r="G237" s="74"/>
      <c r="H237" s="73"/>
      <c r="I237" s="73"/>
      <c r="J237" s="73"/>
      <c r="K237" s="73"/>
      <c r="L237" s="73"/>
      <c r="M237" s="73"/>
      <c r="N237" s="78"/>
      <c r="O237" s="78"/>
      <c r="P237" s="78"/>
    </row>
    <row r="238" spans="1:16" ht="15" x14ac:dyDescent="0.2">
      <c r="A238" s="153"/>
      <c r="B238" s="73"/>
      <c r="C238" s="74"/>
      <c r="D238" s="73"/>
      <c r="E238" s="74"/>
      <c r="F238" s="73"/>
      <c r="G238" s="74"/>
      <c r="H238" s="73"/>
      <c r="I238" s="73"/>
      <c r="J238" s="73"/>
      <c r="K238" s="73"/>
      <c r="L238" s="73"/>
      <c r="M238" s="73"/>
      <c r="N238" s="78"/>
      <c r="O238" s="78"/>
      <c r="P238" s="78"/>
    </row>
    <row r="239" spans="1:16" ht="15" x14ac:dyDescent="0.2">
      <c r="A239" s="153"/>
      <c r="B239" s="73"/>
      <c r="C239" s="74"/>
      <c r="D239" s="73"/>
      <c r="E239" s="74"/>
      <c r="F239" s="73"/>
      <c r="G239" s="74"/>
      <c r="H239" s="73"/>
      <c r="I239" s="73"/>
      <c r="J239" s="73"/>
      <c r="K239" s="73"/>
      <c r="L239" s="73"/>
      <c r="M239" s="73"/>
      <c r="N239" s="78"/>
      <c r="O239" s="78"/>
      <c r="P239" s="78"/>
    </row>
    <row r="240" spans="1:16" ht="15" x14ac:dyDescent="0.2">
      <c r="A240" s="153"/>
      <c r="B240" s="73"/>
      <c r="C240" s="74"/>
      <c r="D240" s="73"/>
      <c r="E240" s="74"/>
      <c r="F240" s="73"/>
      <c r="G240" s="74"/>
      <c r="H240" s="73"/>
      <c r="I240" s="73"/>
      <c r="J240" s="73"/>
      <c r="K240" s="73"/>
      <c r="L240" s="73"/>
      <c r="M240" s="73"/>
      <c r="N240" s="78"/>
      <c r="O240" s="78"/>
      <c r="P240" s="78"/>
    </row>
    <row r="241" spans="1:16" ht="15" x14ac:dyDescent="0.2">
      <c r="A241" s="153"/>
      <c r="B241" s="73"/>
      <c r="C241" s="74"/>
      <c r="D241" s="73"/>
      <c r="E241" s="74"/>
      <c r="F241" s="73"/>
      <c r="G241" s="74"/>
      <c r="H241" s="73"/>
      <c r="I241" s="73"/>
      <c r="J241" s="73"/>
      <c r="K241" s="73"/>
      <c r="L241" s="73"/>
      <c r="M241" s="73"/>
      <c r="N241" s="78"/>
      <c r="O241" s="78"/>
      <c r="P241" s="78"/>
    </row>
    <row r="242" spans="1:16" ht="15" x14ac:dyDescent="0.2">
      <c r="A242" s="153"/>
      <c r="B242" s="73"/>
      <c r="C242" s="74"/>
      <c r="D242" s="73"/>
      <c r="E242" s="74"/>
      <c r="F242" s="73"/>
      <c r="G242" s="74"/>
      <c r="H242" s="73"/>
      <c r="I242" s="73"/>
      <c r="J242" s="73"/>
      <c r="K242" s="73"/>
      <c r="L242" s="73"/>
      <c r="M242" s="73"/>
      <c r="N242" s="78"/>
      <c r="O242" s="78"/>
      <c r="P242" s="78"/>
    </row>
    <row r="243" spans="1:16" ht="15" x14ac:dyDescent="0.2">
      <c r="A243" s="153"/>
      <c r="B243" s="73"/>
      <c r="C243" s="74"/>
      <c r="D243" s="73"/>
      <c r="E243" s="74"/>
      <c r="F243" s="73"/>
      <c r="G243" s="74"/>
      <c r="H243" s="73"/>
      <c r="I243" s="73"/>
      <c r="J243" s="73"/>
      <c r="K243" s="73"/>
      <c r="L243" s="73"/>
      <c r="M243" s="73"/>
      <c r="N243" s="78"/>
      <c r="O243" s="78"/>
      <c r="P243" s="78"/>
    </row>
    <row r="244" spans="1:16" ht="15" x14ac:dyDescent="0.2">
      <c r="A244" s="153"/>
      <c r="B244" s="73"/>
      <c r="C244" s="74"/>
      <c r="D244" s="73"/>
      <c r="E244" s="74"/>
      <c r="F244" s="73"/>
      <c r="G244" s="74"/>
      <c r="H244" s="73"/>
      <c r="I244" s="73"/>
      <c r="J244" s="73"/>
      <c r="K244" s="73"/>
      <c r="L244" s="73"/>
      <c r="M244" s="73"/>
      <c r="N244" s="78"/>
      <c r="O244" s="78"/>
      <c r="P244" s="78"/>
    </row>
    <row r="245" spans="1:16" ht="15" x14ac:dyDescent="0.2">
      <c r="A245" s="153"/>
      <c r="B245" s="73"/>
      <c r="C245" s="74"/>
      <c r="D245" s="73"/>
      <c r="E245" s="74"/>
      <c r="F245" s="73"/>
      <c r="G245" s="74"/>
      <c r="H245" s="73"/>
      <c r="I245" s="73"/>
      <c r="J245" s="73"/>
      <c r="K245" s="73"/>
      <c r="L245" s="73"/>
      <c r="M245" s="73"/>
      <c r="N245" s="78"/>
      <c r="O245" s="78"/>
      <c r="P245" s="78"/>
    </row>
    <row r="246" spans="1:16" ht="15" x14ac:dyDescent="0.2">
      <c r="A246" s="153"/>
      <c r="B246" s="73"/>
      <c r="C246" s="74"/>
      <c r="D246" s="73"/>
      <c r="E246" s="74"/>
      <c r="F246" s="73"/>
      <c r="G246" s="74"/>
      <c r="H246" s="73"/>
      <c r="I246" s="73"/>
      <c r="J246" s="73"/>
      <c r="K246" s="73"/>
      <c r="L246" s="73"/>
      <c r="M246" s="73"/>
      <c r="N246" s="78"/>
      <c r="O246" s="78"/>
      <c r="P246" s="78"/>
    </row>
    <row r="247" spans="1:16" ht="15" x14ac:dyDescent="0.2">
      <c r="A247" s="153"/>
      <c r="B247" s="73"/>
      <c r="C247" s="74"/>
      <c r="D247" s="73"/>
      <c r="E247" s="74"/>
      <c r="F247" s="73"/>
      <c r="G247" s="74"/>
      <c r="H247" s="73"/>
      <c r="I247" s="73"/>
      <c r="J247" s="73"/>
      <c r="K247" s="73"/>
      <c r="L247" s="73"/>
      <c r="M247" s="73"/>
      <c r="N247" s="78"/>
      <c r="O247" s="78"/>
      <c r="P247" s="78"/>
    </row>
    <row r="248" spans="1:16" ht="15" x14ac:dyDescent="0.2">
      <c r="A248" s="153"/>
      <c r="B248" s="73"/>
      <c r="C248" s="74"/>
      <c r="D248" s="73"/>
      <c r="E248" s="74"/>
      <c r="F248" s="73"/>
      <c r="G248" s="74"/>
      <c r="H248" s="73"/>
      <c r="I248" s="73"/>
      <c r="J248" s="73"/>
      <c r="K248" s="73"/>
      <c r="L248" s="73"/>
      <c r="M248" s="73"/>
      <c r="N248" s="78"/>
      <c r="O248" s="78"/>
      <c r="P248" s="78"/>
    </row>
    <row r="249" spans="1:16" ht="15" x14ac:dyDescent="0.2">
      <c r="A249" s="153"/>
      <c r="B249" s="73"/>
      <c r="C249" s="74"/>
      <c r="D249" s="73"/>
      <c r="E249" s="74"/>
      <c r="F249" s="73"/>
      <c r="G249" s="74"/>
      <c r="H249" s="73"/>
      <c r="I249" s="73"/>
      <c r="J249" s="73"/>
      <c r="K249" s="73"/>
      <c r="L249" s="73"/>
      <c r="M249" s="73"/>
      <c r="N249" s="78"/>
      <c r="O249" s="78"/>
      <c r="P249" s="78"/>
    </row>
    <row r="250" spans="1:16" ht="15" x14ac:dyDescent="0.2">
      <c r="A250" s="153"/>
      <c r="B250" s="73"/>
      <c r="C250" s="74"/>
      <c r="D250" s="73"/>
      <c r="E250" s="74"/>
      <c r="F250" s="73"/>
      <c r="G250" s="74"/>
      <c r="H250" s="73"/>
      <c r="I250" s="73"/>
      <c r="J250" s="73"/>
      <c r="K250" s="73"/>
      <c r="L250" s="73"/>
      <c r="M250" s="73"/>
      <c r="N250" s="78"/>
      <c r="O250" s="78"/>
      <c r="P250" s="78"/>
    </row>
    <row r="251" spans="1:16" ht="15" x14ac:dyDescent="0.2">
      <c r="A251" s="153"/>
      <c r="B251" s="73"/>
      <c r="C251" s="74"/>
      <c r="D251" s="73"/>
      <c r="E251" s="74"/>
      <c r="F251" s="73"/>
      <c r="G251" s="74"/>
      <c r="H251" s="73"/>
      <c r="I251" s="73"/>
      <c r="J251" s="73"/>
      <c r="K251" s="73"/>
      <c r="L251" s="73"/>
      <c r="M251" s="73"/>
      <c r="N251" s="78"/>
      <c r="O251" s="78"/>
      <c r="P251" s="78"/>
    </row>
    <row r="252" spans="1:16" ht="15" x14ac:dyDescent="0.2">
      <c r="A252" s="153"/>
      <c r="B252" s="73"/>
      <c r="C252" s="74"/>
      <c r="D252" s="73"/>
      <c r="E252" s="74"/>
      <c r="F252" s="73"/>
      <c r="G252" s="74"/>
      <c r="H252" s="73"/>
      <c r="I252" s="73"/>
      <c r="J252" s="73"/>
      <c r="K252" s="73"/>
      <c r="L252" s="73"/>
      <c r="M252" s="73"/>
      <c r="N252" s="78"/>
      <c r="O252" s="78"/>
      <c r="P252" s="78"/>
    </row>
    <row r="253" spans="1:16" ht="15" x14ac:dyDescent="0.2">
      <c r="A253" s="153"/>
      <c r="B253" s="73"/>
      <c r="C253" s="74"/>
      <c r="D253" s="73"/>
      <c r="E253" s="74"/>
      <c r="F253" s="73"/>
      <c r="G253" s="74"/>
      <c r="H253" s="73"/>
      <c r="I253" s="73"/>
      <c r="J253" s="73"/>
      <c r="K253" s="73"/>
      <c r="L253" s="73"/>
      <c r="M253" s="73"/>
      <c r="N253" s="78"/>
      <c r="O253" s="78"/>
      <c r="P253" s="78"/>
    </row>
    <row r="254" spans="1:16" ht="15" x14ac:dyDescent="0.2">
      <c r="A254" s="153"/>
      <c r="B254" s="73"/>
      <c r="C254" s="74"/>
      <c r="D254" s="73"/>
      <c r="E254" s="74"/>
      <c r="F254" s="73"/>
      <c r="G254" s="74"/>
      <c r="H254" s="73"/>
      <c r="I254" s="73"/>
      <c r="J254" s="73"/>
      <c r="K254" s="73"/>
      <c r="L254" s="73"/>
      <c r="M254" s="73"/>
      <c r="N254" s="78"/>
      <c r="O254" s="78"/>
      <c r="P254" s="78"/>
    </row>
    <row r="255" spans="1:16" ht="15" x14ac:dyDescent="0.2">
      <c r="A255" s="153"/>
      <c r="B255" s="73"/>
      <c r="C255" s="74"/>
      <c r="D255" s="73"/>
      <c r="E255" s="74"/>
      <c r="F255" s="73"/>
      <c r="G255" s="74"/>
      <c r="H255" s="73"/>
      <c r="I255" s="73"/>
      <c r="J255" s="73"/>
      <c r="K255" s="73"/>
      <c r="L255" s="73"/>
      <c r="M255" s="73"/>
      <c r="N255" s="78"/>
      <c r="O255" s="78"/>
      <c r="P255" s="78"/>
    </row>
    <row r="256" spans="1:16" ht="15" x14ac:dyDescent="0.2">
      <c r="A256" s="153"/>
      <c r="B256" s="73"/>
      <c r="C256" s="74"/>
      <c r="D256" s="73"/>
      <c r="E256" s="74"/>
      <c r="F256" s="73"/>
      <c r="G256" s="74"/>
      <c r="H256" s="73"/>
      <c r="I256" s="73"/>
      <c r="J256" s="73"/>
      <c r="K256" s="73"/>
      <c r="L256" s="73"/>
      <c r="M256" s="73"/>
      <c r="N256" s="78"/>
      <c r="O256" s="78"/>
      <c r="P256" s="78"/>
    </row>
    <row r="257" spans="1:16" ht="15" x14ac:dyDescent="0.2">
      <c r="A257" s="153"/>
      <c r="B257" s="73"/>
      <c r="C257" s="74"/>
      <c r="D257" s="73"/>
      <c r="E257" s="74"/>
      <c r="F257" s="73"/>
      <c r="G257" s="74"/>
      <c r="H257" s="73"/>
      <c r="I257" s="73"/>
      <c r="J257" s="73"/>
      <c r="K257" s="73"/>
      <c r="L257" s="73"/>
      <c r="M257" s="73"/>
      <c r="N257" s="78"/>
      <c r="O257" s="78"/>
      <c r="P257" s="78"/>
    </row>
    <row r="258" spans="1:16" ht="15" x14ac:dyDescent="0.2">
      <c r="A258" s="153"/>
      <c r="B258" s="73"/>
      <c r="C258" s="74"/>
      <c r="D258" s="73"/>
      <c r="E258" s="74"/>
      <c r="F258" s="73"/>
      <c r="G258" s="74"/>
      <c r="H258" s="73"/>
      <c r="I258" s="73"/>
      <c r="J258" s="73"/>
      <c r="K258" s="73"/>
      <c r="L258" s="73"/>
      <c r="M258" s="73"/>
      <c r="N258" s="78"/>
      <c r="O258" s="78"/>
      <c r="P258" s="78"/>
    </row>
    <row r="259" spans="1:16" ht="15" x14ac:dyDescent="0.2">
      <c r="A259" s="153"/>
      <c r="B259" s="73"/>
      <c r="C259" s="74"/>
      <c r="D259" s="73"/>
      <c r="E259" s="74"/>
      <c r="F259" s="73"/>
      <c r="G259" s="74"/>
      <c r="H259" s="73"/>
      <c r="I259" s="73"/>
      <c r="J259" s="73"/>
      <c r="K259" s="73"/>
      <c r="L259" s="73"/>
      <c r="M259" s="73"/>
      <c r="N259" s="78"/>
      <c r="O259" s="78"/>
      <c r="P259" s="78"/>
    </row>
    <row r="260" spans="1:16" ht="15" x14ac:dyDescent="0.2">
      <c r="A260" s="153"/>
      <c r="B260" s="73"/>
      <c r="C260" s="74"/>
      <c r="D260" s="73"/>
      <c r="E260" s="74"/>
      <c r="F260" s="73"/>
      <c r="G260" s="74"/>
      <c r="H260" s="73"/>
      <c r="I260" s="73"/>
      <c r="J260" s="73"/>
      <c r="K260" s="73"/>
      <c r="L260" s="73"/>
      <c r="M260" s="73"/>
      <c r="N260" s="78"/>
      <c r="O260" s="78"/>
      <c r="P260" s="78"/>
    </row>
    <row r="261" spans="1:16" ht="15" x14ac:dyDescent="0.2">
      <c r="A261" s="153"/>
      <c r="B261" s="73"/>
      <c r="C261" s="74"/>
      <c r="D261" s="73"/>
      <c r="E261" s="74"/>
      <c r="F261" s="73"/>
      <c r="G261" s="74"/>
      <c r="H261" s="73"/>
      <c r="I261" s="73"/>
      <c r="J261" s="73"/>
      <c r="K261" s="73"/>
      <c r="L261" s="73"/>
      <c r="M261" s="73"/>
      <c r="N261" s="78"/>
      <c r="O261" s="78"/>
      <c r="P261" s="78"/>
    </row>
    <row r="262" spans="1:16" ht="15" x14ac:dyDescent="0.2">
      <c r="A262" s="153"/>
      <c r="B262" s="73"/>
      <c r="C262" s="74"/>
      <c r="D262" s="73"/>
      <c r="E262" s="74"/>
      <c r="F262" s="73"/>
      <c r="G262" s="74"/>
      <c r="H262" s="73"/>
      <c r="I262" s="73"/>
      <c r="J262" s="73"/>
      <c r="K262" s="73"/>
      <c r="L262" s="73"/>
      <c r="M262" s="73"/>
      <c r="N262" s="78"/>
      <c r="O262" s="78"/>
      <c r="P262" s="78"/>
    </row>
    <row r="263" spans="1:16" ht="15" x14ac:dyDescent="0.2">
      <c r="A263" s="153"/>
      <c r="B263" s="73"/>
      <c r="C263" s="74"/>
      <c r="D263" s="73"/>
      <c r="E263" s="74"/>
      <c r="F263" s="73"/>
      <c r="G263" s="74"/>
      <c r="H263" s="73"/>
      <c r="I263" s="73"/>
      <c r="J263" s="73"/>
      <c r="K263" s="73"/>
      <c r="L263" s="73"/>
      <c r="M263" s="73"/>
      <c r="N263" s="78"/>
      <c r="O263" s="78"/>
      <c r="P263" s="78"/>
    </row>
    <row r="264" spans="1:16" ht="15" x14ac:dyDescent="0.2">
      <c r="A264" s="153"/>
      <c r="B264" s="73"/>
      <c r="C264" s="74"/>
      <c r="D264" s="73"/>
      <c r="E264" s="74"/>
      <c r="F264" s="73"/>
      <c r="G264" s="74"/>
      <c r="H264" s="73"/>
      <c r="I264" s="73"/>
      <c r="J264" s="73"/>
      <c r="K264" s="73"/>
      <c r="L264" s="73"/>
      <c r="M264" s="73"/>
      <c r="N264" s="78"/>
      <c r="O264" s="78"/>
      <c r="P264" s="78"/>
    </row>
    <row r="265" spans="1:16" ht="15" x14ac:dyDescent="0.2">
      <c r="A265" s="153"/>
      <c r="B265" s="73"/>
      <c r="C265" s="74"/>
      <c r="D265" s="73"/>
      <c r="E265" s="74"/>
      <c r="F265" s="73"/>
      <c r="G265" s="74"/>
      <c r="H265" s="73"/>
      <c r="I265" s="73"/>
      <c r="J265" s="73"/>
      <c r="K265" s="73"/>
      <c r="L265" s="73"/>
      <c r="M265" s="73"/>
      <c r="N265" s="78"/>
      <c r="O265" s="78"/>
      <c r="P265" s="78"/>
    </row>
    <row r="266" spans="1:16" ht="15" x14ac:dyDescent="0.2">
      <c r="A266" s="153"/>
      <c r="B266" s="73"/>
      <c r="C266" s="74"/>
      <c r="D266" s="73"/>
      <c r="E266" s="74"/>
      <c r="F266" s="73"/>
      <c r="G266" s="74"/>
      <c r="H266" s="73"/>
      <c r="I266" s="73"/>
      <c r="J266" s="73"/>
      <c r="K266" s="73"/>
      <c r="L266" s="73"/>
      <c r="M266" s="73"/>
      <c r="N266" s="78"/>
      <c r="O266" s="78"/>
      <c r="P266" s="78"/>
    </row>
    <row r="267" spans="1:16" ht="15" x14ac:dyDescent="0.2">
      <c r="A267" s="153"/>
      <c r="B267" s="73"/>
      <c r="C267" s="74"/>
      <c r="D267" s="73"/>
      <c r="E267" s="74"/>
      <c r="F267" s="73"/>
      <c r="G267" s="74"/>
      <c r="H267" s="73"/>
      <c r="I267" s="73"/>
      <c r="J267" s="73"/>
      <c r="K267" s="73"/>
      <c r="L267" s="73"/>
      <c r="M267" s="73"/>
      <c r="N267" s="78"/>
      <c r="O267" s="78"/>
      <c r="P267" s="78"/>
    </row>
    <row r="268" spans="1:16" ht="15" x14ac:dyDescent="0.2">
      <c r="A268" s="153"/>
      <c r="B268" s="73"/>
      <c r="C268" s="74"/>
      <c r="D268" s="73"/>
      <c r="E268" s="74"/>
      <c r="F268" s="73"/>
      <c r="G268" s="74"/>
      <c r="H268" s="73"/>
      <c r="I268" s="73"/>
      <c r="J268" s="73"/>
      <c r="K268" s="73"/>
      <c r="L268" s="73"/>
      <c r="M268" s="73"/>
      <c r="N268" s="78"/>
      <c r="O268" s="78"/>
      <c r="P268" s="78"/>
    </row>
    <row r="269" spans="1:16" ht="15" x14ac:dyDescent="0.2">
      <c r="A269" s="153"/>
      <c r="B269" s="73"/>
      <c r="C269" s="74"/>
      <c r="D269" s="73"/>
      <c r="E269" s="74"/>
      <c r="F269" s="73"/>
      <c r="G269" s="74"/>
      <c r="H269" s="73"/>
      <c r="I269" s="73"/>
      <c r="J269" s="73"/>
      <c r="K269" s="73"/>
      <c r="L269" s="73"/>
      <c r="M269" s="73"/>
      <c r="N269" s="78"/>
      <c r="O269" s="78"/>
      <c r="P269" s="78"/>
    </row>
    <row r="270" spans="1:16" ht="15" x14ac:dyDescent="0.2">
      <c r="A270" s="153"/>
      <c r="B270" s="73"/>
      <c r="C270" s="74"/>
      <c r="D270" s="73"/>
      <c r="E270" s="74"/>
      <c r="F270" s="73"/>
      <c r="G270" s="74"/>
      <c r="H270" s="73"/>
      <c r="I270" s="73"/>
      <c r="J270" s="73"/>
      <c r="K270" s="73"/>
      <c r="L270" s="73"/>
      <c r="M270" s="73"/>
      <c r="N270" s="78"/>
      <c r="O270" s="78"/>
      <c r="P270" s="78"/>
    </row>
    <row r="271" spans="1:16" ht="15" x14ac:dyDescent="0.2">
      <c r="A271" s="153"/>
      <c r="B271" s="73"/>
      <c r="C271" s="74"/>
      <c r="D271" s="73"/>
      <c r="E271" s="74"/>
      <c r="F271" s="73"/>
      <c r="G271" s="74"/>
      <c r="H271" s="73"/>
      <c r="I271" s="73"/>
      <c r="J271" s="73"/>
      <c r="K271" s="73"/>
      <c r="L271" s="73"/>
      <c r="M271" s="73"/>
      <c r="N271" s="78"/>
      <c r="O271" s="78"/>
      <c r="P271" s="78"/>
    </row>
    <row r="272" spans="1:16" ht="15" x14ac:dyDescent="0.2">
      <c r="A272" s="153"/>
      <c r="B272" s="73"/>
      <c r="C272" s="74"/>
      <c r="D272" s="73"/>
      <c r="E272" s="74"/>
      <c r="F272" s="73"/>
      <c r="G272" s="74"/>
      <c r="H272" s="73"/>
      <c r="I272" s="73"/>
      <c r="J272" s="73"/>
      <c r="K272" s="73"/>
      <c r="L272" s="73"/>
      <c r="M272" s="73"/>
      <c r="N272" s="78"/>
      <c r="O272" s="78"/>
      <c r="P272" s="78"/>
    </row>
    <row r="273" spans="1:16" ht="15" x14ac:dyDescent="0.2">
      <c r="A273" s="153"/>
      <c r="B273" s="73"/>
      <c r="C273" s="74"/>
      <c r="D273" s="73"/>
      <c r="E273" s="74"/>
      <c r="F273" s="73"/>
      <c r="G273" s="74"/>
      <c r="H273" s="73"/>
      <c r="I273" s="73"/>
      <c r="J273" s="73"/>
      <c r="K273" s="73"/>
      <c r="L273" s="73"/>
      <c r="M273" s="73"/>
      <c r="N273" s="78"/>
      <c r="O273" s="78"/>
      <c r="P273" s="78"/>
    </row>
    <row r="274" spans="1:16" ht="15" x14ac:dyDescent="0.2">
      <c r="A274" s="153"/>
      <c r="B274" s="73"/>
      <c r="C274" s="74"/>
      <c r="D274" s="73"/>
      <c r="E274" s="74"/>
      <c r="F274" s="73"/>
      <c r="G274" s="74"/>
      <c r="H274" s="73"/>
      <c r="I274" s="73"/>
      <c r="J274" s="73"/>
      <c r="K274" s="73"/>
      <c r="L274" s="73"/>
      <c r="M274" s="73"/>
      <c r="N274" s="78"/>
      <c r="O274" s="78"/>
      <c r="P274" s="78"/>
    </row>
    <row r="275" spans="1:16" ht="15" x14ac:dyDescent="0.2">
      <c r="A275" s="153"/>
      <c r="B275" s="73"/>
      <c r="C275" s="74"/>
      <c r="D275" s="73"/>
      <c r="E275" s="74"/>
      <c r="F275" s="73"/>
      <c r="G275" s="74"/>
      <c r="H275" s="73"/>
      <c r="I275" s="73"/>
      <c r="J275" s="73"/>
      <c r="K275" s="73"/>
      <c r="L275" s="73"/>
      <c r="M275" s="73"/>
      <c r="N275" s="78"/>
      <c r="O275" s="78"/>
      <c r="P275" s="78"/>
    </row>
    <row r="276" spans="1:16" ht="15" x14ac:dyDescent="0.2">
      <c r="A276" s="153"/>
      <c r="B276" s="73"/>
      <c r="C276" s="74"/>
      <c r="D276" s="73"/>
      <c r="E276" s="74"/>
      <c r="F276" s="73"/>
      <c r="G276" s="74"/>
      <c r="H276" s="73"/>
      <c r="I276" s="73"/>
      <c r="J276" s="73"/>
      <c r="K276" s="73"/>
      <c r="L276" s="73"/>
      <c r="M276" s="73"/>
      <c r="N276" s="78"/>
      <c r="O276" s="78"/>
      <c r="P276" s="78"/>
    </row>
    <row r="277" spans="1:16" ht="15" x14ac:dyDescent="0.2">
      <c r="A277" s="153"/>
      <c r="B277" s="73"/>
      <c r="C277" s="74"/>
      <c r="D277" s="73"/>
      <c r="E277" s="74"/>
      <c r="F277" s="73"/>
      <c r="G277" s="74"/>
      <c r="H277" s="73"/>
      <c r="I277" s="73"/>
      <c r="J277" s="73"/>
      <c r="K277" s="73"/>
      <c r="L277" s="73"/>
      <c r="M277" s="73"/>
      <c r="N277" s="78"/>
      <c r="O277" s="78"/>
      <c r="P277" s="78"/>
    </row>
    <row r="278" spans="1:16" ht="15" x14ac:dyDescent="0.2">
      <c r="A278" s="153"/>
      <c r="B278" s="73"/>
      <c r="C278" s="74"/>
      <c r="D278" s="73"/>
      <c r="E278" s="74"/>
      <c r="F278" s="73"/>
      <c r="G278" s="74"/>
      <c r="H278" s="73"/>
      <c r="I278" s="73"/>
      <c r="J278" s="73"/>
      <c r="K278" s="73"/>
      <c r="L278" s="73"/>
      <c r="M278" s="73"/>
      <c r="N278" s="78"/>
      <c r="O278" s="78"/>
      <c r="P278" s="78"/>
    </row>
    <row r="279" spans="1:16" ht="15" x14ac:dyDescent="0.2">
      <c r="A279" s="153"/>
      <c r="B279" s="73"/>
      <c r="C279" s="74"/>
      <c r="D279" s="73"/>
      <c r="E279" s="74"/>
      <c r="F279" s="73"/>
      <c r="G279" s="74"/>
      <c r="H279" s="73"/>
      <c r="I279" s="73"/>
      <c r="J279" s="73"/>
      <c r="K279" s="73"/>
      <c r="L279" s="73"/>
      <c r="M279" s="73"/>
      <c r="N279" s="78"/>
      <c r="O279" s="78"/>
      <c r="P279" s="78"/>
    </row>
    <row r="280" spans="1:16" ht="15" x14ac:dyDescent="0.2">
      <c r="A280" s="153"/>
      <c r="B280" s="73"/>
      <c r="C280" s="74"/>
      <c r="D280" s="73"/>
      <c r="E280" s="74"/>
      <c r="F280" s="73"/>
      <c r="G280" s="74"/>
      <c r="H280" s="73"/>
      <c r="I280" s="73"/>
      <c r="J280" s="73"/>
      <c r="K280" s="73"/>
      <c r="L280" s="73"/>
      <c r="M280" s="73"/>
      <c r="N280" s="78"/>
      <c r="O280" s="78"/>
      <c r="P280" s="78"/>
    </row>
    <row r="281" spans="1:16" ht="15" x14ac:dyDescent="0.2">
      <c r="A281" s="153"/>
      <c r="B281" s="73"/>
      <c r="C281" s="74"/>
      <c r="D281" s="73"/>
      <c r="E281" s="74"/>
      <c r="F281" s="73"/>
      <c r="G281" s="74"/>
      <c r="H281" s="73"/>
      <c r="I281" s="73"/>
      <c r="J281" s="73"/>
      <c r="K281" s="73"/>
      <c r="L281" s="73"/>
      <c r="M281" s="73"/>
      <c r="N281" s="78"/>
      <c r="O281" s="78"/>
      <c r="P281" s="78"/>
    </row>
    <row r="282" spans="1:16" ht="15" x14ac:dyDescent="0.2">
      <c r="A282" s="153"/>
      <c r="B282" s="73"/>
      <c r="C282" s="74"/>
      <c r="D282" s="73"/>
      <c r="E282" s="74"/>
      <c r="F282" s="73"/>
      <c r="G282" s="74"/>
      <c r="H282" s="73"/>
      <c r="I282" s="73"/>
      <c r="J282" s="73"/>
      <c r="K282" s="73"/>
      <c r="L282" s="73"/>
      <c r="M282" s="73"/>
      <c r="N282" s="78"/>
      <c r="O282" s="78"/>
      <c r="P282" s="78"/>
    </row>
    <row r="283" spans="1:16" ht="15" x14ac:dyDescent="0.2">
      <c r="A283" s="153"/>
      <c r="B283" s="73"/>
      <c r="C283" s="74"/>
      <c r="D283" s="73"/>
      <c r="E283" s="74"/>
      <c r="F283" s="73"/>
      <c r="G283" s="74"/>
      <c r="H283" s="73"/>
      <c r="I283" s="73"/>
      <c r="J283" s="73"/>
      <c r="K283" s="73"/>
      <c r="L283" s="73"/>
      <c r="M283" s="73"/>
      <c r="N283" s="78"/>
      <c r="O283" s="78"/>
      <c r="P283" s="78"/>
    </row>
    <row r="284" spans="1:16" ht="15" x14ac:dyDescent="0.2">
      <c r="A284" s="153"/>
      <c r="B284" s="73"/>
      <c r="C284" s="74"/>
      <c r="D284" s="73"/>
      <c r="E284" s="74"/>
      <c r="F284" s="73"/>
      <c r="G284" s="74"/>
      <c r="H284" s="73"/>
      <c r="I284" s="73"/>
      <c r="J284" s="73"/>
      <c r="K284" s="73"/>
      <c r="L284" s="73"/>
      <c r="M284" s="73"/>
      <c r="N284" s="78"/>
      <c r="O284" s="78"/>
      <c r="P284" s="78"/>
    </row>
    <row r="285" spans="1:16" ht="15" x14ac:dyDescent="0.2">
      <c r="A285" s="153"/>
      <c r="B285" s="73"/>
      <c r="C285" s="74"/>
      <c r="D285" s="73"/>
      <c r="E285" s="74"/>
      <c r="F285" s="73"/>
      <c r="G285" s="74"/>
      <c r="H285" s="73"/>
      <c r="I285" s="73"/>
      <c r="J285" s="73"/>
      <c r="K285" s="73"/>
      <c r="L285" s="73"/>
      <c r="M285" s="73"/>
      <c r="N285" s="78"/>
      <c r="O285" s="78"/>
      <c r="P285" s="78"/>
    </row>
    <row r="286" spans="1:16" ht="15" x14ac:dyDescent="0.2">
      <c r="A286" s="153"/>
      <c r="B286" s="73"/>
      <c r="C286" s="74"/>
      <c r="D286" s="73"/>
      <c r="E286" s="74"/>
      <c r="F286" s="73"/>
      <c r="G286" s="74"/>
      <c r="H286" s="73"/>
      <c r="I286" s="73"/>
      <c r="J286" s="73"/>
      <c r="K286" s="73"/>
      <c r="L286" s="73"/>
      <c r="M286" s="73"/>
      <c r="N286" s="78"/>
      <c r="O286" s="78"/>
      <c r="P286" s="78"/>
    </row>
    <row r="287" spans="1:16" ht="15" x14ac:dyDescent="0.2">
      <c r="A287" s="153"/>
      <c r="B287" s="73"/>
      <c r="C287" s="74"/>
      <c r="D287" s="73"/>
      <c r="E287" s="74"/>
      <c r="F287" s="73"/>
      <c r="G287" s="74"/>
      <c r="H287" s="73"/>
      <c r="I287" s="73"/>
      <c r="J287" s="73"/>
      <c r="K287" s="73"/>
      <c r="L287" s="73"/>
      <c r="M287" s="73"/>
      <c r="N287" s="78"/>
      <c r="O287" s="78"/>
      <c r="P287" s="78"/>
    </row>
    <row r="288" spans="1:16" ht="15" x14ac:dyDescent="0.2">
      <c r="A288" s="153"/>
      <c r="B288" s="73"/>
      <c r="C288" s="74"/>
      <c r="D288" s="73"/>
      <c r="E288" s="74"/>
      <c r="F288" s="73"/>
      <c r="G288" s="74"/>
      <c r="H288" s="73"/>
      <c r="I288" s="73"/>
      <c r="J288" s="73"/>
      <c r="K288" s="73"/>
      <c r="L288" s="73"/>
      <c r="M288" s="73"/>
      <c r="N288" s="78"/>
      <c r="O288" s="78"/>
      <c r="P288" s="78"/>
    </row>
    <row r="289" spans="1:16" ht="15" x14ac:dyDescent="0.2">
      <c r="A289" s="153"/>
      <c r="B289" s="73"/>
      <c r="C289" s="74"/>
      <c r="D289" s="73"/>
      <c r="E289" s="74"/>
      <c r="F289" s="73"/>
      <c r="G289" s="74"/>
      <c r="H289" s="73"/>
      <c r="I289" s="73"/>
      <c r="J289" s="73"/>
      <c r="K289" s="73"/>
      <c r="L289" s="73"/>
      <c r="M289" s="73"/>
      <c r="N289" s="78"/>
      <c r="O289" s="78"/>
      <c r="P289" s="78"/>
    </row>
    <row r="290" spans="1:16" ht="15" x14ac:dyDescent="0.2">
      <c r="A290" s="153"/>
      <c r="B290" s="73"/>
      <c r="C290" s="74"/>
      <c r="D290" s="73"/>
      <c r="E290" s="74"/>
      <c r="F290" s="73"/>
      <c r="G290" s="74"/>
      <c r="H290" s="73"/>
      <c r="I290" s="73"/>
      <c r="J290" s="73"/>
      <c r="K290" s="73"/>
      <c r="L290" s="73"/>
      <c r="M290" s="73"/>
      <c r="N290" s="78"/>
      <c r="O290" s="78"/>
      <c r="P290" s="78"/>
    </row>
    <row r="291" spans="1:16" ht="15" x14ac:dyDescent="0.2">
      <c r="A291" s="153"/>
      <c r="B291" s="73"/>
      <c r="C291" s="74"/>
      <c r="D291" s="73"/>
      <c r="E291" s="74"/>
      <c r="F291" s="73"/>
      <c r="G291" s="74"/>
      <c r="H291" s="73"/>
      <c r="I291" s="73"/>
      <c r="J291" s="73"/>
      <c r="K291" s="73"/>
      <c r="L291" s="73"/>
      <c r="M291" s="73"/>
      <c r="N291" s="78"/>
      <c r="O291" s="78"/>
      <c r="P291" s="78"/>
    </row>
    <row r="292" spans="1:16" ht="15" x14ac:dyDescent="0.2">
      <c r="A292" s="153"/>
      <c r="B292" s="73"/>
      <c r="C292" s="74"/>
      <c r="D292" s="73"/>
      <c r="E292" s="74"/>
      <c r="F292" s="73"/>
      <c r="G292" s="74"/>
      <c r="H292" s="73"/>
      <c r="I292" s="73"/>
      <c r="J292" s="73"/>
      <c r="K292" s="73"/>
      <c r="L292" s="73"/>
      <c r="M292" s="73"/>
      <c r="N292" s="78"/>
      <c r="O292" s="78"/>
      <c r="P292" s="78"/>
    </row>
    <row r="293" spans="1:16" ht="15" x14ac:dyDescent="0.2">
      <c r="A293" s="153"/>
      <c r="B293" s="73"/>
      <c r="C293" s="74"/>
      <c r="D293" s="73"/>
      <c r="E293" s="74"/>
      <c r="F293" s="73"/>
      <c r="G293" s="74"/>
      <c r="H293" s="73"/>
      <c r="I293" s="73"/>
      <c r="J293" s="73"/>
      <c r="K293" s="73"/>
      <c r="L293" s="73"/>
      <c r="M293" s="73"/>
      <c r="N293" s="78"/>
      <c r="O293" s="78"/>
      <c r="P293" s="78"/>
    </row>
    <row r="294" spans="1:16" ht="15" x14ac:dyDescent="0.2">
      <c r="A294" s="153"/>
      <c r="B294" s="73"/>
      <c r="C294" s="74"/>
      <c r="D294" s="73"/>
      <c r="E294" s="74"/>
      <c r="F294" s="73"/>
      <c r="G294" s="74"/>
      <c r="H294" s="73"/>
      <c r="I294" s="73"/>
      <c r="J294" s="73"/>
      <c r="K294" s="73"/>
      <c r="L294" s="73"/>
      <c r="M294" s="73"/>
      <c r="N294" s="78"/>
      <c r="O294" s="78"/>
      <c r="P294" s="78"/>
    </row>
    <row r="295" spans="1:16" ht="15" x14ac:dyDescent="0.2">
      <c r="A295" s="153"/>
      <c r="B295" s="73"/>
      <c r="C295" s="74"/>
      <c r="D295" s="73"/>
      <c r="E295" s="74"/>
      <c r="F295" s="73"/>
      <c r="G295" s="74"/>
      <c r="H295" s="73"/>
      <c r="I295" s="73"/>
      <c r="J295" s="73"/>
      <c r="K295" s="73"/>
      <c r="L295" s="73"/>
      <c r="M295" s="73"/>
      <c r="N295" s="78"/>
      <c r="O295" s="78"/>
      <c r="P295" s="78"/>
    </row>
    <row r="296" spans="1:16" ht="15" x14ac:dyDescent="0.2">
      <c r="A296" s="153"/>
      <c r="B296" s="73"/>
      <c r="C296" s="74"/>
      <c r="D296" s="73"/>
      <c r="E296" s="74"/>
      <c r="F296" s="73"/>
      <c r="G296" s="74"/>
      <c r="H296" s="73"/>
      <c r="I296" s="73"/>
      <c r="J296" s="73"/>
      <c r="K296" s="73"/>
      <c r="L296" s="73"/>
      <c r="M296" s="73"/>
      <c r="N296" s="78"/>
      <c r="O296" s="78"/>
      <c r="P296" s="78"/>
    </row>
    <row r="297" spans="1:16" ht="15" x14ac:dyDescent="0.2">
      <c r="A297" s="153"/>
      <c r="B297" s="73"/>
      <c r="C297" s="74"/>
      <c r="D297" s="73"/>
      <c r="E297" s="74"/>
      <c r="F297" s="73"/>
      <c r="G297" s="74"/>
      <c r="H297" s="73"/>
      <c r="I297" s="73"/>
      <c r="J297" s="73"/>
      <c r="K297" s="73"/>
      <c r="L297" s="73"/>
      <c r="M297" s="73"/>
      <c r="N297" s="78"/>
      <c r="O297" s="78"/>
      <c r="P297" s="78"/>
    </row>
    <row r="298" spans="1:16" ht="15" x14ac:dyDescent="0.2">
      <c r="A298" s="153"/>
      <c r="B298" s="73"/>
      <c r="C298" s="74"/>
      <c r="D298" s="73"/>
      <c r="E298" s="74"/>
      <c r="F298" s="73"/>
      <c r="G298" s="74"/>
      <c r="H298" s="73"/>
      <c r="I298" s="73"/>
      <c r="J298" s="73"/>
      <c r="K298" s="73"/>
      <c r="L298" s="73"/>
      <c r="M298" s="73"/>
      <c r="N298" s="78"/>
      <c r="O298" s="78"/>
      <c r="P298" s="78"/>
    </row>
    <row r="299" spans="1:16" ht="15" x14ac:dyDescent="0.2">
      <c r="A299" s="153"/>
      <c r="B299" s="73"/>
      <c r="C299" s="74"/>
      <c r="D299" s="73"/>
      <c r="E299" s="74"/>
      <c r="F299" s="73"/>
      <c r="G299" s="74"/>
      <c r="H299" s="73"/>
      <c r="I299" s="73"/>
      <c r="J299" s="73"/>
      <c r="K299" s="73"/>
      <c r="L299" s="73"/>
      <c r="M299" s="73"/>
      <c r="N299" s="78"/>
      <c r="O299" s="78"/>
      <c r="P299" s="78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pageSetup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28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3" baseType="lpstr">
      <vt:lpstr>General</vt:lpstr>
      <vt:lpstr>PERNIL CON PIEL</vt:lpstr>
      <vt:lpstr>BUCHE SWIFT</vt:lpstr>
      <vt:lpstr>COTRA EXCEL</vt:lpstr>
      <vt:lpstr>SESO EN COPA SEABOARD 10.9 KGS</vt:lpstr>
      <vt:lpstr>CORBATA SMITHFIELD FARMLAND</vt:lpstr>
      <vt:lpstr>CORBATA JHON MORREL</vt:lpstr>
      <vt:lpstr># NUEVO</vt:lpstr>
      <vt:lpstr>PAVO ENTERO CONGELADO</vt:lpstr>
      <vt:lpstr>CONTRA SWIFT ROJA</vt:lpstr>
      <vt:lpstr>ESPALDILLA PICNI</vt:lpstr>
      <vt:lpstr>ARRACHERA ANGUS MARINADA</vt:lpstr>
      <vt:lpstr>ESP.BORREGO ATKINS </vt:lpstr>
      <vt:lpstr>LENGUA DE RES SWIFT .</vt:lpstr>
      <vt:lpstr>SESOS MARQUETA</vt:lpstr>
      <vt:lpstr>FILETE PESCADO</vt:lpstr>
      <vt:lpstr>MENUDO EXCEL</vt:lpstr>
      <vt:lpstr>CANALES</vt:lpstr>
      <vt:lpstr>ESP. PICNI JOHN MORREL</vt:lpstr>
      <vt:lpstr>CORBATA COMBO</vt:lpstr>
      <vt:lpstr>LENGUA DE CERDO SEABOARD</vt:lpstr>
      <vt:lpstr>CUERO COMBO 1</vt:lpstr>
      <vt:lpstr>LIBRE 0</vt:lpstr>
      <vt:lpstr>CUERO MAPLE</vt:lpstr>
      <vt:lpstr>BUCHE SEABOARD #</vt:lpstr>
      <vt:lpstr>NANA IBP Y SEABOARD</vt:lpstr>
      <vt:lpstr>Hoja2</vt:lpstr>
      <vt:lpstr>Hoja3</vt:lpstr>
      <vt:lpstr>Gráfico1</vt:lpstr>
      <vt:lpstr>'# NUEVO'!Área_de_impresión</vt:lpstr>
      <vt:lpstr>'BUCHE SWIFT'!Área_de_impresión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2015-09-07T20:45:42Z</cp:lastPrinted>
  <dcterms:created xsi:type="dcterms:W3CDTF">2006-05-12T19:06:05Z</dcterms:created>
  <dcterms:modified xsi:type="dcterms:W3CDTF">2015-09-07T20:56:02Z</dcterms:modified>
</cp:coreProperties>
</file>