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5\CENTRAL # 12 DICIEMBRE 2015\"/>
    </mc:Choice>
  </mc:AlternateContent>
  <bookViews>
    <workbookView xWindow="240" yWindow="1095" windowWidth="20115" windowHeight="6975" activeTab="1"/>
  </bookViews>
  <sheets>
    <sheet name="AÑO  2 0 1 4" sheetId="1" r:id="rId1"/>
    <sheet name="SEABOARD  A Ñ O  2015" sheetId="2" r:id="rId2"/>
    <sheet name="Hoja3" sheetId="3" r:id="rId3"/>
    <sheet name="Hoja1" sheetId="4" r:id="rId4"/>
    <sheet name="INDIANA 2015" sheetId="5" r:id="rId5"/>
    <sheet name="Hoja4" sheetId="6" r:id="rId6"/>
  </sheets>
  <calcPr calcId="152511"/>
</workbook>
</file>

<file path=xl/calcChain.xml><?xml version="1.0" encoding="utf-8"?>
<calcChain xmlns="http://schemas.openxmlformats.org/spreadsheetml/2006/main">
  <c r="J359" i="2" l="1"/>
  <c r="J113" i="2" l="1"/>
  <c r="J114" i="2"/>
  <c r="J112" i="2" l="1"/>
  <c r="J111" i="2"/>
  <c r="J99" i="2"/>
  <c r="J100" i="2"/>
  <c r="J102" i="2"/>
  <c r="J103" i="2"/>
  <c r="J58" i="2" l="1"/>
  <c r="K3" i="2"/>
  <c r="I42" i="5" l="1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369" i="2" l="1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411" i="2"/>
  <c r="J412" i="2"/>
  <c r="J363" i="2" l="1"/>
  <c r="J364" i="2"/>
  <c r="J365" i="2"/>
  <c r="J366" i="2"/>
  <c r="J367" i="2"/>
  <c r="J368" i="2"/>
  <c r="J413" i="2"/>
  <c r="J351" i="2" l="1"/>
  <c r="J352" i="2"/>
  <c r="J353" i="2"/>
  <c r="J354" i="2"/>
  <c r="J355" i="2"/>
  <c r="J356" i="2"/>
  <c r="J357" i="2"/>
  <c r="J358" i="2"/>
  <c r="J361" i="2"/>
  <c r="J362" i="2"/>
  <c r="J338" i="2" l="1"/>
  <c r="J339" i="2"/>
  <c r="J342" i="2"/>
  <c r="J343" i="2"/>
  <c r="J344" i="2"/>
  <c r="J345" i="2"/>
  <c r="J346" i="2"/>
  <c r="J347" i="2"/>
  <c r="J348" i="2"/>
  <c r="J349" i="2"/>
  <c r="J350" i="2"/>
  <c r="J340" i="2"/>
  <c r="J337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7" i="2" l="1"/>
  <c r="J328" i="2"/>
  <c r="J329" i="2"/>
  <c r="J330" i="2"/>
  <c r="J331" i="2"/>
  <c r="J332" i="2"/>
  <c r="J333" i="2"/>
  <c r="J334" i="2"/>
  <c r="J335" i="2"/>
  <c r="J336" i="2"/>
  <c r="J341" i="2"/>
  <c r="I16" i="5" l="1"/>
  <c r="I15" i="5"/>
  <c r="I14" i="5"/>
  <c r="I13" i="5"/>
  <c r="I12" i="5"/>
  <c r="I11" i="5"/>
  <c r="I10" i="5"/>
  <c r="I9" i="5"/>
  <c r="I8" i="5"/>
  <c r="I7" i="5"/>
  <c r="I6" i="5"/>
  <c r="I5" i="5"/>
  <c r="I4" i="5"/>
  <c r="I59" i="5" l="1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276" i="2" l="1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17" i="2"/>
  <c r="J318" i="2"/>
  <c r="J319" i="2"/>
  <c r="J320" i="2"/>
  <c r="J321" i="2"/>
  <c r="J322" i="2"/>
  <c r="J323" i="2"/>
  <c r="J324" i="2"/>
  <c r="J325" i="2"/>
  <c r="J326" i="2"/>
  <c r="J241" i="2" l="1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33" i="2" l="1"/>
  <c r="J234" i="2"/>
  <c r="J235" i="2"/>
  <c r="J236" i="2"/>
  <c r="J237" i="2"/>
  <c r="J238" i="2"/>
  <c r="J239" i="2"/>
  <c r="J240" i="2"/>
  <c r="J273" i="2"/>
  <c r="J274" i="2"/>
  <c r="J225" i="2"/>
  <c r="J226" i="2"/>
  <c r="J227" i="2"/>
  <c r="J228" i="2"/>
  <c r="J229" i="2"/>
  <c r="J230" i="2"/>
  <c r="J231" i="2"/>
  <c r="J232" i="2"/>
  <c r="J203" i="2" l="1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187" i="2" l="1"/>
  <c r="J188" i="2"/>
  <c r="J189" i="2"/>
  <c r="J190" i="2"/>
  <c r="J191" i="2"/>
  <c r="J192" i="2"/>
  <c r="J193" i="2"/>
  <c r="J194" i="2"/>
  <c r="J195" i="2"/>
  <c r="J196" i="2"/>
  <c r="J176" i="2" l="1"/>
  <c r="J177" i="2"/>
  <c r="J178" i="2"/>
  <c r="J175" i="2"/>
  <c r="J179" i="2"/>
  <c r="J180" i="2"/>
  <c r="J181" i="2"/>
  <c r="J182" i="2"/>
  <c r="J183" i="2"/>
  <c r="J184" i="2"/>
  <c r="J185" i="2"/>
  <c r="J173" i="2"/>
  <c r="J174" i="2"/>
  <c r="J197" i="2" l="1"/>
  <c r="J198" i="2"/>
  <c r="J199" i="2"/>
  <c r="J200" i="2"/>
  <c r="J201" i="2"/>
  <c r="J202" i="2"/>
  <c r="J221" i="2"/>
  <c r="J222" i="2"/>
  <c r="J223" i="2"/>
  <c r="J224" i="2"/>
  <c r="J159" i="2" l="1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86" i="2"/>
  <c r="J127" i="2" l="1"/>
  <c r="J128" i="2"/>
  <c r="J117" i="2"/>
  <c r="J118" i="2"/>
  <c r="J115" i="2"/>
  <c r="J116" i="2"/>
  <c r="J105" i="2"/>
  <c r="J106" i="2"/>
  <c r="J107" i="2"/>
  <c r="J108" i="2" l="1"/>
  <c r="J109" i="2"/>
  <c r="J110" i="2"/>
  <c r="J119" i="2"/>
  <c r="J120" i="2"/>
  <c r="J96" i="2" l="1"/>
  <c r="J98" i="2"/>
  <c r="J97" i="2"/>
  <c r="J91" i="2" l="1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K4" i="2" s="1"/>
  <c r="J5" i="2"/>
  <c r="J414" i="2"/>
  <c r="J275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0" i="2"/>
  <c r="J139" i="2"/>
  <c r="J142" i="2"/>
  <c r="J141" i="2"/>
  <c r="J136" i="2"/>
  <c r="J135" i="2"/>
  <c r="J138" i="2"/>
  <c r="J137" i="2"/>
  <c r="J134" i="2"/>
  <c r="J133" i="2"/>
  <c r="J132" i="2"/>
  <c r="J131" i="2"/>
  <c r="J130" i="2"/>
  <c r="J129" i="2"/>
  <c r="J126" i="2"/>
  <c r="J125" i="2"/>
  <c r="J124" i="2"/>
  <c r="J123" i="2"/>
  <c r="J122" i="2"/>
  <c r="J121" i="2"/>
  <c r="J104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I415" i="2"/>
  <c r="J171" i="1"/>
  <c r="J172" i="1"/>
  <c r="J173" i="1"/>
  <c r="K101" i="2" l="1"/>
  <c r="K102" i="2" s="1"/>
  <c r="K103" i="2" s="1"/>
  <c r="K104" i="2" s="1"/>
  <c r="K105" i="2" s="1"/>
  <c r="J161" i="1"/>
  <c r="J162" i="1"/>
  <c r="J163" i="1"/>
  <c r="J164" i="1"/>
  <c r="J165" i="1"/>
  <c r="J166" i="1"/>
  <c r="K106" i="2" l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J177" i="1"/>
  <c r="J178" i="1"/>
  <c r="K359" i="2" l="1"/>
  <c r="K360" i="2" s="1"/>
  <c r="K361" i="2" s="1"/>
  <c r="K362" i="2" s="1"/>
  <c r="J157" i="1"/>
  <c r="J158" i="1"/>
  <c r="J159" i="1"/>
  <c r="J160" i="1"/>
  <c r="J167" i="1"/>
  <c r="J168" i="1"/>
  <c r="J169" i="1"/>
  <c r="J170" i="1"/>
  <c r="J174" i="1"/>
  <c r="J175" i="1"/>
  <c r="J176" i="1"/>
  <c r="J179" i="1"/>
  <c r="K363" i="2" l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<sst xmlns="http://schemas.openxmlformats.org/spreadsheetml/2006/main" count="677" uniqueCount="636">
  <si>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</si>
  <si>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</si>
  <si>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</si>
  <si>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</si>
  <si>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</si>
  <si>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</si>
  <si>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</si>
  <si>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</si>
  <si>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</si>
  <si>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</si>
  <si>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</si>
  <si>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</si>
  <si>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</si>
  <si>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</si>
  <si>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</si>
  <si>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</si>
  <si>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</si>
  <si>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</si>
  <si>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</si>
  <si>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</si>
  <si>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</si>
  <si>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</si>
  <si>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</si>
  <si>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</si>
  <si>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</si>
  <si>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</si>
  <si>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</si>
  <si>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</si>
  <si>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</si>
  <si>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</si>
  <si>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</si>
  <si>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</si>
  <si>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</si>
  <si>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</si>
  <si>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</si>
  <si>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</si>
  <si>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</si>
  <si>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</si>
  <si>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</si>
  <si>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</si>
  <si>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</si>
  <si>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</si>
  <si>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</si>
  <si>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</si>
  <si>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</si>
  <si>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</si>
  <si>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</si>
  <si>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</si>
  <si>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</si>
  <si>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</si>
  <si>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</si>
  <si>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</si>
  <si>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</si>
  <si>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</si>
  <si>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</si>
  <si>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</si>
  <si>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</si>
  <si>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</si>
  <si>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</si>
  <si>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</si>
  <si>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</si>
  <si>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</si>
  <si>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</si>
  <si>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</si>
  <si>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</si>
  <si>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</si>
  <si>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</si>
  <si>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</si>
  <si>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</si>
  <si>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</si>
  <si>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</si>
  <si>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</si>
  <si>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</si>
  <si>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</si>
  <si>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</si>
  <si>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</si>
  <si>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</si>
  <si>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</si>
  <si>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</si>
  <si>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</si>
  <si>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</si>
  <si>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</si>
  <si>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</si>
  <si>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</si>
  <si>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</si>
  <si>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</si>
  <si>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</si>
  <si>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</si>
  <si>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</si>
  <si>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</si>
  <si>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</si>
  <si>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</si>
  <si>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</si>
  <si>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</si>
  <si>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</si>
  <si>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</si>
  <si>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</si>
  <si>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</si>
  <si>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</si>
  <si>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</si>
  <si>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</si>
  <si>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</si>
  <si>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</si>
  <si>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</si>
  <si>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</si>
  <si>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</si>
  <si>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</si>
  <si>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</si>
  <si>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</si>
  <si>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</si>
  <si>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</si>
  <si>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</si>
  <si>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</si>
  <si>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</si>
  <si>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</si>
  <si>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</si>
  <si>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</si>
  <si>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</si>
  <si>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</si>
  <si>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</si>
  <si>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</si>
  <si>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</si>
  <si>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</si>
  <si>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</si>
  <si>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</si>
  <si>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</si>
  <si>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</si>
  <si>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</si>
  <si>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</si>
  <si>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</si>
  <si>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</si>
  <si>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</si>
  <si>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</si>
  <si>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</si>
  <si>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</si>
  <si>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</si>
  <si>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</si>
  <si>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</si>
  <si>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</si>
  <si>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</si>
  <si>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</si>
  <si>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</si>
  <si>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</si>
  <si>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</si>
  <si>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</si>
  <si>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</si>
  <si>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</si>
  <si>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</si>
  <si>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</si>
  <si>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</si>
  <si>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</si>
  <si>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</si>
  <si>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</si>
  <si>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</si>
  <si>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</si>
  <si>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</si>
  <si>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</si>
  <si>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</si>
  <si>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</si>
  <si>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</si>
  <si>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</si>
  <si>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</si>
  <si>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</si>
  <si>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</si>
  <si>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</si>
  <si>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</si>
  <si>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</si>
  <si>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</si>
  <si>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</si>
  <si>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</si>
  <si>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</si>
  <si>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</si>
  <si>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</si>
  <si>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</si>
  <si>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</si>
  <si>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</si>
  <si>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</si>
  <si>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</si>
  <si>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</si>
  <si>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</si>
  <si>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</si>
  <si>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</si>
  <si>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</si>
  <si>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</si>
  <si>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</si>
  <si>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</si>
  <si>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</si>
  <si>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</si>
  <si>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</si>
  <si>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</si>
  <si>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</si>
  <si>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</si>
  <si>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</si>
  <si>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</si>
  <si>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</si>
  <si>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</si>
  <si>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</si>
  <si>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</si>
  <si>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</si>
  <si>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</si>
  <si>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</si>
  <si>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</si>
  <si>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</si>
  <si>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</si>
  <si>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</si>
  <si>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</si>
  <si>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</si>
  <si>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</si>
  <si>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</si>
  <si>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</si>
  <si>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</si>
  <si>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</si>
  <si>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</si>
  <si>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</si>
  <si>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</si>
  <si>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</si>
  <si>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</si>
  <si>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</si>
  <si>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</si>
  <si>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</si>
  <si>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</si>
  <si>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</si>
  <si>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</si>
  <si>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</si>
  <si>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</si>
  <si>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</si>
  <si>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</si>
  <si>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</si>
  <si>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</si>
  <si>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</si>
  <si>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</si>
  <si>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</si>
  <si>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</si>
  <si>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</si>
  <si>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</si>
  <si>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</si>
  <si>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</si>
  <si>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</si>
  <si>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</si>
  <si>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</si>
  <si>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</si>
  <si>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</si>
  <si>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</si>
  <si>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</si>
  <si>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</si>
  <si>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</si>
  <si>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</si>
  <si>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</si>
  <si>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</si>
  <si>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</si>
  <si>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</si>
  <si>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</si>
  <si>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</si>
  <si>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</si>
  <si>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</si>
  <si>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</si>
  <si>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</si>
  <si>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</si>
  <si>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</si>
  <si>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</si>
  <si>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</si>
  <si>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</si>
  <si>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</si>
  <si>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</si>
  <si>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</si>
  <si>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</si>
  <si>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</si>
  <si>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</si>
  <si>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</si>
  <si>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</si>
  <si>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</si>
  <si>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</si>
  <si>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</si>
  <si>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</si>
  <si>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</si>
  <si>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</si>
  <si>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</si>
  <si>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</si>
  <si>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</si>
  <si>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</si>
  <si>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</si>
  <si>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</si>
  <si>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</si>
  <si>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</si>
  <si>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</si>
  <si>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</si>
  <si>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</si>
  <si>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</si>
  <si>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</si>
  <si>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</si>
  <si>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</si>
  <si>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</si>
  <si>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</si>
  <si>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</si>
  <si>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</si>
  <si>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</si>
  <si>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</si>
  <si>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</si>
  <si>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</si>
  <si>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</si>
  <si>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</si>
  <si>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</si>
  <si>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</si>
  <si>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</si>
  <si>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</si>
  <si>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</si>
  <si>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</si>
  <si>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</si>
  <si>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</si>
  <si>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</si>
  <si>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</si>
  <si>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</si>
  <si>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</si>
  <si>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</si>
  <si>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</si>
  <si>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</si>
  <si>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</si>
  <si>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</si>
  <si>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</si>
  <si>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</si>
  <si>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</si>
  <si>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</si>
  <si>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</si>
  <si>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</si>
  <si>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</si>
  <si>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</si>
  <si>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</si>
  <si>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</si>
  <si>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</si>
  <si>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</si>
  <si>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</si>
  <si>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</si>
  <si>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</si>
  <si>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</si>
  <si>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</si>
  <si>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</si>
  <si>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</si>
  <si>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</si>
  <si>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</si>
  <si>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</si>
  <si>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</si>
  <si>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</si>
  <si>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</si>
  <si>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</si>
  <si>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</si>
  <si>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</si>
  <si>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</si>
  <si>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</si>
  <si>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</si>
  <si>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</si>
  <si>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</si>
  <si>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</si>
  <si>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</si>
  <si>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</si>
  <si>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</si>
  <si>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</si>
  <si>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</si>
  <si>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</si>
  <si>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</si>
  <si>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</si>
  <si>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</si>
  <si>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</si>
  <si>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</si>
  <si>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</si>
  <si>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</si>
  <si>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</si>
  <si>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</si>
  <si>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</si>
  <si>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</si>
  <si>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</si>
  <si>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</si>
  <si>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</si>
  <si>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</si>
  <si>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</si>
  <si>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</si>
  <si>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</si>
  <si>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</si>
  <si>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</si>
  <si>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</si>
  <si>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</si>
  <si>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</si>
  <si>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</si>
  <si>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</si>
  <si>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</si>
  <si>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</si>
  <si>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</si>
  <si>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</si>
  <si>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</si>
  <si>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</si>
  <si>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</si>
  <si>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</si>
  <si>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</si>
  <si>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</si>
  <si>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</si>
  <si>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</si>
  <si>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</si>
  <si>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</si>
  <si>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</si>
  <si>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</si>
  <si>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</si>
  <si>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</si>
  <si>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</si>
  <si>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</si>
  <si>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</si>
  <si>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</si>
  <si>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</si>
  <si>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</si>
  <si>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</si>
  <si>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</si>
  <si>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</si>
  <si>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</si>
  <si>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</si>
  <si>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</si>
  <si>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</si>
  <si>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</si>
  <si>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</si>
  <si>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</si>
  <si>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</si>
  <si>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</si>
  <si>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</si>
  <si>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</si>
  <si>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</si>
  <si>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</si>
  <si>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</si>
  <si>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</si>
  <si>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</si>
  <si>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</si>
  <si>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</si>
  <si>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</si>
  <si>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</si>
  <si>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</si>
  <si>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</si>
  <si>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</si>
  <si>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</si>
  <si>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</si>
  <si>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</si>
  <si>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</si>
  <si>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</si>
  <si>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</si>
  <si>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</si>
  <si>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</si>
  <si>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</si>
  <si>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</si>
  <si>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</si>
  <si>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</si>
  <si>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</si>
  <si>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</si>
  <si>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</si>
  <si>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</si>
  <si>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</si>
  <si>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</si>
  <si>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</si>
  <si>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</si>
  <si>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</si>
  <si>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</si>
  <si>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</si>
  <si>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</si>
  <si>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</si>
  <si>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</si>
  <si>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</si>
  <si>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</si>
  <si>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</si>
  <si>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</si>
  <si>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</si>
  <si>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</si>
  <si>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</si>
  <si>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</si>
  <si>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</si>
  <si>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</si>
  <si>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</si>
  <si>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</si>
  <si>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</si>
  <si>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</si>
  <si>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</si>
  <si>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</si>
  <si>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</si>
  <si>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</si>
  <si>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</si>
  <si>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</si>
  <si>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</si>
  <si>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</si>
  <si>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</si>
  <si>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</si>
  <si>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</si>
  <si>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</si>
  <si>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</si>
  <si>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</si>
  <si>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</si>
  <si>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</si>
  <si>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</si>
  <si>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</si>
  <si>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</si>
  <si>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</si>
  <si>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</si>
  <si>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</si>
  <si>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</si>
  <si>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</si>
  <si>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</si>
  <si>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</si>
  <si>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</si>
  <si>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</si>
  <si>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</si>
  <si>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</si>
  <si>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</si>
  <si>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</si>
  <si>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</si>
  <si>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</si>
  <si>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</si>
  <si>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</si>
  <si>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</si>
  <si>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</si>
  <si>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</si>
  <si>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</si>
  <si>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</si>
  <si>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</si>
  <si>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</si>
  <si>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</si>
  <si>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</si>
  <si>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</si>
  <si>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</si>
  <si>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</si>
  <si>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</si>
  <si>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</si>
  <si>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</si>
  <si>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</si>
  <si>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</si>
  <si>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</si>
  <si>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</si>
  <si>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</si>
  <si>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</si>
  <si>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</si>
  <si>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</si>
  <si>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</si>
  <si>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</si>
  <si>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</si>
  <si>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</si>
  <si>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</si>
  <si>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</si>
  <si>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</si>
  <si>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</si>
  <si>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</si>
  <si>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</si>
  <si>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</si>
  <si>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</si>
  <si>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</si>
  <si>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</si>
  <si>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</si>
  <si>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</si>
  <si>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</si>
  <si>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</si>
  <si>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</si>
  <si>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</si>
  <si>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</si>
  <si>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</si>
  <si>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</si>
  <si>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</si>
  <si>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</si>
  <si>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</si>
  <si>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</si>
  <si>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</si>
  <si>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</si>
  <si>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</si>
  <si>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</si>
  <si>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</si>
  <si>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</si>
  <si>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</si>
  <si>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</si>
  <si>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</si>
  <si>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</si>
  <si>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</si>
  <si>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</si>
  <si>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</si>
  <si>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</si>
  <si>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</si>
  <si>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</si>
  <si>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</si>
  <si>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</si>
  <si>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</si>
  <si>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</si>
  <si>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</si>
  <si>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</si>
  <si>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</si>
  <si>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</si>
  <si>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</si>
  <si>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</si>
  <si>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</si>
  <si>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</si>
  <si>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</si>
  <si>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</si>
  <si>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</si>
  <si>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</si>
  <si>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</si>
  <si>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</si>
  <si>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</si>
  <si>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</si>
  <si>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</si>
  <si>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</si>
  <si>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</si>
  <si>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</si>
  <si>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</si>
  <si>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</si>
  <si>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</si>
  <si>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</si>
  <si>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</si>
  <si>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</si>
  <si>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</si>
  <si>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</si>
  <si>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</si>
  <si>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</si>
  <si>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</si>
  <si>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</si>
  <si>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</si>
  <si>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</si>
  <si>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</si>
  <si>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</si>
  <si>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</si>
  <si>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</si>
  <si>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</si>
  <si>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</si>
  <si>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</si>
  <si>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</si>
  <si>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</si>
  <si>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</si>
  <si>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</si>
  <si>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</si>
  <si>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</si>
  <si>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</si>
  <si>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</si>
  <si>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SALDO ACUMULADO 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</si>
  <si>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</si>
  <si>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</si>
  <si>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</si>
  <si>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</si>
  <si>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#1255198</t>
  </si>
  <si>
    <t xml:space="preserve">Por error de precio en facftura </t>
  </si>
  <si>
    <t>CLAIM # 47409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</si>
</sst>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25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165" fontId="0" fillId="0" borderId="10" xfId="0" applyNumberFormat="1" applyFill="1" applyBorder="1"/>
    <xf numFmtId="165" fontId="6" fillId="0" borderId="11" xfId="0" applyNumberFormat="1" applyFont="1" applyFill="1" applyBorder="1"/>
    <xf numFmtId="165" fontId="6" fillId="0" borderId="12" xfId="0" applyNumberFormat="1" applyFont="1" applyFill="1" applyBorder="1"/>
    <xf numFmtId="165" fontId="12" fillId="0" borderId="9" xfId="0" applyNumberFormat="1" applyFont="1" applyFill="1" applyBorder="1" applyAlignment="1">
      <alignment horizontal="center" wrapText="1"/>
    </xf>
    <xf numFmtId="165" fontId="6" fillId="9" borderId="11" xfId="0" applyNumberFormat="1" applyFont="1" applyFill="1" applyBorder="1"/>
    <xf numFmtId="165" fontId="6" fillId="12" borderId="11" xfId="0" applyNumberFormat="1" applyFont="1" applyFill="1" applyBorder="1"/>
    <xf numFmtId="0" fontId="7" fillId="18" borderId="3" xfId="0" applyFont="1" applyFill="1" applyBorder="1" applyAlignment="1">
      <alignment horizontal="center"/>
    </xf>
    <xf numFmtId="165" fontId="1" fillId="18" borderId="0" xfId="0" applyNumberFormat="1" applyFont="1" applyFill="1"/>
    <xf numFmtId="165" fontId="4" fillId="18" borderId="0" xfId="0" applyNumberFormat="1" applyFont="1" applyFill="1"/>
    <xf numFmtId="165" fontId="6" fillId="18" borderId="11" xfId="0" applyNumberFormat="1" applyFont="1" applyFill="1" applyBorder="1"/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7" fillId="0" borderId="0" xfId="0" applyFont="1" applyFill="1" applyBorder="1" applyAlignment="1">
      <alignment horizontal="center"/>
    </xf>
    <xf numFmtId="0" fontId="1" fillId="18" borderId="0" xfId="0" applyFont="1" applyFill="1"/>
    <xf numFmtId="166" fontId="1" fillId="18" borderId="0" xfId="0" applyNumberFormat="1" applyFont="1" applyFill="1"/>
    <xf numFmtId="0" fontId="7" fillId="18" borderId="0" xfId="0" applyFont="1" applyFill="1" applyBorder="1" applyAlignment="1">
      <alignment horizontal="center"/>
    </xf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6" fillId="11" borderId="11" xfId="0" applyNumberFormat="1" applyFont="1" applyFill="1" applyBorder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FF00"/>
      <color rgb="FFEC98FA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24" t="s">
        <v>8</v>
      </c>
      <c r="G1" s="124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20">
        <f>SUM(J3:J180)</f>
        <v>2999.9999999999864</v>
      </c>
      <c r="J181" s="121"/>
      <c r="K181"/>
    </row>
    <row r="182" spans="1:11" ht="15.75" thickBot="1" x14ac:dyDescent="0.3">
      <c r="I182" s="122"/>
      <c r="J182" s="12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abSelected="1" topLeftCell="A396" zoomScaleNormal="100" workbookViewId="0">
      <selection activeCell="L400" sqref="L400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3" customWidth="1"/>
    <col min="12" max="12" width="46.85546875" customWidth="1"/>
  </cols>
  <sheetData>
    <row r="1" spans="1:11" ht="19.5" thickBot="1" x14ac:dyDescent="0.35">
      <c r="C1" s="52" t="s">
        <v>7</v>
      </c>
      <c r="D1" s="21"/>
      <c r="E1" s="42"/>
      <c r="F1" s="124" t="s">
        <v>181</v>
      </c>
      <c r="G1" s="124"/>
      <c r="H1" s="124"/>
      <c r="I1" s="124"/>
    </row>
    <row r="2" spans="1:11" ht="32.2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1" t="s">
        <v>628</v>
      </c>
    </row>
    <row r="3" spans="1:11" ht="19.5" thickTop="1" x14ac:dyDescent="0.3">
      <c r="C3" s="22"/>
      <c r="G3" s="18"/>
      <c r="J3" s="13">
        <v>0</v>
      </c>
      <c r="K3" s="98">
        <f>J3</f>
        <v>0</v>
      </c>
    </row>
    <row r="4" spans="1:11" ht="25.5" x14ac:dyDescent="0.3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4" si="0">I4-H4</f>
        <v>777.62999999999738</v>
      </c>
      <c r="K4" s="102">
        <f>J4</f>
        <v>777.62999999999738</v>
      </c>
    </row>
    <row r="5" spans="1:11" ht="18.75" x14ac:dyDescent="0.3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  <c r="K5" s="99">
        <f>K4+J5</f>
        <v>777.62999999999738</v>
      </c>
    </row>
    <row r="6" spans="1:11" ht="25.5" x14ac:dyDescent="0.3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02">
        <f t="shared" ref="K6:K69" si="1">K5+J6</f>
        <v>1692.7799999999988</v>
      </c>
    </row>
    <row r="7" spans="1:11" ht="18.75" x14ac:dyDescent="0.3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  <c r="K7" s="99">
        <f t="shared" si="1"/>
        <v>1692.7799999999988</v>
      </c>
    </row>
    <row r="8" spans="1:11" ht="37.5" x14ac:dyDescent="0.3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02">
        <f t="shared" si="1"/>
        <v>2311.1299999999974</v>
      </c>
    </row>
    <row r="9" spans="1:11" ht="18.75" x14ac:dyDescent="0.3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  <c r="K9" s="99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02">
        <f t="shared" si="1"/>
        <v>5398.1299999999974</v>
      </c>
    </row>
    <row r="11" spans="1:11" ht="18.75" x14ac:dyDescent="0.3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  <c r="K11" s="99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02">
        <f t="shared" si="1"/>
        <v>-378.47000000000116</v>
      </c>
    </row>
    <row r="13" spans="1:11" ht="18.75" x14ac:dyDescent="0.3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  <c r="K13" s="99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02">
        <f t="shared" si="1"/>
        <v>3337.1299999999974</v>
      </c>
    </row>
    <row r="15" spans="1:11" ht="18.75" x14ac:dyDescent="0.3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  <c r="K15" s="99">
        <f t="shared" si="1"/>
        <v>3337.1299999999974</v>
      </c>
    </row>
    <row r="16" spans="1:11" ht="27" x14ac:dyDescent="0.3">
      <c r="B16" s="2">
        <v>41984</v>
      </c>
      <c r="C16" s="64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02">
        <f t="shared" si="1"/>
        <v>3966.0299999999988</v>
      </c>
    </row>
    <row r="17" spans="2:11" ht="18.75" x14ac:dyDescent="0.3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  <c r="K17" s="99">
        <f t="shared" si="1"/>
        <v>3966.0299999999988</v>
      </c>
    </row>
    <row r="18" spans="2:11" ht="27" x14ac:dyDescent="0.3">
      <c r="B18" s="2">
        <v>41984</v>
      </c>
      <c r="C18" s="64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02">
        <f t="shared" si="1"/>
        <v>7957.1399999999994</v>
      </c>
    </row>
    <row r="19" spans="2:11" ht="18.75" x14ac:dyDescent="0.3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  <c r="K19" s="99">
        <f t="shared" si="1"/>
        <v>7957.1399999999994</v>
      </c>
    </row>
    <row r="20" spans="2:11" ht="27" x14ac:dyDescent="0.3">
      <c r="B20" s="2">
        <v>41988</v>
      </c>
      <c r="C20" s="65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02">
        <f t="shared" si="1"/>
        <v>12515.269999999997</v>
      </c>
    </row>
    <row r="21" spans="2:11" ht="18.75" x14ac:dyDescent="0.3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  <c r="K21" s="99">
        <f t="shared" si="1"/>
        <v>12515.269999999997</v>
      </c>
    </row>
    <row r="22" spans="2:11" ht="27" x14ac:dyDescent="0.3">
      <c r="B22" s="2">
        <v>41990</v>
      </c>
      <c r="C22" s="65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02">
        <f t="shared" si="1"/>
        <v>9383.18</v>
      </c>
    </row>
    <row r="23" spans="2:11" ht="18.75" x14ac:dyDescent="0.3">
      <c r="B23" s="2"/>
      <c r="C23" s="66"/>
      <c r="D23" s="4"/>
      <c r="E23" s="4"/>
      <c r="F23" s="26"/>
      <c r="G23" s="47"/>
      <c r="H23" s="48"/>
      <c r="I23" s="48"/>
      <c r="J23" s="13">
        <f t="shared" si="0"/>
        <v>0</v>
      </c>
      <c r="K23" s="99">
        <f t="shared" si="1"/>
        <v>9383.18</v>
      </c>
    </row>
    <row r="24" spans="2:11" ht="27" x14ac:dyDescent="0.3">
      <c r="B24" s="2">
        <v>41990</v>
      </c>
      <c r="C24" s="65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02">
        <f t="shared" si="1"/>
        <v>6076.8300000000017</v>
      </c>
    </row>
    <row r="25" spans="2:11" ht="18.75" x14ac:dyDescent="0.3">
      <c r="B25" s="2"/>
      <c r="C25" s="66"/>
      <c r="D25" s="53"/>
      <c r="E25" s="54"/>
      <c r="F25" s="62"/>
      <c r="G25" s="47"/>
      <c r="H25" s="48"/>
      <c r="I25" s="48"/>
      <c r="J25" s="13">
        <f t="shared" si="0"/>
        <v>0</v>
      </c>
      <c r="K25" s="99">
        <f t="shared" si="1"/>
        <v>6076.8300000000017</v>
      </c>
    </row>
    <row r="26" spans="2:11" ht="27" x14ac:dyDescent="0.3">
      <c r="B26" s="2">
        <v>41991</v>
      </c>
      <c r="C26" s="65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02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99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02">
        <f t="shared" si="1"/>
        <v>2203.3500000000058</v>
      </c>
    </row>
    <row r="29" spans="2:11" ht="18.75" x14ac:dyDescent="0.3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99">
        <f t="shared" si="1"/>
        <v>2203.3500000000058</v>
      </c>
    </row>
    <row r="30" spans="2:11" ht="27" x14ac:dyDescent="0.3">
      <c r="B30" s="2">
        <v>41997</v>
      </c>
      <c r="C30" s="68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02">
        <f t="shared" si="1"/>
        <v>1268.580000000009</v>
      </c>
    </row>
    <row r="31" spans="2:11" ht="18.75" x14ac:dyDescent="0.3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99">
        <f t="shared" si="1"/>
        <v>1268.580000000009</v>
      </c>
    </row>
    <row r="32" spans="2:11" ht="27" x14ac:dyDescent="0.3">
      <c r="B32" s="2">
        <v>41999</v>
      </c>
      <c r="C32" s="68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02">
        <f t="shared" si="1"/>
        <v>5716.580000000009</v>
      </c>
    </row>
    <row r="33" spans="2:11" ht="18.75" x14ac:dyDescent="0.3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99">
        <f t="shared" si="1"/>
        <v>5716.580000000009</v>
      </c>
    </row>
    <row r="34" spans="2:11" ht="27" x14ac:dyDescent="0.3">
      <c r="B34" s="2">
        <v>42006</v>
      </c>
      <c r="C34" s="69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03">
        <f t="shared" si="1"/>
        <v>4732.9000000000087</v>
      </c>
    </row>
    <row r="35" spans="2:11" ht="18.75" x14ac:dyDescent="0.3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99">
        <f t="shared" si="1"/>
        <v>4732.9000000000087</v>
      </c>
    </row>
    <row r="36" spans="2:11" ht="39.75" x14ac:dyDescent="0.3">
      <c r="B36" s="2">
        <v>42006</v>
      </c>
      <c r="C36" s="69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03">
        <f t="shared" si="1"/>
        <v>3302.3600000000079</v>
      </c>
    </row>
    <row r="37" spans="2:11" ht="18.75" x14ac:dyDescent="0.3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99">
        <f t="shared" si="1"/>
        <v>3302.3600000000079</v>
      </c>
    </row>
    <row r="38" spans="2:11" ht="39.75" x14ac:dyDescent="0.3">
      <c r="B38" s="2">
        <v>42012</v>
      </c>
      <c r="C38" s="69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03">
        <f t="shared" si="1"/>
        <v>-2155.1999999999898</v>
      </c>
    </row>
    <row r="39" spans="2:11" ht="18.75" x14ac:dyDescent="0.3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99">
        <f t="shared" si="1"/>
        <v>-2155.1999999999898</v>
      </c>
    </row>
    <row r="40" spans="2:11" ht="39.75" x14ac:dyDescent="0.3">
      <c r="B40" s="2">
        <v>42016</v>
      </c>
      <c r="C40" s="70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03">
        <f t="shared" si="1"/>
        <v>-7316.2799999999916</v>
      </c>
    </row>
    <row r="41" spans="2:11" ht="18.75" x14ac:dyDescent="0.3">
      <c r="B41" s="2"/>
      <c r="C41" s="67"/>
      <c r="D41" s="4"/>
      <c r="E41" s="4"/>
      <c r="F41" s="26"/>
      <c r="G41" s="47"/>
      <c r="H41" s="48"/>
      <c r="I41" s="48"/>
      <c r="J41" s="13">
        <f t="shared" si="0"/>
        <v>0</v>
      </c>
      <c r="K41" s="99">
        <f t="shared" si="1"/>
        <v>-7316.2799999999916</v>
      </c>
    </row>
    <row r="42" spans="2:11" ht="27" x14ac:dyDescent="0.3">
      <c r="B42" s="2">
        <v>42020</v>
      </c>
      <c r="C42" s="70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03">
        <f t="shared" si="1"/>
        <v>-13104.26999999999</v>
      </c>
    </row>
    <row r="43" spans="2:11" ht="18.75" x14ac:dyDescent="0.3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99">
        <f t="shared" si="1"/>
        <v>-13104.26999999999</v>
      </c>
    </row>
    <row r="44" spans="2:11" ht="27" x14ac:dyDescent="0.3">
      <c r="B44" s="2">
        <v>42023</v>
      </c>
      <c r="C44" s="70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03">
        <f t="shared" si="1"/>
        <v>-9965.9999999999927</v>
      </c>
    </row>
    <row r="45" spans="2:11" ht="18.75" x14ac:dyDescent="0.3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99">
        <f t="shared" si="1"/>
        <v>-9965.9999999999927</v>
      </c>
    </row>
    <row r="46" spans="2:11" ht="27" x14ac:dyDescent="0.3">
      <c r="B46" s="2">
        <v>42027</v>
      </c>
      <c r="C46" s="70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03">
        <f t="shared" si="1"/>
        <v>-1974.0599999999904</v>
      </c>
    </row>
    <row r="47" spans="2:11" ht="18.75" x14ac:dyDescent="0.3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99">
        <f t="shared" si="1"/>
        <v>-1974.0599999999904</v>
      </c>
    </row>
    <row r="48" spans="2:11" ht="27" x14ac:dyDescent="0.3">
      <c r="B48" s="2">
        <v>42030</v>
      </c>
      <c r="C48" s="70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03">
        <f t="shared" si="1"/>
        <v>575.80000000001019</v>
      </c>
    </row>
    <row r="49" spans="2:11" ht="18.75" x14ac:dyDescent="0.3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99">
        <f t="shared" si="1"/>
        <v>575.80000000001019</v>
      </c>
    </row>
    <row r="50" spans="2:11" ht="27" x14ac:dyDescent="0.3">
      <c r="B50" s="2">
        <v>42030</v>
      </c>
      <c r="C50" s="70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03">
        <f t="shared" si="1"/>
        <v>3712.4700000000084</v>
      </c>
    </row>
    <row r="51" spans="2:11" ht="18.75" x14ac:dyDescent="0.3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99">
        <f t="shared" si="1"/>
        <v>3712.4700000000084</v>
      </c>
    </row>
    <row r="52" spans="2:11" ht="27" x14ac:dyDescent="0.3">
      <c r="B52" s="2">
        <v>42034</v>
      </c>
      <c r="C52" s="70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03">
        <f t="shared" si="1"/>
        <v>3367.080000000009</v>
      </c>
    </row>
    <row r="53" spans="2:11" ht="18.75" x14ac:dyDescent="0.3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99">
        <f t="shared" si="1"/>
        <v>3367.080000000009</v>
      </c>
    </row>
    <row r="54" spans="2:11" ht="27" x14ac:dyDescent="0.3">
      <c r="B54" s="2">
        <v>42038</v>
      </c>
      <c r="C54" s="71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03">
        <f t="shared" si="1"/>
        <v>8361.7400000000089</v>
      </c>
    </row>
    <row r="55" spans="2:11" ht="18.75" x14ac:dyDescent="0.3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99">
        <f t="shared" si="1"/>
        <v>8361.7400000000089</v>
      </c>
    </row>
    <row r="56" spans="2:11" ht="27" x14ac:dyDescent="0.3">
      <c r="B56" s="2">
        <v>42038</v>
      </c>
      <c r="C56" s="71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03">
        <f t="shared" si="1"/>
        <v>14730.880000000008</v>
      </c>
    </row>
    <row r="57" spans="2:11" ht="18.75" x14ac:dyDescent="0.3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99">
        <f t="shared" si="1"/>
        <v>14730.880000000008</v>
      </c>
    </row>
    <row r="58" spans="2:11" ht="27" x14ac:dyDescent="0.3">
      <c r="B58" s="2">
        <v>42044</v>
      </c>
      <c r="C58" s="71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03">
        <f t="shared" si="1"/>
        <v>1173.8900000000067</v>
      </c>
    </row>
    <row r="59" spans="2:11" ht="18.75" x14ac:dyDescent="0.3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99">
        <f t="shared" si="1"/>
        <v>1173.8900000000067</v>
      </c>
    </row>
    <row r="60" spans="2:11" ht="29.25" customHeight="1" x14ac:dyDescent="0.3">
      <c r="B60" s="2">
        <v>42046</v>
      </c>
      <c r="C60" s="72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03">
        <f t="shared" si="1"/>
        <v>579.02000000000771</v>
      </c>
    </row>
    <row r="61" spans="2:11" ht="18.75" x14ac:dyDescent="0.3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99">
        <f t="shared" si="1"/>
        <v>579.02000000000771</v>
      </c>
    </row>
    <row r="62" spans="2:11" ht="30" customHeight="1" x14ac:dyDescent="0.3">
      <c r="B62" s="2">
        <v>42046</v>
      </c>
      <c r="C62" s="72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03">
        <f t="shared" si="1"/>
        <v>-100.59999999999127</v>
      </c>
    </row>
    <row r="63" spans="2:11" ht="18.75" x14ac:dyDescent="0.3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99">
        <f t="shared" si="1"/>
        <v>-100.59999999999127</v>
      </c>
    </row>
    <row r="64" spans="2:11" ht="27.75" customHeight="1" x14ac:dyDescent="0.3">
      <c r="B64" s="2">
        <v>42048</v>
      </c>
      <c r="C64" s="73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03">
        <f t="shared" si="1"/>
        <v>-1385.4999999999927</v>
      </c>
    </row>
    <row r="65" spans="2:11" ht="18.75" x14ac:dyDescent="0.3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99">
        <f t="shared" si="1"/>
        <v>-1385.4999999999927</v>
      </c>
    </row>
    <row r="66" spans="2:11" ht="25.5" customHeight="1" x14ac:dyDescent="0.3">
      <c r="B66" s="2">
        <v>42051</v>
      </c>
      <c r="C66" s="73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03">
        <f t="shared" si="1"/>
        <v>-2408.8899999999921</v>
      </c>
    </row>
    <row r="67" spans="2:11" ht="18.75" x14ac:dyDescent="0.3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99">
        <f t="shared" si="1"/>
        <v>-2408.8899999999921</v>
      </c>
    </row>
    <row r="68" spans="2:11" ht="37.5" x14ac:dyDescent="0.3">
      <c r="B68" s="2">
        <v>42051</v>
      </c>
      <c r="C68" s="73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03">
        <f t="shared" si="1"/>
        <v>-3139.8499999999913</v>
      </c>
    </row>
    <row r="69" spans="2:11" ht="18.75" x14ac:dyDescent="0.3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99">
        <f t="shared" si="1"/>
        <v>-3139.8499999999913</v>
      </c>
    </row>
    <row r="70" spans="2:11" ht="25.5" x14ac:dyDescent="0.3">
      <c r="B70" s="2">
        <v>42053</v>
      </c>
      <c r="C70" s="73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03">
        <f t="shared" ref="K70:K136" si="2">K69+J70</f>
        <v>-4805.1199999999917</v>
      </c>
    </row>
    <row r="71" spans="2:11" ht="18.75" x14ac:dyDescent="0.3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99">
        <f t="shared" si="2"/>
        <v>-4805.1199999999917</v>
      </c>
    </row>
    <row r="72" spans="2:11" ht="37.5" x14ac:dyDescent="0.3">
      <c r="B72" s="2">
        <v>42058</v>
      </c>
      <c r="C72" s="73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03">
        <f t="shared" si="2"/>
        <v>-45.989999999990687</v>
      </c>
    </row>
    <row r="73" spans="2:11" ht="18.75" x14ac:dyDescent="0.3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99">
        <f t="shared" si="2"/>
        <v>-45.989999999990687</v>
      </c>
    </row>
    <row r="74" spans="2:11" ht="37.5" x14ac:dyDescent="0.3">
      <c r="B74" s="2">
        <v>42058</v>
      </c>
      <c r="C74" s="73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03">
        <f t="shared" si="2"/>
        <v>5570.0100000000093</v>
      </c>
    </row>
    <row r="75" spans="2:11" ht="18.75" x14ac:dyDescent="0.3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99">
        <f t="shared" si="2"/>
        <v>5570.0100000000093</v>
      </c>
    </row>
    <row r="76" spans="2:11" ht="37.5" x14ac:dyDescent="0.3">
      <c r="B76" s="2">
        <v>42062</v>
      </c>
      <c r="C76" s="72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03">
        <f t="shared" si="2"/>
        <v>718.4400000000096</v>
      </c>
    </row>
    <row r="77" spans="2:11" ht="18.75" x14ac:dyDescent="0.3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99">
        <f t="shared" si="2"/>
        <v>718.4400000000096</v>
      </c>
    </row>
    <row r="78" spans="2:11" ht="27" x14ac:dyDescent="0.3">
      <c r="B78" s="2">
        <v>42065</v>
      </c>
      <c r="C78" s="74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03">
        <f t="shared" si="2"/>
        <v>1075.0400000000081</v>
      </c>
    </row>
    <row r="79" spans="2:11" ht="18.75" x14ac:dyDescent="0.3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99">
        <f t="shared" si="2"/>
        <v>1075.0400000000081</v>
      </c>
    </row>
    <row r="80" spans="2:11" ht="27" x14ac:dyDescent="0.3">
      <c r="B80" s="2">
        <v>42065</v>
      </c>
      <c r="C80" s="74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03">
        <f t="shared" si="2"/>
        <v>2608.1800000000076</v>
      </c>
    </row>
    <row r="81" spans="1:11" ht="18.75" x14ac:dyDescent="0.3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99">
        <f t="shared" si="2"/>
        <v>2608.1800000000076</v>
      </c>
    </row>
    <row r="82" spans="1:11" ht="27" x14ac:dyDescent="0.3">
      <c r="B82" s="2">
        <v>42072</v>
      </c>
      <c r="C82" s="74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03">
        <f t="shared" si="2"/>
        <v>864.79000000000815</v>
      </c>
    </row>
    <row r="83" spans="1:11" ht="18.75" x14ac:dyDescent="0.3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99">
        <f t="shared" si="2"/>
        <v>864.79000000000815</v>
      </c>
    </row>
    <row r="84" spans="1:11" ht="27" x14ac:dyDescent="0.3">
      <c r="B84" s="2">
        <v>42073</v>
      </c>
      <c r="C84" s="74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03">
        <f t="shared" si="2"/>
        <v>3090.9700000000084</v>
      </c>
    </row>
    <row r="85" spans="1:11" ht="18.75" x14ac:dyDescent="0.3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99">
        <f t="shared" si="2"/>
        <v>3090.9700000000084</v>
      </c>
    </row>
    <row r="86" spans="1:11" ht="27" x14ac:dyDescent="0.3">
      <c r="B86" s="2">
        <v>42073</v>
      </c>
      <c r="C86" s="74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03">
        <f t="shared" si="2"/>
        <v>4692.6600000000071</v>
      </c>
    </row>
    <row r="87" spans="1:11" ht="18.75" x14ac:dyDescent="0.3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99">
        <f t="shared" si="2"/>
        <v>4692.6600000000071</v>
      </c>
    </row>
    <row r="88" spans="1:11" ht="27" x14ac:dyDescent="0.3">
      <c r="A88" s="59"/>
      <c r="B88" s="2">
        <v>42076</v>
      </c>
      <c r="C88" s="74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03">
        <f t="shared" si="2"/>
        <v>1272.7200000000084</v>
      </c>
    </row>
    <row r="89" spans="1:11" ht="18.75" x14ac:dyDescent="0.3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99">
        <f t="shared" si="2"/>
        <v>1272.7200000000084</v>
      </c>
    </row>
    <row r="90" spans="1:11" ht="27" x14ac:dyDescent="0.3">
      <c r="B90" s="2">
        <v>42080</v>
      </c>
      <c r="C90" s="74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03">
        <f t="shared" si="2"/>
        <v>5156.9900000000089</v>
      </c>
    </row>
    <row r="91" spans="1:11" ht="18.75" x14ac:dyDescent="0.3">
      <c r="B91" s="2"/>
      <c r="C91" s="57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99">
        <f t="shared" si="2"/>
        <v>5156.9900000000089</v>
      </c>
    </row>
    <row r="92" spans="1:11" ht="27" x14ac:dyDescent="0.3">
      <c r="B92" s="2">
        <v>42080</v>
      </c>
      <c r="C92" s="74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03">
        <f t="shared" si="2"/>
        <v>8773.5900000000074</v>
      </c>
    </row>
    <row r="93" spans="1:11" ht="18.75" x14ac:dyDescent="0.3">
      <c r="B93" s="2"/>
      <c r="C93" s="57"/>
      <c r="D93" s="4"/>
      <c r="E93" s="4"/>
      <c r="F93" s="26"/>
      <c r="G93" s="47"/>
      <c r="H93" s="48"/>
      <c r="I93" s="48"/>
      <c r="J93" s="13">
        <f t="shared" si="3"/>
        <v>0</v>
      </c>
      <c r="K93" s="99">
        <f t="shared" si="2"/>
        <v>8773.5900000000074</v>
      </c>
    </row>
    <row r="94" spans="1:11" ht="27" x14ac:dyDescent="0.3">
      <c r="B94" s="2">
        <v>42083</v>
      </c>
      <c r="C94" s="74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03">
        <f t="shared" si="2"/>
        <v>9640.940000000006</v>
      </c>
    </row>
    <row r="95" spans="1:11" ht="18.75" x14ac:dyDescent="0.3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99">
        <f t="shared" si="2"/>
        <v>9640.940000000006</v>
      </c>
    </row>
    <row r="96" spans="1:11" ht="27" x14ac:dyDescent="0.3">
      <c r="B96" s="2">
        <v>42086</v>
      </c>
      <c r="C96" s="74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03">
        <f t="shared" si="2"/>
        <v>7269.820000000007</v>
      </c>
    </row>
    <row r="97" spans="2:15" ht="18.75" x14ac:dyDescent="0.3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99">
        <f t="shared" si="2"/>
        <v>7269.820000000007</v>
      </c>
    </row>
    <row r="98" spans="2:15" s="53" customFormat="1" ht="27" x14ac:dyDescent="0.3">
      <c r="B98" s="2">
        <v>42086</v>
      </c>
      <c r="C98" s="74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03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ref="J99:J103" si="4">I99-H99</f>
        <v>0</v>
      </c>
      <c r="K99" s="99">
        <f t="shared" si="2"/>
        <v>4210.440000000006</v>
      </c>
    </row>
    <row r="100" spans="2:15" ht="27" x14ac:dyDescent="0.3">
      <c r="B100" s="2">
        <v>42086</v>
      </c>
      <c r="C100" s="74" t="s">
        <v>272</v>
      </c>
      <c r="D100" s="4"/>
      <c r="E100" s="75" t="s">
        <v>273</v>
      </c>
      <c r="F100" s="76">
        <v>1048600</v>
      </c>
      <c r="G100" s="104">
        <v>1130410</v>
      </c>
      <c r="H100" s="91">
        <v>26630.28</v>
      </c>
      <c r="I100" s="105"/>
      <c r="J100" s="106">
        <f t="shared" si="4"/>
        <v>-26630.28</v>
      </c>
      <c r="K100" s="107">
        <f t="shared" si="2"/>
        <v>-22419.839999999993</v>
      </c>
    </row>
    <row r="101" spans="2:15" ht="18.75" x14ac:dyDescent="0.3">
      <c r="B101" s="2"/>
      <c r="C101" s="68" t="s">
        <v>634</v>
      </c>
      <c r="D101" s="4"/>
      <c r="E101" s="117" t="s">
        <v>633</v>
      </c>
      <c r="F101" s="118"/>
      <c r="G101" s="104"/>
      <c r="H101" s="91"/>
      <c r="I101" s="105">
        <v>4287.6000000000004</v>
      </c>
      <c r="J101" s="106"/>
      <c r="K101" s="107">
        <f t="shared" si="2"/>
        <v>-22419.839999999993</v>
      </c>
    </row>
    <row r="102" spans="2:15" ht="27" x14ac:dyDescent="0.3">
      <c r="B102" s="2">
        <v>42086</v>
      </c>
      <c r="C102" s="74" t="s">
        <v>276</v>
      </c>
      <c r="D102" s="4"/>
      <c r="E102" s="75" t="s">
        <v>274</v>
      </c>
      <c r="F102" s="76"/>
      <c r="G102" s="104">
        <v>1131212</v>
      </c>
      <c r="H102" s="105">
        <v>21479.88</v>
      </c>
      <c r="I102" s="105"/>
      <c r="J102" s="106">
        <f t="shared" si="4"/>
        <v>-21479.88</v>
      </c>
      <c r="K102" s="107">
        <f t="shared" si="2"/>
        <v>-43899.719999999994</v>
      </c>
    </row>
    <row r="103" spans="2:15" ht="27" x14ac:dyDescent="0.3">
      <c r="B103" s="2">
        <v>42086</v>
      </c>
      <c r="C103" s="74" t="s">
        <v>275</v>
      </c>
      <c r="D103" s="4"/>
      <c r="E103" s="75" t="s">
        <v>277</v>
      </c>
      <c r="F103" s="76"/>
      <c r="G103" s="104">
        <v>1131213</v>
      </c>
      <c r="H103" s="105">
        <v>21563.93</v>
      </c>
      <c r="I103" s="105">
        <v>70000</v>
      </c>
      <c r="J103" s="106">
        <f t="shared" si="4"/>
        <v>48436.07</v>
      </c>
      <c r="K103" s="107">
        <f t="shared" si="2"/>
        <v>4536.3500000000058</v>
      </c>
    </row>
    <row r="104" spans="2:15" ht="18.75" x14ac:dyDescent="0.3">
      <c r="B104" s="2"/>
      <c r="C104" s="57"/>
      <c r="D104" s="4"/>
      <c r="E104" s="4"/>
      <c r="F104" s="26"/>
      <c r="G104" s="47"/>
      <c r="H104" s="48"/>
      <c r="I104" s="48"/>
      <c r="J104" s="13">
        <f t="shared" si="0"/>
        <v>0</v>
      </c>
      <c r="K104" s="99">
        <f t="shared" si="2"/>
        <v>4536.3500000000058</v>
      </c>
    </row>
    <row r="105" spans="2:15" ht="27" x14ac:dyDescent="0.3">
      <c r="B105" s="2">
        <v>42095</v>
      </c>
      <c r="C105" s="77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08">
        <f t="shared" si="0"/>
        <v>-2241.2900000000009</v>
      </c>
      <c r="K105" s="99">
        <f t="shared" si="2"/>
        <v>2295.0600000000049</v>
      </c>
    </row>
    <row r="106" spans="2:15" ht="18.75" x14ac:dyDescent="0.3">
      <c r="B106" s="2"/>
      <c r="C106" s="57"/>
      <c r="D106" s="4"/>
      <c r="E106" s="4"/>
      <c r="F106" s="26"/>
      <c r="G106" s="47"/>
      <c r="H106" s="48"/>
      <c r="I106" s="48"/>
      <c r="J106" s="108">
        <f t="shared" si="0"/>
        <v>0</v>
      </c>
      <c r="K106" s="103">
        <f t="shared" si="2"/>
        <v>2295.0600000000049</v>
      </c>
    </row>
    <row r="107" spans="2:15" ht="27" x14ac:dyDescent="0.3">
      <c r="B107" s="2">
        <v>42100</v>
      </c>
      <c r="C107" s="77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08">
        <f t="shared" si="0"/>
        <v>-780.36000000000058</v>
      </c>
      <c r="K107" s="99">
        <f t="shared" si="2"/>
        <v>1514.7000000000044</v>
      </c>
    </row>
    <row r="108" spans="2:15" ht="18.75" x14ac:dyDescent="0.3">
      <c r="B108" s="2"/>
      <c r="C108" s="57" t="s">
        <v>6</v>
      </c>
      <c r="D108" s="4"/>
      <c r="E108" s="4"/>
      <c r="F108" s="26"/>
      <c r="G108" s="47"/>
      <c r="H108" s="48"/>
      <c r="I108" s="48"/>
      <c r="J108" s="108">
        <f t="shared" si="0"/>
        <v>0</v>
      </c>
      <c r="K108" s="103">
        <f t="shared" si="2"/>
        <v>1514.7000000000044</v>
      </c>
    </row>
    <row r="109" spans="2:15" ht="27" x14ac:dyDescent="0.3">
      <c r="B109" s="2">
        <v>42100</v>
      </c>
      <c r="C109" s="77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08">
        <f t="shared" si="0"/>
        <v>-1013.119999999999</v>
      </c>
      <c r="K109" s="99">
        <f t="shared" si="2"/>
        <v>501.58000000000538</v>
      </c>
      <c r="L109" s="109"/>
      <c r="M109" s="4"/>
      <c r="N109" s="110"/>
      <c r="O109" s="2"/>
    </row>
    <row r="110" spans="2:15" ht="18.75" x14ac:dyDescent="0.3">
      <c r="B110" s="2"/>
      <c r="C110" s="57"/>
      <c r="D110" s="4"/>
      <c r="E110" s="4"/>
      <c r="F110" s="26"/>
      <c r="G110" s="47"/>
      <c r="H110" s="48"/>
      <c r="I110" s="48"/>
      <c r="J110" s="108">
        <f t="shared" si="0"/>
        <v>0</v>
      </c>
      <c r="K110" s="103">
        <f t="shared" si="2"/>
        <v>501.58000000000538</v>
      </c>
    </row>
    <row r="111" spans="2:15" ht="27" x14ac:dyDescent="0.3">
      <c r="B111" s="2">
        <v>42104</v>
      </c>
      <c r="C111" s="77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08">
        <f t="shared" ref="J111:J114" si="5">I111-H111</f>
        <v>880</v>
      </c>
      <c r="K111" s="99">
        <f t="shared" si="2"/>
        <v>1381.5800000000054</v>
      </c>
    </row>
    <row r="112" spans="2:15" ht="18.75" x14ac:dyDescent="0.3">
      <c r="B112" s="2"/>
      <c r="C112" s="57"/>
      <c r="D112" s="4"/>
      <c r="E112" s="4"/>
      <c r="F112" s="26"/>
      <c r="G112" s="47"/>
      <c r="H112" s="48"/>
      <c r="I112" s="48"/>
      <c r="J112" s="108">
        <f t="shared" si="5"/>
        <v>0</v>
      </c>
      <c r="K112" s="103">
        <f t="shared" si="2"/>
        <v>1381.5800000000054</v>
      </c>
    </row>
    <row r="113" spans="2:11" ht="37.5" x14ac:dyDescent="0.3">
      <c r="B113" s="2">
        <v>42107</v>
      </c>
      <c r="C113" s="112" t="s">
        <v>629</v>
      </c>
      <c r="D113" s="4"/>
      <c r="E113" s="4" t="s">
        <v>630</v>
      </c>
      <c r="F113" s="110">
        <v>397540</v>
      </c>
      <c r="G113" s="111">
        <v>1135548</v>
      </c>
      <c r="H113" s="48">
        <v>25544.94</v>
      </c>
      <c r="I113" s="48">
        <v>26000</v>
      </c>
      <c r="J113" s="108">
        <f t="shared" si="5"/>
        <v>455.06000000000131</v>
      </c>
      <c r="K113" s="99">
        <f t="shared" si="2"/>
        <v>1836.6400000000067</v>
      </c>
    </row>
    <row r="114" spans="2:11" ht="18.75" x14ac:dyDescent="0.3">
      <c r="B114" s="2"/>
      <c r="C114" s="57"/>
      <c r="D114" s="4"/>
      <c r="E114" s="4"/>
      <c r="F114" s="26"/>
      <c r="G114" s="47"/>
      <c r="H114" s="48"/>
      <c r="I114" s="48"/>
      <c r="J114" s="108">
        <f t="shared" si="5"/>
        <v>0</v>
      </c>
      <c r="K114" s="103">
        <f t="shared" si="2"/>
        <v>1836.6400000000067</v>
      </c>
    </row>
    <row r="115" spans="2:11" ht="39.75" x14ac:dyDescent="0.3">
      <c r="B115" s="2">
        <v>42107</v>
      </c>
      <c r="C115" s="77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99">
        <f t="shared" si="2"/>
        <v>1780.6200000000063</v>
      </c>
    </row>
    <row r="116" spans="2:11" ht="18.75" x14ac:dyDescent="0.3">
      <c r="B116" s="2"/>
      <c r="C116" s="57"/>
      <c r="D116" s="4"/>
      <c r="E116" s="4"/>
      <c r="F116" s="26"/>
      <c r="G116" s="47"/>
      <c r="H116" s="48"/>
      <c r="I116" s="48"/>
      <c r="J116" s="13">
        <f t="shared" si="0"/>
        <v>0</v>
      </c>
      <c r="K116" s="103">
        <f t="shared" si="2"/>
        <v>1780.6200000000063</v>
      </c>
    </row>
    <row r="117" spans="2:11" ht="27" x14ac:dyDescent="0.3">
      <c r="B117" s="2">
        <v>42107</v>
      </c>
      <c r="C117" s="77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99">
        <f t="shared" si="2"/>
        <v>-906.299999999992</v>
      </c>
    </row>
    <row r="118" spans="2:11" ht="18.75" x14ac:dyDescent="0.3">
      <c r="B118" s="2"/>
      <c r="C118" s="57"/>
      <c r="D118" s="4"/>
      <c r="E118" s="4"/>
      <c r="F118" s="26"/>
      <c r="G118" s="47"/>
      <c r="H118" s="48"/>
      <c r="I118" s="48"/>
      <c r="J118" s="13">
        <f t="shared" si="0"/>
        <v>0</v>
      </c>
      <c r="K118" s="103">
        <f t="shared" si="2"/>
        <v>-906.299999999992</v>
      </c>
    </row>
    <row r="119" spans="2:11" ht="27" x14ac:dyDescent="0.3">
      <c r="B119" s="2">
        <v>42111</v>
      </c>
      <c r="C119" s="77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99">
        <f t="shared" si="2"/>
        <v>-4497.4999999999927</v>
      </c>
    </row>
    <row r="120" spans="2:11" ht="18.75" x14ac:dyDescent="0.3">
      <c r="B120" s="2"/>
      <c r="C120" s="57"/>
      <c r="D120" s="4"/>
      <c r="E120" s="4"/>
      <c r="F120" s="26"/>
      <c r="G120" s="47"/>
      <c r="H120" s="48"/>
      <c r="I120" s="48"/>
      <c r="J120" s="13">
        <f t="shared" si="0"/>
        <v>0</v>
      </c>
      <c r="K120" s="103">
        <f t="shared" si="2"/>
        <v>-4497.4999999999927</v>
      </c>
    </row>
    <row r="121" spans="2:11" ht="27" x14ac:dyDescent="0.3">
      <c r="B121" s="2">
        <v>42114</v>
      </c>
      <c r="C121" s="77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99">
        <f t="shared" si="2"/>
        <v>-5862.2799999999916</v>
      </c>
    </row>
    <row r="122" spans="2:11" ht="18.75" x14ac:dyDescent="0.3">
      <c r="B122" s="2"/>
      <c r="C122" s="57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03">
        <f t="shared" si="2"/>
        <v>-5862.2799999999916</v>
      </c>
    </row>
    <row r="123" spans="2:11" ht="27" x14ac:dyDescent="0.3">
      <c r="B123" s="2">
        <v>42114</v>
      </c>
      <c r="C123" s="77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99">
        <f t="shared" si="2"/>
        <v>-7335.6899999999914</v>
      </c>
    </row>
    <row r="124" spans="2:11" ht="18.75" x14ac:dyDescent="0.3">
      <c r="B124" s="2"/>
      <c r="C124" s="57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03">
        <f t="shared" si="2"/>
        <v>-7335.6899999999914</v>
      </c>
    </row>
    <row r="125" spans="2:11" ht="27" x14ac:dyDescent="0.3">
      <c r="B125" s="2">
        <v>42118</v>
      </c>
      <c r="C125" s="77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99">
        <f t="shared" si="2"/>
        <v>-2476.6899999999914</v>
      </c>
    </row>
    <row r="126" spans="2:11" ht="18.75" x14ac:dyDescent="0.3">
      <c r="B126" s="2"/>
      <c r="C126" s="57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03">
        <f t="shared" si="2"/>
        <v>-2476.6899999999914</v>
      </c>
    </row>
    <row r="127" spans="2:11" ht="27" x14ac:dyDescent="0.3">
      <c r="B127" s="2">
        <v>42121</v>
      </c>
      <c r="C127" s="77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99">
        <f t="shared" si="2"/>
        <v>1662.1800000000076</v>
      </c>
    </row>
    <row r="128" spans="2:11" ht="18.75" x14ac:dyDescent="0.3">
      <c r="B128" s="2"/>
      <c r="C128" s="57"/>
      <c r="D128" s="4"/>
      <c r="E128" s="4"/>
      <c r="F128" s="26"/>
      <c r="G128" s="47"/>
      <c r="H128" s="48"/>
      <c r="I128" s="48"/>
      <c r="J128" s="13">
        <f t="shared" si="0"/>
        <v>0</v>
      </c>
      <c r="K128" s="103">
        <f t="shared" si="2"/>
        <v>1662.1800000000076</v>
      </c>
    </row>
    <row r="129" spans="2:11" ht="27" x14ac:dyDescent="0.3">
      <c r="B129" s="2">
        <v>42121</v>
      </c>
      <c r="C129" s="77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99">
        <f t="shared" si="2"/>
        <v>4626.4900000000089</v>
      </c>
    </row>
    <row r="130" spans="2:11" ht="18.75" x14ac:dyDescent="0.3">
      <c r="B130" s="2"/>
      <c r="C130" s="57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03">
        <f t="shared" si="2"/>
        <v>4626.4900000000089</v>
      </c>
    </row>
    <row r="131" spans="2:11" ht="27" x14ac:dyDescent="0.3">
      <c r="B131" s="2">
        <v>42124</v>
      </c>
      <c r="C131" s="77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99">
        <f t="shared" si="2"/>
        <v>2944.9300000000076</v>
      </c>
    </row>
    <row r="132" spans="2:11" ht="18.75" x14ac:dyDescent="0.3">
      <c r="B132" s="2"/>
      <c r="C132" s="57"/>
      <c r="D132" s="4"/>
      <c r="E132" s="4"/>
      <c r="F132" s="26"/>
      <c r="G132" s="47"/>
      <c r="H132" s="48"/>
      <c r="I132" s="48"/>
      <c r="J132" s="13">
        <f t="shared" si="0"/>
        <v>0</v>
      </c>
      <c r="K132" s="103">
        <f t="shared" si="2"/>
        <v>2944.9300000000076</v>
      </c>
    </row>
    <row r="133" spans="2:11" ht="27" x14ac:dyDescent="0.3">
      <c r="B133" s="2">
        <v>42124</v>
      </c>
      <c r="C133" s="77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99">
        <f t="shared" si="2"/>
        <v>228.13000000000829</v>
      </c>
    </row>
    <row r="134" spans="2:11" ht="18.75" x14ac:dyDescent="0.3">
      <c r="B134" s="2"/>
      <c r="C134" s="57"/>
      <c r="D134" s="4"/>
      <c r="E134" s="4"/>
      <c r="F134" s="26"/>
      <c r="G134" s="47"/>
      <c r="H134" s="48"/>
      <c r="I134" s="48"/>
      <c r="J134" s="13">
        <f t="shared" si="0"/>
        <v>0</v>
      </c>
      <c r="K134" s="103">
        <f t="shared" si="2"/>
        <v>228.13000000000829</v>
      </c>
    </row>
    <row r="135" spans="2:11" ht="27" x14ac:dyDescent="0.3">
      <c r="B135" s="2">
        <v>42128</v>
      </c>
      <c r="C135" s="78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ref="J135:J142" si="6">I135-H135</f>
        <v>-76.400000000001455</v>
      </c>
      <c r="K135" s="99">
        <f t="shared" si="2"/>
        <v>151.73000000000684</v>
      </c>
    </row>
    <row r="136" spans="2:11" ht="18.75" x14ac:dyDescent="0.3">
      <c r="B136" s="2"/>
      <c r="C136" s="57" t="s">
        <v>6</v>
      </c>
      <c r="D136" s="4"/>
      <c r="E136" s="4"/>
      <c r="F136" s="26"/>
      <c r="G136" s="47"/>
      <c r="H136" s="48"/>
      <c r="I136" s="48"/>
      <c r="J136" s="13">
        <f t="shared" si="6"/>
        <v>0</v>
      </c>
      <c r="K136" s="103">
        <f t="shared" si="2"/>
        <v>151.73000000000684</v>
      </c>
    </row>
    <row r="137" spans="2:11" ht="27" x14ac:dyDescent="0.3">
      <c r="B137" s="2">
        <v>42128</v>
      </c>
      <c r="C137" s="78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6"/>
        <v>-44.5</v>
      </c>
      <c r="K137" s="99">
        <f t="shared" ref="K137:K200" si="7">K136+J137</f>
        <v>107.23000000000684</v>
      </c>
    </row>
    <row r="138" spans="2:11" ht="18.75" x14ac:dyDescent="0.3">
      <c r="B138" s="2"/>
      <c r="C138" s="57" t="s">
        <v>6</v>
      </c>
      <c r="D138" s="4"/>
      <c r="E138" s="4"/>
      <c r="F138" s="26"/>
      <c r="G138" s="47"/>
      <c r="H138" s="48"/>
      <c r="I138" s="48"/>
      <c r="J138" s="13">
        <f t="shared" si="6"/>
        <v>0</v>
      </c>
      <c r="K138" s="103">
        <f t="shared" si="7"/>
        <v>107.23000000000684</v>
      </c>
    </row>
    <row r="139" spans="2:11" ht="27" x14ac:dyDescent="0.3">
      <c r="B139" s="2">
        <v>42132</v>
      </c>
      <c r="C139" s="78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6"/>
        <v>-146.93000000000029</v>
      </c>
      <c r="K139" s="99">
        <f t="shared" si="7"/>
        <v>-39.699999999993452</v>
      </c>
    </row>
    <row r="140" spans="2:11" ht="18.75" x14ac:dyDescent="0.3">
      <c r="B140" s="2"/>
      <c r="C140" s="57" t="s">
        <v>6</v>
      </c>
      <c r="D140" s="4"/>
      <c r="E140" s="4"/>
      <c r="F140" s="26"/>
      <c r="G140" s="47"/>
      <c r="H140" s="48"/>
      <c r="I140" s="48"/>
      <c r="J140" s="13">
        <f t="shared" si="6"/>
        <v>0</v>
      </c>
      <c r="K140" s="103">
        <f t="shared" si="7"/>
        <v>-39.699999999993452</v>
      </c>
    </row>
    <row r="141" spans="2:11" ht="27" x14ac:dyDescent="0.3">
      <c r="B141" s="2">
        <v>42132</v>
      </c>
      <c r="C141" s="78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6"/>
        <v>-1026.4000000000015</v>
      </c>
      <c r="K141" s="99">
        <f t="shared" si="7"/>
        <v>-1066.0999999999949</v>
      </c>
    </row>
    <row r="142" spans="2:11" ht="18.75" x14ac:dyDescent="0.3">
      <c r="B142" s="2"/>
      <c r="C142" s="57" t="s">
        <v>6</v>
      </c>
      <c r="D142" s="4"/>
      <c r="E142" s="4"/>
      <c r="F142" s="26"/>
      <c r="G142" s="47"/>
      <c r="H142" s="48"/>
      <c r="I142" s="48"/>
      <c r="J142" s="13">
        <f t="shared" si="6"/>
        <v>0</v>
      </c>
      <c r="K142" s="103">
        <f t="shared" si="7"/>
        <v>-1066.0999999999949</v>
      </c>
    </row>
    <row r="143" spans="2:11" ht="27" x14ac:dyDescent="0.3">
      <c r="B143" s="2">
        <v>42135</v>
      </c>
      <c r="C143" s="78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99">
        <f t="shared" si="7"/>
        <v>-1435.8599999999933</v>
      </c>
    </row>
    <row r="144" spans="2:11" ht="18.75" x14ac:dyDescent="0.3">
      <c r="B144" s="2"/>
      <c r="C144" s="57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03">
        <f t="shared" si="7"/>
        <v>-1435.8599999999933</v>
      </c>
    </row>
    <row r="145" spans="1:11" ht="27" x14ac:dyDescent="0.3">
      <c r="B145" s="2">
        <v>42135</v>
      </c>
      <c r="C145" s="78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99">
        <f t="shared" si="7"/>
        <v>-2011.3599999999933</v>
      </c>
    </row>
    <row r="146" spans="1:11" ht="18.75" x14ac:dyDescent="0.3">
      <c r="B146" s="2"/>
      <c r="C146" s="57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03">
        <f t="shared" si="7"/>
        <v>-2011.3599999999933</v>
      </c>
    </row>
    <row r="147" spans="1:11" ht="27" x14ac:dyDescent="0.3">
      <c r="B147" s="2">
        <v>42139</v>
      </c>
      <c r="C147" s="78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99">
        <f t="shared" si="7"/>
        <v>-2716.0699999999924</v>
      </c>
    </row>
    <row r="148" spans="1:11" ht="18.75" x14ac:dyDescent="0.3">
      <c r="A148" s="59"/>
      <c r="B148" s="2"/>
      <c r="C148" s="57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03">
        <f t="shared" si="7"/>
        <v>-2716.0699999999924</v>
      </c>
    </row>
    <row r="149" spans="1:11" ht="27" x14ac:dyDescent="0.3">
      <c r="B149" s="2">
        <v>42139</v>
      </c>
      <c r="C149" s="78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99">
        <f t="shared" si="7"/>
        <v>-2894.0899999999892</v>
      </c>
    </row>
    <row r="150" spans="1:11" ht="18.75" x14ac:dyDescent="0.3">
      <c r="B150" s="2"/>
      <c r="C150" s="57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03">
        <f t="shared" si="7"/>
        <v>-2894.0899999999892</v>
      </c>
    </row>
    <row r="151" spans="1:11" ht="27" x14ac:dyDescent="0.3">
      <c r="B151" s="2">
        <v>42142</v>
      </c>
      <c r="C151" s="78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99">
        <f t="shared" si="7"/>
        <v>-3019.7499999999927</v>
      </c>
    </row>
    <row r="152" spans="1:11" ht="18.75" x14ac:dyDescent="0.3">
      <c r="B152" s="2"/>
      <c r="C152" s="57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03">
        <f t="shared" si="7"/>
        <v>-3019.7499999999927</v>
      </c>
    </row>
    <row r="153" spans="1:11" ht="27" x14ac:dyDescent="0.3">
      <c r="B153" s="2">
        <v>42142</v>
      </c>
      <c r="C153" s="78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99">
        <f t="shared" si="7"/>
        <v>-2996.2599999999948</v>
      </c>
    </row>
    <row r="154" spans="1:11" ht="18.75" x14ac:dyDescent="0.3">
      <c r="B154" s="2"/>
      <c r="C154" s="57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03">
        <f t="shared" si="7"/>
        <v>-2996.2599999999948</v>
      </c>
    </row>
    <row r="155" spans="1:11" ht="27" x14ac:dyDescent="0.3">
      <c r="B155" s="2">
        <v>42146</v>
      </c>
      <c r="C155" s="78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99">
        <f t="shared" si="7"/>
        <v>-209.97999999999593</v>
      </c>
    </row>
    <row r="156" spans="1:11" ht="18.75" x14ac:dyDescent="0.3">
      <c r="B156" s="2"/>
      <c r="C156" s="57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99">
        <f t="shared" si="7"/>
        <v>-209.97999999999593</v>
      </c>
    </row>
    <row r="157" spans="1:11" ht="27" x14ac:dyDescent="0.3">
      <c r="B157" s="2">
        <v>42146</v>
      </c>
      <c r="C157" s="78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99">
        <f t="shared" si="7"/>
        <v>2614.8600000000006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99">
        <f t="shared" si="7"/>
        <v>2614.8600000000006</v>
      </c>
    </row>
    <row r="159" spans="1:11" ht="27" x14ac:dyDescent="0.3">
      <c r="B159" s="2">
        <v>42149</v>
      </c>
      <c r="C159" s="78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99">
        <f t="shared" si="7"/>
        <v>2726.2099999999991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99">
        <f t="shared" si="7"/>
        <v>2726.2099999999991</v>
      </c>
    </row>
    <row r="161" spans="2:11" ht="27" x14ac:dyDescent="0.3">
      <c r="B161" s="2">
        <v>42149</v>
      </c>
      <c r="C161" s="78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99">
        <f t="shared" si="7"/>
        <v>2698.4300000000003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99">
        <f t="shared" si="7"/>
        <v>2698.4300000000003</v>
      </c>
    </row>
    <row r="163" spans="2:11" ht="27" x14ac:dyDescent="0.3">
      <c r="B163" s="2">
        <v>42153</v>
      </c>
      <c r="C163" s="78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99">
        <f t="shared" si="7"/>
        <v>3835.3199999999997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99">
        <f t="shared" si="7"/>
        <v>3835.3199999999997</v>
      </c>
    </row>
    <row r="165" spans="2:11" ht="27" x14ac:dyDescent="0.3">
      <c r="B165" s="2">
        <v>42153</v>
      </c>
      <c r="C165" s="78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99">
        <f t="shared" si="7"/>
        <v>5747.739999999998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99">
        <f t="shared" si="7"/>
        <v>5747.739999999998</v>
      </c>
    </row>
    <row r="167" spans="2:11" ht="27" x14ac:dyDescent="0.3">
      <c r="B167" s="2">
        <v>42156</v>
      </c>
      <c r="C167" s="79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99">
        <f t="shared" si="7"/>
        <v>5923.7999999999956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99">
        <f t="shared" si="7"/>
        <v>5923.7999999999956</v>
      </c>
    </row>
    <row r="169" spans="2:11" ht="27" x14ac:dyDescent="0.3">
      <c r="B169" s="2">
        <v>42156</v>
      </c>
      <c r="C169" s="79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99">
        <f t="shared" si="7"/>
        <v>6852.7599999999948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99">
        <f t="shared" si="7"/>
        <v>6852.7599999999948</v>
      </c>
    </row>
    <row r="171" spans="2:11" ht="27" x14ac:dyDescent="0.3">
      <c r="B171" s="2">
        <v>42160</v>
      </c>
      <c r="C171" s="79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99">
        <f t="shared" si="7"/>
        <v>5101.9399999999951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99">
        <f t="shared" si="7"/>
        <v>5101.9399999999951</v>
      </c>
    </row>
    <row r="173" spans="2:11" ht="27" x14ac:dyDescent="0.3">
      <c r="B173" s="2">
        <v>42160</v>
      </c>
      <c r="C173" s="79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99">
        <f t="shared" si="7"/>
        <v>2688.8499999999949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99">
        <f t="shared" si="7"/>
        <v>2688.8499999999949</v>
      </c>
    </row>
    <row r="175" spans="2:11" ht="27" x14ac:dyDescent="0.3">
      <c r="B175" s="2">
        <v>42163</v>
      </c>
      <c r="C175" s="79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99">
        <f t="shared" si="7"/>
        <v>2128.0899999999965</v>
      </c>
    </row>
    <row r="176" spans="2:11" ht="18.75" x14ac:dyDescent="0.3">
      <c r="B176" s="2"/>
      <c r="C176" s="57"/>
      <c r="D176" s="4"/>
      <c r="E176" s="4"/>
      <c r="F176" s="26"/>
      <c r="G176" s="18"/>
      <c r="J176" s="13">
        <f t="shared" ref="J176:J177" si="8">I176-H176</f>
        <v>0</v>
      </c>
      <c r="K176" s="99">
        <f t="shared" si="7"/>
        <v>2128.0899999999965</v>
      </c>
    </row>
    <row r="177" spans="2:11" ht="27" x14ac:dyDescent="0.3">
      <c r="B177" s="2">
        <v>42163</v>
      </c>
      <c r="C177" s="79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8"/>
        <v>-1295.7299999999996</v>
      </c>
      <c r="K177" s="99">
        <f t="shared" si="7"/>
        <v>832.35999999999694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99">
        <f t="shared" si="7"/>
        <v>832.35999999999694</v>
      </c>
    </row>
    <row r="179" spans="2:11" ht="27" x14ac:dyDescent="0.3">
      <c r="B179" s="2">
        <v>42167</v>
      </c>
      <c r="C179" s="79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99">
        <f t="shared" si="7"/>
        <v>486.36999999999534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99">
        <f t="shared" si="7"/>
        <v>486.36999999999534</v>
      </c>
    </row>
    <row r="181" spans="2:11" ht="27" x14ac:dyDescent="0.3">
      <c r="B181" s="2">
        <v>42167</v>
      </c>
      <c r="C181" s="79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99">
        <f t="shared" si="7"/>
        <v>971.68999999999505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99">
        <f t="shared" si="7"/>
        <v>971.68999999999505</v>
      </c>
    </row>
    <row r="183" spans="2:11" ht="27" x14ac:dyDescent="0.3">
      <c r="B183" s="2">
        <v>42170</v>
      </c>
      <c r="C183" s="79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99">
        <f t="shared" si="7"/>
        <v>2209.0399999999936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99">
        <f t="shared" si="7"/>
        <v>2209.0399999999936</v>
      </c>
    </row>
    <row r="185" spans="2:11" ht="27" x14ac:dyDescent="0.3">
      <c r="B185" s="2">
        <v>42170</v>
      </c>
      <c r="C185" s="79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99">
        <f t="shared" si="7"/>
        <v>2583.9499999999935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99">
        <f t="shared" si="7"/>
        <v>2583.9499999999935</v>
      </c>
    </row>
    <row r="187" spans="2:11" ht="27" x14ac:dyDescent="0.3">
      <c r="B187" s="2">
        <v>42174</v>
      </c>
      <c r="C187" s="79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99">
        <f t="shared" si="7"/>
        <v>3141.059999999994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99">
        <f t="shared" si="7"/>
        <v>3141.059999999994</v>
      </c>
    </row>
    <row r="189" spans="2:11" ht="27" x14ac:dyDescent="0.3">
      <c r="B189" s="2">
        <v>42174</v>
      </c>
      <c r="C189" s="79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99">
        <f t="shared" si="7"/>
        <v>3715.0799999999945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99">
        <f t="shared" si="7"/>
        <v>3715.0799999999945</v>
      </c>
    </row>
    <row r="191" spans="2:11" ht="27" x14ac:dyDescent="0.3">
      <c r="B191" s="2">
        <v>42177</v>
      </c>
      <c r="C191" s="79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99">
        <f t="shared" si="7"/>
        <v>3600.679999999993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99">
        <f t="shared" si="7"/>
        <v>3600.679999999993</v>
      </c>
    </row>
    <row r="193" spans="2:11" ht="27" x14ac:dyDescent="0.3">
      <c r="B193" s="2">
        <v>42177</v>
      </c>
      <c r="C193" s="79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99">
        <f t="shared" si="7"/>
        <v>3724.6499999999942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99">
        <f t="shared" si="7"/>
        <v>3724.6499999999942</v>
      </c>
    </row>
    <row r="195" spans="2:11" ht="27" x14ac:dyDescent="0.3">
      <c r="B195" s="2">
        <v>42181</v>
      </c>
      <c r="C195" s="79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99">
        <f t="shared" si="7"/>
        <v>4404.4499999999935</v>
      </c>
    </row>
    <row r="196" spans="2:11" ht="18.75" x14ac:dyDescent="0.3">
      <c r="B196" s="2"/>
      <c r="C196" s="57"/>
      <c r="D196" s="4"/>
      <c r="E196" s="4"/>
      <c r="F196" s="26"/>
      <c r="G196" s="18"/>
      <c r="J196" s="13">
        <f t="shared" si="0"/>
        <v>0</v>
      </c>
      <c r="K196" s="99">
        <f t="shared" si="7"/>
        <v>4404.4499999999935</v>
      </c>
    </row>
    <row r="197" spans="2:11" ht="27" x14ac:dyDescent="0.3">
      <c r="B197" s="2">
        <v>42181</v>
      </c>
      <c r="C197" s="79" t="s">
        <v>371</v>
      </c>
      <c r="D197" s="4"/>
      <c r="E197" s="4" t="s">
        <v>372</v>
      </c>
      <c r="F197" s="26">
        <v>467700</v>
      </c>
      <c r="G197" s="18">
        <v>1159322</v>
      </c>
      <c r="H197" s="11">
        <v>29348.95</v>
      </c>
      <c r="I197" s="11">
        <v>30000</v>
      </c>
      <c r="J197" s="13">
        <f t="shared" si="0"/>
        <v>651.04999999999927</v>
      </c>
      <c r="K197" s="99">
        <f t="shared" si="7"/>
        <v>5055.4999999999927</v>
      </c>
    </row>
    <row r="198" spans="2:11" ht="18.75" x14ac:dyDescent="0.3">
      <c r="B198" s="2"/>
      <c r="C198" s="57"/>
      <c r="D198" s="4"/>
      <c r="E198" s="4"/>
      <c r="F198" s="26"/>
      <c r="G198" s="18"/>
      <c r="J198" s="13">
        <f t="shared" si="0"/>
        <v>0</v>
      </c>
      <c r="K198" s="99">
        <f t="shared" si="7"/>
        <v>5055.4999999999927</v>
      </c>
    </row>
    <row r="199" spans="2:11" ht="27" x14ac:dyDescent="0.3">
      <c r="B199" s="2">
        <v>42184</v>
      </c>
      <c r="C199" s="79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99">
        <f t="shared" si="7"/>
        <v>5688.5299999999916</v>
      </c>
    </row>
    <row r="200" spans="2:11" ht="18.75" x14ac:dyDescent="0.3">
      <c r="B200" s="2"/>
      <c r="C200" s="57"/>
      <c r="D200" s="4"/>
      <c r="E200" s="4"/>
      <c r="F200" s="26"/>
      <c r="G200" s="18"/>
      <c r="J200" s="13">
        <f t="shared" si="0"/>
        <v>0</v>
      </c>
      <c r="K200" s="99">
        <f t="shared" si="7"/>
        <v>5688.5299999999916</v>
      </c>
    </row>
    <row r="201" spans="2:11" ht="27" x14ac:dyDescent="0.3">
      <c r="B201" s="2">
        <v>42184</v>
      </c>
      <c r="C201" s="79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99">
        <f t="shared" ref="K201:K264" si="9">K200+J201</f>
        <v>5328.03999999999</v>
      </c>
    </row>
    <row r="202" spans="2:11" ht="18.75" x14ac:dyDescent="0.3">
      <c r="B202" s="2"/>
      <c r="C202" s="57" t="s">
        <v>379</v>
      </c>
      <c r="D202" s="4"/>
      <c r="E202" s="4"/>
      <c r="F202" s="26"/>
      <c r="G202" s="18"/>
      <c r="J202" s="13">
        <f t="shared" si="0"/>
        <v>0</v>
      </c>
      <c r="K202" s="99">
        <f t="shared" si="9"/>
        <v>5328.03999999999</v>
      </c>
    </row>
    <row r="203" spans="2:11" ht="27" x14ac:dyDescent="0.3">
      <c r="B203" s="2">
        <v>42188</v>
      </c>
      <c r="C203" s="78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99">
        <f t="shared" si="9"/>
        <v>5024.3999999999905</v>
      </c>
    </row>
    <row r="204" spans="2:11" ht="18.75" x14ac:dyDescent="0.3">
      <c r="B204" s="2"/>
      <c r="C204" s="57" t="s">
        <v>379</v>
      </c>
      <c r="D204" s="4"/>
      <c r="E204" s="4"/>
      <c r="F204" s="26"/>
      <c r="G204" s="18"/>
      <c r="J204" s="13">
        <f t="shared" si="0"/>
        <v>0</v>
      </c>
      <c r="K204" s="99">
        <f t="shared" si="9"/>
        <v>5024.3999999999905</v>
      </c>
    </row>
    <row r="205" spans="2:11" ht="27" x14ac:dyDescent="0.3">
      <c r="B205" s="2">
        <v>42188</v>
      </c>
      <c r="C205" s="78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99">
        <f t="shared" si="9"/>
        <v>5568.8199999999888</v>
      </c>
    </row>
    <row r="206" spans="2:11" ht="18.75" x14ac:dyDescent="0.3">
      <c r="B206" s="2"/>
      <c r="C206" s="57"/>
      <c r="D206" s="4"/>
      <c r="E206" s="4"/>
      <c r="F206" s="26"/>
      <c r="G206" s="18"/>
      <c r="J206" s="13">
        <f t="shared" si="0"/>
        <v>0</v>
      </c>
      <c r="K206" s="99">
        <f t="shared" si="9"/>
        <v>5568.8199999999888</v>
      </c>
    </row>
    <row r="207" spans="2:11" ht="27" x14ac:dyDescent="0.3">
      <c r="B207" s="2">
        <v>42191</v>
      </c>
      <c r="C207" s="78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99">
        <f t="shared" si="9"/>
        <v>6340.9599999999882</v>
      </c>
    </row>
    <row r="208" spans="2:11" ht="18.75" x14ac:dyDescent="0.3">
      <c r="B208" s="2"/>
      <c r="C208" s="57"/>
      <c r="D208" s="4"/>
      <c r="E208" s="4"/>
      <c r="F208" s="26"/>
      <c r="G208" s="18"/>
      <c r="J208" s="13">
        <f t="shared" si="0"/>
        <v>0</v>
      </c>
      <c r="K208" s="99">
        <f t="shared" si="9"/>
        <v>6340.9599999999882</v>
      </c>
    </row>
    <row r="209" spans="2:11" ht="27" x14ac:dyDescent="0.3">
      <c r="B209" s="2">
        <v>42191</v>
      </c>
      <c r="C209" s="78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99">
        <f t="shared" si="9"/>
        <v>7325.6099999999897</v>
      </c>
    </row>
    <row r="210" spans="2:11" ht="18.75" x14ac:dyDescent="0.3">
      <c r="B210" s="2"/>
      <c r="C210" s="57"/>
      <c r="D210" s="4"/>
      <c r="E210" s="4"/>
      <c r="F210" s="26"/>
      <c r="G210" s="18"/>
      <c r="J210" s="13">
        <f t="shared" si="0"/>
        <v>0</v>
      </c>
      <c r="K210" s="99">
        <f t="shared" si="9"/>
        <v>7325.6099999999897</v>
      </c>
    </row>
    <row r="211" spans="2:11" ht="27" x14ac:dyDescent="0.3">
      <c r="B211" s="2">
        <v>42195</v>
      </c>
      <c r="C211" s="78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99">
        <f t="shared" si="9"/>
        <v>3711.1199999999881</v>
      </c>
    </row>
    <row r="212" spans="2:11" ht="18.75" x14ac:dyDescent="0.3">
      <c r="B212" s="2"/>
      <c r="C212" s="57"/>
      <c r="D212" s="4"/>
      <c r="E212" s="4"/>
      <c r="F212" s="26"/>
      <c r="G212" s="18"/>
      <c r="J212" s="13">
        <f t="shared" si="0"/>
        <v>0</v>
      </c>
      <c r="K212" s="99">
        <f t="shared" si="9"/>
        <v>3711.1199999999881</v>
      </c>
    </row>
    <row r="213" spans="2:11" ht="27" x14ac:dyDescent="0.3">
      <c r="B213" s="2">
        <v>42195</v>
      </c>
      <c r="C213" s="78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99">
        <f t="shared" si="9"/>
        <v>549.41999999998734</v>
      </c>
    </row>
    <row r="214" spans="2:11" ht="18.75" x14ac:dyDescent="0.3">
      <c r="B214" s="2"/>
      <c r="C214" s="57"/>
      <c r="D214" s="4"/>
      <c r="E214" s="4"/>
      <c r="F214" s="26"/>
      <c r="G214" s="18"/>
      <c r="J214" s="13">
        <f t="shared" si="0"/>
        <v>0</v>
      </c>
      <c r="K214" s="99">
        <f t="shared" si="9"/>
        <v>549.41999999998734</v>
      </c>
    </row>
    <row r="215" spans="2:11" ht="27" x14ac:dyDescent="0.3">
      <c r="B215" s="2">
        <v>42198</v>
      </c>
      <c r="C215" s="78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99">
        <f t="shared" si="9"/>
        <v>1425.4799999999886</v>
      </c>
    </row>
    <row r="216" spans="2:11" ht="18.75" x14ac:dyDescent="0.3">
      <c r="B216" s="2"/>
      <c r="C216" s="57"/>
      <c r="D216" s="4"/>
      <c r="E216" s="4"/>
      <c r="F216" s="26"/>
      <c r="G216" s="18"/>
      <c r="J216" s="13">
        <f t="shared" si="0"/>
        <v>0</v>
      </c>
      <c r="K216" s="99">
        <f t="shared" si="9"/>
        <v>1425.4799999999886</v>
      </c>
    </row>
    <row r="217" spans="2:11" ht="27" x14ac:dyDescent="0.3">
      <c r="B217" s="2">
        <v>42198</v>
      </c>
      <c r="C217" s="78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99">
        <f t="shared" si="9"/>
        <v>2215.3899999999885</v>
      </c>
    </row>
    <row r="218" spans="2:11" ht="18.75" x14ac:dyDescent="0.3">
      <c r="B218" s="2"/>
      <c r="C218" s="57"/>
      <c r="D218" s="4"/>
      <c r="E218" s="4"/>
      <c r="F218" s="26"/>
      <c r="G218" s="18"/>
      <c r="J218" s="13">
        <f t="shared" si="0"/>
        <v>0</v>
      </c>
      <c r="K218" s="99">
        <f t="shared" si="9"/>
        <v>2215.3899999999885</v>
      </c>
    </row>
    <row r="219" spans="2:11" ht="27" x14ac:dyDescent="0.3">
      <c r="B219" s="2">
        <v>42202</v>
      </c>
      <c r="C219" s="78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99">
        <f t="shared" si="9"/>
        <v>1512.8799999999901</v>
      </c>
    </row>
    <row r="220" spans="2:11" ht="18.75" x14ac:dyDescent="0.3">
      <c r="B220" s="2"/>
      <c r="C220" s="57"/>
      <c r="D220" s="4"/>
      <c r="E220" s="4"/>
      <c r="F220" s="26"/>
      <c r="G220" s="18"/>
      <c r="J220" s="13">
        <f t="shared" si="0"/>
        <v>0</v>
      </c>
      <c r="K220" s="99">
        <f t="shared" si="9"/>
        <v>1512.8799999999901</v>
      </c>
    </row>
    <row r="221" spans="2:11" ht="27" x14ac:dyDescent="0.3">
      <c r="B221" s="2">
        <v>42202</v>
      </c>
      <c r="C221" s="78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99">
        <f t="shared" si="9"/>
        <v>725.48999999999069</v>
      </c>
    </row>
    <row r="222" spans="2:11" ht="18.75" x14ac:dyDescent="0.3">
      <c r="B222" s="2"/>
      <c r="C222" s="57"/>
      <c r="D222" s="4"/>
      <c r="E222" s="4"/>
      <c r="F222" s="26"/>
      <c r="G222" s="18"/>
      <c r="J222" s="13">
        <f t="shared" si="0"/>
        <v>0</v>
      </c>
      <c r="K222" s="99">
        <f t="shared" si="9"/>
        <v>725.48999999999069</v>
      </c>
    </row>
    <row r="223" spans="2:11" ht="27" x14ac:dyDescent="0.3">
      <c r="B223" s="2">
        <v>42205</v>
      </c>
      <c r="C223" s="78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99">
        <f t="shared" si="9"/>
        <v>4464.8299999999872</v>
      </c>
    </row>
    <row r="224" spans="2:11" ht="18.75" x14ac:dyDescent="0.3">
      <c r="B224" s="2"/>
      <c r="C224" s="57"/>
      <c r="D224" s="4"/>
      <c r="E224" s="4"/>
      <c r="F224" s="26"/>
      <c r="G224" s="18"/>
      <c r="J224" s="13">
        <f t="shared" si="0"/>
        <v>0</v>
      </c>
      <c r="K224" s="99">
        <f t="shared" si="9"/>
        <v>4464.8299999999872</v>
      </c>
    </row>
    <row r="225" spans="2:11" ht="27" x14ac:dyDescent="0.3">
      <c r="B225" s="2">
        <v>42205</v>
      </c>
      <c r="C225" s="78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99">
        <f t="shared" si="9"/>
        <v>2471.5599999999868</v>
      </c>
    </row>
    <row r="226" spans="2:11" ht="18.75" x14ac:dyDescent="0.3">
      <c r="B226" s="2"/>
      <c r="C226" s="57"/>
      <c r="D226" s="4"/>
      <c r="E226" s="4"/>
      <c r="F226" s="26"/>
      <c r="G226" s="18"/>
      <c r="J226" s="13">
        <f t="shared" si="0"/>
        <v>0</v>
      </c>
      <c r="K226" s="99">
        <f t="shared" si="9"/>
        <v>2471.5599999999868</v>
      </c>
    </row>
    <row r="227" spans="2:11" ht="27" x14ac:dyDescent="0.3">
      <c r="B227" s="2">
        <v>42205</v>
      </c>
      <c r="C227" s="78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99">
        <f t="shared" si="9"/>
        <v>769.87999999998647</v>
      </c>
    </row>
    <row r="228" spans="2:11" ht="18.75" x14ac:dyDescent="0.3">
      <c r="B228" s="2"/>
      <c r="C228" s="57"/>
      <c r="D228" s="4"/>
      <c r="E228" s="4"/>
      <c r="F228" s="26"/>
      <c r="G228" s="18"/>
      <c r="J228" s="13">
        <f t="shared" si="0"/>
        <v>0</v>
      </c>
      <c r="K228" s="99">
        <f t="shared" si="9"/>
        <v>769.87999999998647</v>
      </c>
    </row>
    <row r="229" spans="2:11" ht="27" x14ac:dyDescent="0.3">
      <c r="B229" s="2">
        <v>42209</v>
      </c>
      <c r="C229" s="78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99">
        <f t="shared" si="9"/>
        <v>-1530.6000000000131</v>
      </c>
    </row>
    <row r="230" spans="2:11" ht="18.75" x14ac:dyDescent="0.3">
      <c r="B230" s="2"/>
      <c r="C230" s="57"/>
      <c r="D230" s="4"/>
      <c r="E230" s="4"/>
      <c r="F230" s="26"/>
      <c r="G230" s="18"/>
      <c r="J230" s="13">
        <f t="shared" si="0"/>
        <v>0</v>
      </c>
      <c r="K230" s="99">
        <f t="shared" si="9"/>
        <v>-1530.6000000000131</v>
      </c>
    </row>
    <row r="231" spans="2:11" ht="27" x14ac:dyDescent="0.3">
      <c r="B231" s="2">
        <v>42209</v>
      </c>
      <c r="C231" s="78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99">
        <f t="shared" si="9"/>
        <v>-3741.7800000000134</v>
      </c>
    </row>
    <row r="232" spans="2:11" ht="18.75" x14ac:dyDescent="0.3">
      <c r="B232" s="2"/>
      <c r="C232" s="57"/>
      <c r="D232" s="4"/>
      <c r="E232" s="4"/>
      <c r="F232" s="26"/>
      <c r="G232" s="18"/>
      <c r="J232" s="13">
        <f t="shared" si="0"/>
        <v>0</v>
      </c>
      <c r="K232" s="99">
        <f t="shared" si="9"/>
        <v>-3741.7800000000134</v>
      </c>
    </row>
    <row r="233" spans="2:11" ht="27" x14ac:dyDescent="0.3">
      <c r="B233" s="2">
        <v>42213</v>
      </c>
      <c r="C233" s="78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99">
        <f t="shared" si="9"/>
        <v>-6698.5700000000143</v>
      </c>
    </row>
    <row r="234" spans="2:11" ht="18.75" x14ac:dyDescent="0.3">
      <c r="B234" s="2"/>
      <c r="C234" s="57"/>
      <c r="D234" s="4"/>
      <c r="E234" s="4"/>
      <c r="F234" s="26"/>
      <c r="G234" s="18"/>
      <c r="J234" s="13">
        <f t="shared" si="0"/>
        <v>0</v>
      </c>
      <c r="K234" s="99">
        <f t="shared" si="9"/>
        <v>-6698.5700000000143</v>
      </c>
    </row>
    <row r="235" spans="2:11" ht="27" x14ac:dyDescent="0.3">
      <c r="B235" s="2">
        <v>42213</v>
      </c>
      <c r="C235" s="78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99">
        <f t="shared" si="9"/>
        <v>-9736.4500000000153</v>
      </c>
    </row>
    <row r="236" spans="2:11" ht="18.75" x14ac:dyDescent="0.3">
      <c r="B236" s="2"/>
      <c r="C236" s="57"/>
      <c r="D236" s="4"/>
      <c r="E236" s="4"/>
      <c r="F236" s="26"/>
      <c r="G236" s="18"/>
      <c r="J236" s="13">
        <f t="shared" si="0"/>
        <v>0</v>
      </c>
      <c r="K236" s="99">
        <f t="shared" si="9"/>
        <v>-9736.4500000000153</v>
      </c>
    </row>
    <row r="237" spans="2:11" ht="27" x14ac:dyDescent="0.3">
      <c r="B237" s="2">
        <v>42216</v>
      </c>
      <c r="C237" s="78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99">
        <f t="shared" si="9"/>
        <v>-13843.660000000014</v>
      </c>
    </row>
    <row r="238" spans="2:11" ht="18.75" x14ac:dyDescent="0.3">
      <c r="B238" s="2"/>
      <c r="C238" s="57"/>
      <c r="D238" s="4"/>
      <c r="E238" s="4"/>
      <c r="F238" s="26"/>
      <c r="G238" s="18"/>
      <c r="J238" s="13">
        <f t="shared" si="0"/>
        <v>0</v>
      </c>
      <c r="K238" s="99">
        <f t="shared" si="9"/>
        <v>-13843.660000000014</v>
      </c>
    </row>
    <row r="239" spans="2:11" ht="27" x14ac:dyDescent="0.3">
      <c r="B239" s="2">
        <v>42216</v>
      </c>
      <c r="C239" s="78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99">
        <f t="shared" si="9"/>
        <v>-18122.490000000016</v>
      </c>
    </row>
    <row r="240" spans="2:11" ht="18.75" x14ac:dyDescent="0.3">
      <c r="B240" s="2"/>
      <c r="C240" s="57"/>
      <c r="D240" s="4"/>
      <c r="E240" s="4"/>
      <c r="F240" s="26"/>
      <c r="G240" s="18"/>
      <c r="J240" s="13">
        <f t="shared" si="0"/>
        <v>0</v>
      </c>
      <c r="K240" s="99">
        <f t="shared" si="9"/>
        <v>-18122.490000000016</v>
      </c>
    </row>
    <row r="241" spans="2:11" ht="27" x14ac:dyDescent="0.3">
      <c r="B241" s="2">
        <v>42219</v>
      </c>
      <c r="C241" s="80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99">
        <f t="shared" si="9"/>
        <v>-23232.810000000016</v>
      </c>
    </row>
    <row r="242" spans="2:11" ht="18.75" x14ac:dyDescent="0.3">
      <c r="B242" s="2"/>
      <c r="C242" s="57"/>
      <c r="D242" s="4"/>
      <c r="E242" s="4"/>
      <c r="F242" s="26"/>
      <c r="G242" s="18"/>
      <c r="J242" s="13">
        <f t="shared" si="0"/>
        <v>0</v>
      </c>
      <c r="K242" s="99">
        <f t="shared" si="9"/>
        <v>-23232.810000000016</v>
      </c>
    </row>
    <row r="243" spans="2:11" ht="27" x14ac:dyDescent="0.3">
      <c r="B243" s="2">
        <v>42219</v>
      </c>
      <c r="C243" s="80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99">
        <f t="shared" si="9"/>
        <v>-28514.030000000017</v>
      </c>
    </row>
    <row r="244" spans="2:11" ht="18.75" x14ac:dyDescent="0.3">
      <c r="B244" s="2"/>
      <c r="C244" s="57"/>
      <c r="D244" s="4"/>
      <c r="E244" s="4"/>
      <c r="F244" s="26"/>
      <c r="G244" s="18"/>
      <c r="J244" s="13">
        <f t="shared" si="0"/>
        <v>0</v>
      </c>
      <c r="K244" s="99">
        <f t="shared" si="9"/>
        <v>-28514.030000000017</v>
      </c>
    </row>
    <row r="245" spans="2:11" ht="27" x14ac:dyDescent="0.3">
      <c r="B245" s="2">
        <v>42222</v>
      </c>
      <c r="C245" s="80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99">
        <f t="shared" si="9"/>
        <v>-19507.630000000016</v>
      </c>
    </row>
    <row r="246" spans="2:11" ht="18.75" x14ac:dyDescent="0.3">
      <c r="B246" s="2"/>
      <c r="C246" s="57"/>
      <c r="D246" s="4"/>
      <c r="E246" s="4"/>
      <c r="F246" s="26"/>
      <c r="G246" s="18"/>
      <c r="J246" s="13">
        <f t="shared" si="0"/>
        <v>0</v>
      </c>
      <c r="K246" s="99">
        <f t="shared" si="9"/>
        <v>-19507.630000000016</v>
      </c>
    </row>
    <row r="247" spans="2:11" ht="27" x14ac:dyDescent="0.3">
      <c r="B247" s="2">
        <v>42223</v>
      </c>
      <c r="C247" s="80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99">
        <f t="shared" si="9"/>
        <v>-12556.700000000015</v>
      </c>
    </row>
    <row r="248" spans="2:11" ht="18.75" x14ac:dyDescent="0.3">
      <c r="B248" s="2"/>
      <c r="C248" s="57"/>
      <c r="D248" s="4"/>
      <c r="E248" s="4"/>
      <c r="F248" s="26"/>
      <c r="G248" s="18"/>
      <c r="J248" s="13">
        <f t="shared" si="0"/>
        <v>0</v>
      </c>
      <c r="K248" s="99">
        <f t="shared" si="9"/>
        <v>-12556.700000000015</v>
      </c>
    </row>
    <row r="249" spans="2:11" ht="27" x14ac:dyDescent="0.3">
      <c r="B249" s="2">
        <v>42226</v>
      </c>
      <c r="C249" s="80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99">
        <f t="shared" si="9"/>
        <v>-4856.4200000000164</v>
      </c>
    </row>
    <row r="250" spans="2:11" ht="18.75" x14ac:dyDescent="0.3">
      <c r="B250" s="2"/>
      <c r="C250" s="57"/>
      <c r="D250" s="4"/>
      <c r="E250" s="4"/>
      <c r="F250" s="26"/>
      <c r="G250" s="18"/>
      <c r="J250" s="13">
        <f t="shared" si="0"/>
        <v>0</v>
      </c>
      <c r="K250" s="99">
        <f t="shared" si="9"/>
        <v>-4856.4200000000164</v>
      </c>
    </row>
    <row r="251" spans="2:11" ht="27" x14ac:dyDescent="0.3">
      <c r="B251" s="2">
        <v>42226</v>
      </c>
      <c r="C251" s="80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99">
        <f t="shared" si="9"/>
        <v>2172.989999999987</v>
      </c>
    </row>
    <row r="252" spans="2:11" ht="18.75" x14ac:dyDescent="0.3">
      <c r="B252" s="2"/>
      <c r="C252" s="57"/>
      <c r="D252" s="4"/>
      <c r="E252" s="4"/>
      <c r="F252" s="26"/>
      <c r="G252" s="18"/>
      <c r="J252" s="13">
        <f t="shared" si="0"/>
        <v>0</v>
      </c>
      <c r="K252" s="99">
        <f t="shared" si="9"/>
        <v>2172.989999999987</v>
      </c>
    </row>
    <row r="253" spans="2:11" ht="27" x14ac:dyDescent="0.3">
      <c r="B253" s="2">
        <v>42230</v>
      </c>
      <c r="C253" s="80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99">
        <f t="shared" si="9"/>
        <v>1909.9599999999882</v>
      </c>
    </row>
    <row r="254" spans="2:11" ht="18.75" x14ac:dyDescent="0.3">
      <c r="B254" s="2"/>
      <c r="C254" s="57"/>
      <c r="D254" s="4"/>
      <c r="E254" s="4"/>
      <c r="F254" s="26"/>
      <c r="G254" s="18"/>
      <c r="J254" s="13">
        <f t="shared" si="0"/>
        <v>0</v>
      </c>
      <c r="K254" s="99">
        <f t="shared" si="9"/>
        <v>1909.9599999999882</v>
      </c>
    </row>
    <row r="255" spans="2:11" ht="27" x14ac:dyDescent="0.3">
      <c r="B255" s="2">
        <v>42230</v>
      </c>
      <c r="C255" s="80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99">
        <f t="shared" si="9"/>
        <v>2041.229999999985</v>
      </c>
    </row>
    <row r="256" spans="2:11" ht="18.75" x14ac:dyDescent="0.3">
      <c r="B256" s="2"/>
      <c r="C256" s="57"/>
      <c r="D256" s="4"/>
      <c r="E256" s="4"/>
      <c r="F256" s="26"/>
      <c r="G256" s="18"/>
      <c r="J256" s="13">
        <f t="shared" si="0"/>
        <v>0</v>
      </c>
      <c r="K256" s="99">
        <f t="shared" si="9"/>
        <v>2041.229999999985</v>
      </c>
    </row>
    <row r="257" spans="2:11" ht="27" x14ac:dyDescent="0.3">
      <c r="B257" s="2">
        <v>42233</v>
      </c>
      <c r="C257" s="80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99">
        <f t="shared" si="9"/>
        <v>4157.8599999999824</v>
      </c>
    </row>
    <row r="258" spans="2:11" ht="18.75" x14ac:dyDescent="0.3">
      <c r="B258" s="2"/>
      <c r="C258" s="57"/>
      <c r="D258" s="4"/>
      <c r="E258" s="4"/>
      <c r="F258" s="26"/>
      <c r="G258" s="18"/>
      <c r="J258" s="13">
        <f t="shared" si="0"/>
        <v>0</v>
      </c>
      <c r="K258" s="99">
        <f t="shared" si="9"/>
        <v>4157.8599999999824</v>
      </c>
    </row>
    <row r="259" spans="2:11" ht="27" x14ac:dyDescent="0.3">
      <c r="B259" s="2">
        <v>42233</v>
      </c>
      <c r="C259" s="80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99">
        <f t="shared" si="9"/>
        <v>5023.6199999999844</v>
      </c>
    </row>
    <row r="260" spans="2:11" ht="18.75" x14ac:dyDescent="0.3">
      <c r="B260" s="2"/>
      <c r="C260" s="57"/>
      <c r="D260" s="4"/>
      <c r="E260" s="4"/>
      <c r="F260" s="26"/>
      <c r="G260" s="18"/>
      <c r="J260" s="13">
        <f t="shared" si="0"/>
        <v>0</v>
      </c>
      <c r="K260" s="99">
        <f t="shared" si="9"/>
        <v>5023.6199999999844</v>
      </c>
    </row>
    <row r="261" spans="2:11" ht="39.75" x14ac:dyDescent="0.3">
      <c r="B261" s="2">
        <v>42237</v>
      </c>
      <c r="C261" s="80" t="s">
        <v>436</v>
      </c>
      <c r="D261" s="4"/>
      <c r="E261" s="81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99">
        <f t="shared" si="9"/>
        <v>6018.4599999999809</v>
      </c>
    </row>
    <row r="262" spans="2:11" ht="18.75" x14ac:dyDescent="0.3">
      <c r="B262" s="2"/>
      <c r="C262" s="57"/>
      <c r="D262" s="4"/>
      <c r="E262" s="4"/>
      <c r="F262" s="26"/>
      <c r="G262" s="18"/>
      <c r="J262" s="13">
        <f t="shared" si="0"/>
        <v>0</v>
      </c>
      <c r="K262" s="99">
        <f t="shared" si="9"/>
        <v>6018.4599999999809</v>
      </c>
    </row>
    <row r="263" spans="2:11" ht="27" x14ac:dyDescent="0.3">
      <c r="B263" s="2">
        <v>42237</v>
      </c>
      <c r="C263" s="80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99">
        <f t="shared" si="9"/>
        <v>6310.6399999999812</v>
      </c>
    </row>
    <row r="264" spans="2:11" ht="18.75" x14ac:dyDescent="0.3">
      <c r="B264" s="2"/>
      <c r="C264" s="57"/>
      <c r="D264" s="4"/>
      <c r="E264" s="4"/>
      <c r="F264" s="26"/>
      <c r="G264" s="18"/>
      <c r="J264" s="13">
        <f t="shared" si="0"/>
        <v>0</v>
      </c>
      <c r="K264" s="99">
        <f t="shared" si="9"/>
        <v>6310.6399999999812</v>
      </c>
    </row>
    <row r="265" spans="2:11" ht="27" x14ac:dyDescent="0.3">
      <c r="B265" s="2">
        <v>42240</v>
      </c>
      <c r="C265" s="80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99">
        <f t="shared" ref="K265:K328" si="10">K264+J265</f>
        <v>3947.6999999999789</v>
      </c>
    </row>
    <row r="266" spans="2:11" ht="18.75" x14ac:dyDescent="0.3">
      <c r="B266" s="2"/>
      <c r="C266" s="57"/>
      <c r="D266" s="4"/>
      <c r="E266" s="4"/>
      <c r="F266" s="26"/>
      <c r="G266" s="18"/>
      <c r="J266" s="13">
        <f t="shared" si="0"/>
        <v>0</v>
      </c>
      <c r="K266" s="99">
        <f t="shared" si="10"/>
        <v>3947.6999999999789</v>
      </c>
    </row>
    <row r="267" spans="2:11" ht="27" x14ac:dyDescent="0.3">
      <c r="B267" s="2">
        <v>42240</v>
      </c>
      <c r="C267" s="80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99">
        <f t="shared" si="10"/>
        <v>1622.2799999999806</v>
      </c>
    </row>
    <row r="268" spans="2:11" ht="18.75" x14ac:dyDescent="0.3">
      <c r="B268" s="2"/>
      <c r="C268" s="57"/>
      <c r="D268" s="4"/>
      <c r="E268" s="4"/>
      <c r="F268" s="26"/>
      <c r="G268" s="18"/>
      <c r="J268" s="13">
        <f t="shared" si="0"/>
        <v>0</v>
      </c>
      <c r="K268" s="99">
        <f t="shared" si="10"/>
        <v>1622.2799999999806</v>
      </c>
    </row>
    <row r="269" spans="2:11" ht="27" x14ac:dyDescent="0.3">
      <c r="B269" s="2">
        <v>42243</v>
      </c>
      <c r="C269" s="80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99">
        <f t="shared" si="10"/>
        <v>-225.8200000000179</v>
      </c>
    </row>
    <row r="270" spans="2:11" ht="18.75" x14ac:dyDescent="0.3">
      <c r="B270" s="2"/>
      <c r="C270" s="57"/>
      <c r="D270" s="4"/>
      <c r="E270" s="4"/>
      <c r="F270" s="26"/>
      <c r="G270" s="18"/>
      <c r="J270" s="13">
        <f t="shared" si="0"/>
        <v>0</v>
      </c>
      <c r="K270" s="99">
        <f t="shared" si="10"/>
        <v>-225.8200000000179</v>
      </c>
    </row>
    <row r="271" spans="2:11" ht="27" x14ac:dyDescent="0.3">
      <c r="B271" s="2">
        <v>42243</v>
      </c>
      <c r="C271" s="80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99">
        <f t="shared" si="10"/>
        <v>-1372.6200000000208</v>
      </c>
    </row>
    <row r="272" spans="2:11" ht="18.75" x14ac:dyDescent="0.3">
      <c r="B272" s="2"/>
      <c r="C272" s="57"/>
      <c r="D272" s="4"/>
      <c r="E272" s="4"/>
      <c r="F272" s="26"/>
      <c r="G272" s="18"/>
      <c r="J272" s="13">
        <f t="shared" si="0"/>
        <v>0</v>
      </c>
      <c r="K272" s="99">
        <f t="shared" si="10"/>
        <v>-1372.6200000000208</v>
      </c>
    </row>
    <row r="273" spans="2:11" ht="27" x14ac:dyDescent="0.3">
      <c r="B273" s="2">
        <v>42247</v>
      </c>
      <c r="C273" s="80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99">
        <f t="shared" si="10"/>
        <v>-1463.340000000022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si="0"/>
        <v>0</v>
      </c>
      <c r="K274" s="99">
        <f t="shared" si="10"/>
        <v>-1463.340000000022</v>
      </c>
    </row>
    <row r="275" spans="2:11" ht="27.75" thickBot="1" x14ac:dyDescent="0.35">
      <c r="B275" s="5">
        <v>42247</v>
      </c>
      <c r="C275" s="80" t="s">
        <v>449</v>
      </c>
      <c r="E275" s="44" t="s">
        <v>448</v>
      </c>
      <c r="F275" s="61">
        <v>553575</v>
      </c>
      <c r="G275" s="19">
        <v>1177900</v>
      </c>
      <c r="H275" s="11">
        <v>32902.959999999999</v>
      </c>
      <c r="I275" s="11">
        <v>33000</v>
      </c>
      <c r="J275" s="13">
        <f t="shared" si="0"/>
        <v>97.040000000000873</v>
      </c>
      <c r="K275" s="99">
        <f t="shared" si="10"/>
        <v>-1366.3000000000211</v>
      </c>
    </row>
    <row r="276" spans="2:11" ht="18.75" x14ac:dyDescent="0.3">
      <c r="C276" s="57"/>
      <c r="G276" s="82"/>
      <c r="J276" s="13">
        <f t="shared" si="0"/>
        <v>0</v>
      </c>
      <c r="K276" s="99">
        <f t="shared" si="10"/>
        <v>-1366.3000000000211</v>
      </c>
    </row>
    <row r="277" spans="2:11" ht="27" x14ac:dyDescent="0.3">
      <c r="B277" s="5">
        <v>42251</v>
      </c>
      <c r="C277" s="83" t="s">
        <v>461</v>
      </c>
      <c r="E277" s="44" t="s">
        <v>451</v>
      </c>
      <c r="F277" s="61">
        <v>572900</v>
      </c>
      <c r="G277" s="82">
        <v>1179740</v>
      </c>
      <c r="H277" s="11">
        <v>34548.46</v>
      </c>
      <c r="I277" s="11">
        <v>34000</v>
      </c>
      <c r="J277" s="13">
        <f t="shared" si="0"/>
        <v>-548.45999999999913</v>
      </c>
      <c r="K277" s="99">
        <f t="shared" si="10"/>
        <v>-1914.7600000000202</v>
      </c>
    </row>
    <row r="278" spans="2:11" ht="18.75" x14ac:dyDescent="0.3">
      <c r="C278" s="57"/>
      <c r="G278" s="82"/>
      <c r="J278" s="13">
        <f t="shared" si="0"/>
        <v>0</v>
      </c>
      <c r="K278" s="99">
        <f t="shared" si="10"/>
        <v>-1914.7600000000202</v>
      </c>
    </row>
    <row r="279" spans="2:11" ht="27" x14ac:dyDescent="0.3">
      <c r="B279" s="5">
        <v>42251</v>
      </c>
      <c r="C279" s="83" t="s">
        <v>462</v>
      </c>
      <c r="E279" s="44" t="s">
        <v>452</v>
      </c>
      <c r="F279" s="61">
        <v>572900</v>
      </c>
      <c r="G279" s="82">
        <v>1179741</v>
      </c>
      <c r="H279" s="11">
        <v>34616.06</v>
      </c>
      <c r="I279" s="11">
        <v>34000</v>
      </c>
      <c r="J279" s="13">
        <f t="shared" si="0"/>
        <v>-616.05999999999767</v>
      </c>
      <c r="K279" s="99">
        <f t="shared" si="10"/>
        <v>-2530.8200000000179</v>
      </c>
    </row>
    <row r="280" spans="2:11" ht="18.75" x14ac:dyDescent="0.3">
      <c r="C280" s="57"/>
      <c r="G280" s="82"/>
      <c r="J280" s="13">
        <f t="shared" si="0"/>
        <v>0</v>
      </c>
      <c r="K280" s="99">
        <f t="shared" si="10"/>
        <v>-2530.8200000000179</v>
      </c>
    </row>
    <row r="281" spans="2:11" ht="27" x14ac:dyDescent="0.3">
      <c r="B281" s="5">
        <v>42255</v>
      </c>
      <c r="C281" s="83" t="s">
        <v>463</v>
      </c>
      <c r="E281" s="44" t="s">
        <v>453</v>
      </c>
      <c r="F281" s="61">
        <v>573920</v>
      </c>
      <c r="G281" s="82">
        <v>1180044</v>
      </c>
      <c r="H281" s="11">
        <v>32988.480000000003</v>
      </c>
      <c r="I281" s="11">
        <v>34000</v>
      </c>
      <c r="J281" s="13">
        <f t="shared" si="0"/>
        <v>1011.5199999999968</v>
      </c>
      <c r="K281" s="99">
        <f t="shared" si="10"/>
        <v>-1519.3000000000211</v>
      </c>
    </row>
    <row r="282" spans="2:11" ht="18.75" x14ac:dyDescent="0.3">
      <c r="C282" s="57"/>
      <c r="G282" s="82"/>
      <c r="J282" s="13">
        <f t="shared" si="0"/>
        <v>0</v>
      </c>
      <c r="K282" s="99">
        <f t="shared" si="10"/>
        <v>-1519.3000000000211</v>
      </c>
    </row>
    <row r="283" spans="2:11" ht="27" x14ac:dyDescent="0.3">
      <c r="B283" s="5">
        <v>42257</v>
      </c>
      <c r="C283" s="83" t="s">
        <v>464</v>
      </c>
      <c r="E283" s="44" t="s">
        <v>454</v>
      </c>
      <c r="F283" s="61">
        <v>555390</v>
      </c>
      <c r="G283" s="82">
        <v>1180774</v>
      </c>
      <c r="H283" s="11">
        <v>31811.5</v>
      </c>
      <c r="I283" s="11">
        <v>33000</v>
      </c>
      <c r="J283" s="13">
        <f t="shared" si="0"/>
        <v>1188.5</v>
      </c>
      <c r="K283" s="99">
        <f t="shared" si="10"/>
        <v>-330.8000000000211</v>
      </c>
    </row>
    <row r="284" spans="2:11" ht="18.75" x14ac:dyDescent="0.3">
      <c r="C284" s="57"/>
      <c r="G284" s="82"/>
      <c r="J284" s="13">
        <f t="shared" si="0"/>
        <v>0</v>
      </c>
      <c r="K284" s="99">
        <f t="shared" si="10"/>
        <v>-330.8000000000211</v>
      </c>
    </row>
    <row r="285" spans="2:11" ht="27" x14ac:dyDescent="0.3">
      <c r="B285" s="5">
        <v>42258</v>
      </c>
      <c r="C285" s="83" t="s">
        <v>465</v>
      </c>
      <c r="E285" s="44" t="s">
        <v>455</v>
      </c>
      <c r="F285" s="61">
        <v>553443</v>
      </c>
      <c r="G285" s="82">
        <v>1181697</v>
      </c>
      <c r="H285" s="11">
        <v>29870.86</v>
      </c>
      <c r="I285" s="11">
        <v>33000</v>
      </c>
      <c r="J285" s="13">
        <f t="shared" ref="J285:J413" si="11">I285-H285</f>
        <v>3129.1399999999994</v>
      </c>
      <c r="K285" s="99">
        <f t="shared" si="10"/>
        <v>2798.3399999999783</v>
      </c>
    </row>
    <row r="286" spans="2:11" ht="18.75" x14ac:dyDescent="0.3">
      <c r="C286" s="57"/>
      <c r="G286" s="82"/>
      <c r="J286" s="13">
        <f t="shared" si="11"/>
        <v>0</v>
      </c>
      <c r="K286" s="99">
        <f t="shared" si="10"/>
        <v>2798.3399999999783</v>
      </c>
    </row>
    <row r="287" spans="2:11" ht="27" x14ac:dyDescent="0.3">
      <c r="B287" s="5">
        <v>42261</v>
      </c>
      <c r="C287" s="83" t="s">
        <v>465</v>
      </c>
      <c r="E287" s="44" t="s">
        <v>456</v>
      </c>
      <c r="F287" s="61">
        <v>555720</v>
      </c>
      <c r="G287" s="82">
        <v>1181893</v>
      </c>
      <c r="H287" s="11">
        <v>29274.959999999999</v>
      </c>
      <c r="I287" s="11">
        <v>33000</v>
      </c>
      <c r="J287" s="13">
        <f t="shared" si="11"/>
        <v>3725.0400000000009</v>
      </c>
      <c r="K287" s="99">
        <f t="shared" si="10"/>
        <v>6523.3799999999792</v>
      </c>
    </row>
    <row r="288" spans="2:11" ht="18.75" x14ac:dyDescent="0.3">
      <c r="C288" s="57"/>
      <c r="G288" s="82"/>
      <c r="J288" s="13">
        <f t="shared" si="11"/>
        <v>0</v>
      </c>
      <c r="K288" s="99">
        <f t="shared" si="10"/>
        <v>6523.3799999999792</v>
      </c>
    </row>
    <row r="289" spans="2:11" ht="27" x14ac:dyDescent="0.3">
      <c r="B289" s="5">
        <v>42265</v>
      </c>
      <c r="C289" s="83" t="s">
        <v>466</v>
      </c>
      <c r="E289" s="44" t="s">
        <v>457</v>
      </c>
      <c r="F289" s="61">
        <v>530528</v>
      </c>
      <c r="G289" s="82">
        <v>1183633</v>
      </c>
      <c r="H289" s="11">
        <v>28096.66</v>
      </c>
      <c r="I289" s="11">
        <v>32000</v>
      </c>
      <c r="J289" s="13">
        <f t="shared" si="11"/>
        <v>3903.34</v>
      </c>
      <c r="K289" s="99">
        <f t="shared" si="10"/>
        <v>10426.719999999979</v>
      </c>
    </row>
    <row r="290" spans="2:11" ht="18.75" x14ac:dyDescent="0.3">
      <c r="C290" s="57"/>
      <c r="G290" s="82"/>
      <c r="J290" s="13">
        <f t="shared" si="11"/>
        <v>0</v>
      </c>
      <c r="K290" s="99">
        <f t="shared" si="10"/>
        <v>10426.719999999979</v>
      </c>
    </row>
    <row r="291" spans="2:11" ht="27" x14ac:dyDescent="0.3">
      <c r="B291" s="5">
        <v>42265</v>
      </c>
      <c r="C291" s="83" t="s">
        <v>467</v>
      </c>
      <c r="E291" s="44" t="s">
        <v>458</v>
      </c>
      <c r="F291" s="61">
        <v>530528</v>
      </c>
      <c r="G291" s="82">
        <v>1183820</v>
      </c>
      <c r="H291" s="11">
        <v>28911.69</v>
      </c>
      <c r="I291" s="11">
        <v>32000</v>
      </c>
      <c r="J291" s="13">
        <f t="shared" si="11"/>
        <v>3088.3100000000013</v>
      </c>
      <c r="K291" s="99">
        <f t="shared" si="10"/>
        <v>13515.029999999981</v>
      </c>
    </row>
    <row r="292" spans="2:11" ht="18.75" x14ac:dyDescent="0.3">
      <c r="C292" s="57"/>
      <c r="G292" s="82"/>
      <c r="J292" s="13">
        <f t="shared" si="11"/>
        <v>0</v>
      </c>
      <c r="K292" s="99">
        <f t="shared" si="10"/>
        <v>13515.029999999981</v>
      </c>
    </row>
    <row r="293" spans="2:11" ht="27" x14ac:dyDescent="0.3">
      <c r="B293" s="5">
        <v>42268</v>
      </c>
      <c r="C293" s="83" t="s">
        <v>460</v>
      </c>
      <c r="E293" s="44" t="s">
        <v>459</v>
      </c>
      <c r="F293" s="61">
        <v>418250</v>
      </c>
      <c r="G293" s="82">
        <v>1184040</v>
      </c>
      <c r="H293" s="11">
        <v>29361.62</v>
      </c>
      <c r="I293" s="11">
        <v>25000</v>
      </c>
      <c r="J293" s="13">
        <f t="shared" si="11"/>
        <v>-4361.619999999999</v>
      </c>
      <c r="K293" s="99">
        <f t="shared" si="10"/>
        <v>9153.4099999999817</v>
      </c>
    </row>
    <row r="294" spans="2:11" ht="18.75" x14ac:dyDescent="0.3">
      <c r="C294" s="57"/>
      <c r="G294" s="82"/>
      <c r="J294" s="13">
        <f t="shared" si="11"/>
        <v>0</v>
      </c>
      <c r="K294" s="99">
        <f t="shared" si="10"/>
        <v>9153.4099999999817</v>
      </c>
    </row>
    <row r="295" spans="2:11" ht="27" x14ac:dyDescent="0.3">
      <c r="B295" s="5">
        <v>42272</v>
      </c>
      <c r="C295" s="83" t="s">
        <v>468</v>
      </c>
      <c r="E295" s="44" t="s">
        <v>469</v>
      </c>
      <c r="F295" s="61">
        <v>473172</v>
      </c>
      <c r="G295" s="82">
        <v>1185766</v>
      </c>
      <c r="H295" s="11">
        <v>30076.25</v>
      </c>
      <c r="I295" s="11">
        <v>28000</v>
      </c>
      <c r="J295" s="13">
        <f t="shared" si="11"/>
        <v>-2076.25</v>
      </c>
      <c r="K295" s="99">
        <f t="shared" si="10"/>
        <v>7077.1599999999817</v>
      </c>
    </row>
    <row r="296" spans="2:11" ht="18.75" x14ac:dyDescent="0.3">
      <c r="C296" s="57"/>
      <c r="G296" s="82"/>
      <c r="J296" s="13">
        <f t="shared" si="11"/>
        <v>0</v>
      </c>
      <c r="K296" s="99">
        <f t="shared" si="10"/>
        <v>7077.1599999999817</v>
      </c>
    </row>
    <row r="297" spans="2:11" ht="27" x14ac:dyDescent="0.3">
      <c r="B297" s="5">
        <v>42272</v>
      </c>
      <c r="C297" s="83" t="s">
        <v>471</v>
      </c>
      <c r="E297" s="44" t="s">
        <v>470</v>
      </c>
      <c r="F297" s="61">
        <v>473172</v>
      </c>
      <c r="G297" s="82">
        <v>1185767</v>
      </c>
      <c r="H297" s="11">
        <v>30748.46</v>
      </c>
      <c r="I297" s="11">
        <v>28000</v>
      </c>
      <c r="J297" s="13">
        <f t="shared" si="11"/>
        <v>-2748.4599999999991</v>
      </c>
      <c r="K297" s="99">
        <f t="shared" si="10"/>
        <v>4328.6999999999825</v>
      </c>
    </row>
    <row r="298" spans="2:11" ht="18.75" x14ac:dyDescent="0.3">
      <c r="C298" s="57"/>
      <c r="G298" s="82"/>
      <c r="J298" s="13">
        <f t="shared" si="11"/>
        <v>0</v>
      </c>
      <c r="K298" s="99">
        <f t="shared" si="10"/>
        <v>4328.6999999999825</v>
      </c>
    </row>
    <row r="299" spans="2:11" ht="27" x14ac:dyDescent="0.3">
      <c r="B299" s="5">
        <v>42275</v>
      </c>
      <c r="C299" s="83" t="s">
        <v>473</v>
      </c>
      <c r="E299" s="44" t="s">
        <v>472</v>
      </c>
      <c r="F299" s="61">
        <v>492710</v>
      </c>
      <c r="G299" s="82">
        <v>1186171</v>
      </c>
      <c r="H299" s="11">
        <v>31545.58</v>
      </c>
      <c r="I299" s="11">
        <v>29000</v>
      </c>
      <c r="J299" s="13">
        <f t="shared" si="11"/>
        <v>-2545.5800000000017</v>
      </c>
      <c r="K299" s="99">
        <f t="shared" si="10"/>
        <v>1783.1199999999808</v>
      </c>
    </row>
    <row r="300" spans="2:11" ht="18.75" x14ac:dyDescent="0.3">
      <c r="C300" s="57"/>
      <c r="G300" s="82"/>
      <c r="J300" s="13">
        <f t="shared" si="11"/>
        <v>0</v>
      </c>
      <c r="K300" s="99">
        <f t="shared" si="10"/>
        <v>1783.1199999999808</v>
      </c>
    </row>
    <row r="301" spans="2:11" ht="27" x14ac:dyDescent="0.3">
      <c r="B301" s="5">
        <v>42279</v>
      </c>
      <c r="C301" s="69" t="s">
        <v>480</v>
      </c>
      <c r="E301" s="44" t="s">
        <v>481</v>
      </c>
      <c r="F301" s="61">
        <v>506550</v>
      </c>
      <c r="G301" s="82">
        <v>1187893</v>
      </c>
      <c r="H301" s="11">
        <v>32044.69</v>
      </c>
      <c r="I301" s="11">
        <v>30000</v>
      </c>
      <c r="J301" s="13">
        <f t="shared" si="11"/>
        <v>-2044.6899999999987</v>
      </c>
      <c r="K301" s="99">
        <f t="shared" si="10"/>
        <v>-261.5700000000179</v>
      </c>
    </row>
    <row r="302" spans="2:11" ht="18.75" x14ac:dyDescent="0.3">
      <c r="C302" s="57"/>
      <c r="G302" s="82"/>
      <c r="J302" s="13">
        <f t="shared" si="11"/>
        <v>0</v>
      </c>
      <c r="K302" s="99">
        <f t="shared" si="10"/>
        <v>-261.5700000000179</v>
      </c>
    </row>
    <row r="303" spans="2:11" ht="27" x14ac:dyDescent="0.3">
      <c r="B303" s="5">
        <v>42279</v>
      </c>
      <c r="C303" s="69" t="s">
        <v>474</v>
      </c>
      <c r="E303" s="44" t="s">
        <v>475</v>
      </c>
      <c r="F303" s="61">
        <v>506550</v>
      </c>
      <c r="G303" s="82">
        <v>1188029</v>
      </c>
      <c r="H303" s="11">
        <v>31595.63</v>
      </c>
      <c r="I303" s="11">
        <v>30000</v>
      </c>
      <c r="J303" s="13">
        <f t="shared" si="11"/>
        <v>-1595.630000000001</v>
      </c>
      <c r="K303" s="99">
        <f t="shared" si="10"/>
        <v>-1857.2000000000189</v>
      </c>
    </row>
    <row r="304" spans="2:11" ht="18.75" x14ac:dyDescent="0.3">
      <c r="C304" s="57"/>
      <c r="G304" s="82"/>
      <c r="J304" s="13">
        <f t="shared" si="11"/>
        <v>0</v>
      </c>
      <c r="K304" s="99">
        <f t="shared" si="10"/>
        <v>-1857.2000000000189</v>
      </c>
    </row>
    <row r="305" spans="2:11" ht="27" x14ac:dyDescent="0.3">
      <c r="B305" s="5">
        <v>42282</v>
      </c>
      <c r="C305" s="69" t="s">
        <v>474</v>
      </c>
      <c r="E305" s="44" t="s">
        <v>482</v>
      </c>
      <c r="F305" s="61">
        <v>552090</v>
      </c>
      <c r="G305" s="82">
        <v>1188436</v>
      </c>
      <c r="H305" s="11">
        <v>33426.620000000003</v>
      </c>
      <c r="I305" s="11">
        <v>33000</v>
      </c>
      <c r="J305" s="13">
        <f t="shared" si="11"/>
        <v>-426.62000000000262</v>
      </c>
      <c r="K305" s="99">
        <f t="shared" si="10"/>
        <v>-2283.8200000000215</v>
      </c>
    </row>
    <row r="306" spans="2:11" ht="18.75" x14ac:dyDescent="0.3">
      <c r="C306" s="57"/>
      <c r="G306" s="82"/>
      <c r="J306" s="13">
        <f t="shared" si="11"/>
        <v>0</v>
      </c>
      <c r="K306" s="99">
        <f t="shared" si="10"/>
        <v>-2283.8200000000215</v>
      </c>
    </row>
    <row r="307" spans="2:11" ht="27" x14ac:dyDescent="0.3">
      <c r="B307" s="5">
        <v>42285</v>
      </c>
      <c r="C307" s="69" t="s">
        <v>489</v>
      </c>
      <c r="E307" s="44" t="s">
        <v>488</v>
      </c>
      <c r="F307" s="61">
        <v>579600</v>
      </c>
      <c r="G307" s="82">
        <v>1190075</v>
      </c>
      <c r="H307" s="11">
        <v>35074.870000000003</v>
      </c>
      <c r="I307" s="11">
        <v>35000</v>
      </c>
      <c r="J307" s="13">
        <f t="shared" si="11"/>
        <v>-74.870000000002619</v>
      </c>
      <c r="K307" s="99">
        <f t="shared" si="10"/>
        <v>-2358.6900000000242</v>
      </c>
    </row>
    <row r="308" spans="2:11" ht="18.75" x14ac:dyDescent="0.3">
      <c r="C308" s="57"/>
      <c r="G308" s="82"/>
      <c r="J308" s="13">
        <f t="shared" si="11"/>
        <v>0</v>
      </c>
      <c r="K308" s="99">
        <f t="shared" si="10"/>
        <v>-2358.6900000000242</v>
      </c>
    </row>
    <row r="309" spans="2:11" ht="27" x14ac:dyDescent="0.3">
      <c r="B309" s="5">
        <v>42285</v>
      </c>
      <c r="C309" s="69" t="s">
        <v>485</v>
      </c>
      <c r="E309" s="44" t="s">
        <v>486</v>
      </c>
      <c r="F309" s="61">
        <v>579600</v>
      </c>
      <c r="G309" s="82">
        <v>11902521</v>
      </c>
      <c r="H309" s="11">
        <v>35532.6</v>
      </c>
      <c r="I309" s="11">
        <v>35000</v>
      </c>
      <c r="J309" s="13">
        <f t="shared" si="11"/>
        <v>-532.59999999999854</v>
      </c>
      <c r="K309" s="99">
        <f t="shared" si="10"/>
        <v>-2891.2900000000227</v>
      </c>
    </row>
    <row r="310" spans="2:11" ht="18.75" x14ac:dyDescent="0.3">
      <c r="C310" s="57"/>
      <c r="G310" s="82"/>
      <c r="J310" s="13">
        <f t="shared" si="11"/>
        <v>0</v>
      </c>
      <c r="K310" s="99">
        <f t="shared" si="10"/>
        <v>-2891.2900000000227</v>
      </c>
    </row>
    <row r="311" spans="2:11" ht="27" x14ac:dyDescent="0.3">
      <c r="B311" s="5">
        <v>42289</v>
      </c>
      <c r="C311" s="69" t="s">
        <v>490</v>
      </c>
      <c r="E311" s="44" t="s">
        <v>491</v>
      </c>
      <c r="F311" s="61">
        <v>576625</v>
      </c>
      <c r="G311" s="82">
        <v>1190469</v>
      </c>
      <c r="H311" s="11">
        <v>34799.129999999997</v>
      </c>
      <c r="I311" s="11">
        <v>35000</v>
      </c>
      <c r="J311" s="13">
        <f t="shared" si="11"/>
        <v>200.87000000000262</v>
      </c>
      <c r="K311" s="99">
        <f t="shared" si="10"/>
        <v>-2690.4200000000201</v>
      </c>
    </row>
    <row r="312" spans="2:11" ht="18.75" x14ac:dyDescent="0.3">
      <c r="C312" s="57"/>
      <c r="G312" s="82"/>
      <c r="J312" s="13">
        <f t="shared" si="11"/>
        <v>0</v>
      </c>
      <c r="K312" s="99">
        <f t="shared" si="10"/>
        <v>-2690.4200000000201</v>
      </c>
    </row>
    <row r="313" spans="2:11" ht="27" x14ac:dyDescent="0.3">
      <c r="B313" s="5">
        <v>42293</v>
      </c>
      <c r="C313" s="69" t="s">
        <v>496</v>
      </c>
      <c r="E313" s="44" t="s">
        <v>497</v>
      </c>
      <c r="F313" s="61">
        <v>593208</v>
      </c>
      <c r="G313" s="82">
        <v>1192260</v>
      </c>
      <c r="H313" s="11">
        <v>36105.040000000001</v>
      </c>
      <c r="I313" s="11">
        <v>36000</v>
      </c>
      <c r="J313" s="13">
        <f t="shared" si="11"/>
        <v>-105.04000000000087</v>
      </c>
      <c r="K313" s="99">
        <f t="shared" si="10"/>
        <v>-2795.460000000021</v>
      </c>
    </row>
    <row r="314" spans="2:11" ht="18.75" x14ac:dyDescent="0.3">
      <c r="C314" s="57"/>
      <c r="G314" s="82"/>
      <c r="J314" s="13">
        <f t="shared" si="11"/>
        <v>0</v>
      </c>
      <c r="K314" s="99">
        <f t="shared" si="10"/>
        <v>-2795.460000000021</v>
      </c>
    </row>
    <row r="315" spans="2:11" ht="27" x14ac:dyDescent="0.3">
      <c r="B315" s="5">
        <v>42289</v>
      </c>
      <c r="C315" s="69" t="s">
        <v>498</v>
      </c>
      <c r="E315" s="44" t="s">
        <v>492</v>
      </c>
      <c r="F315" s="61">
        <v>593208</v>
      </c>
      <c r="G315" s="82">
        <v>1192450</v>
      </c>
      <c r="H315" s="11">
        <v>35704.730000000003</v>
      </c>
      <c r="I315" s="11">
        <v>36000</v>
      </c>
      <c r="J315" s="13">
        <f t="shared" si="11"/>
        <v>295.2699999999968</v>
      </c>
      <c r="K315" s="99">
        <f t="shared" si="10"/>
        <v>-2500.1900000000242</v>
      </c>
    </row>
    <row r="316" spans="2:11" ht="18.75" x14ac:dyDescent="0.3">
      <c r="C316" s="57"/>
      <c r="G316" s="82"/>
      <c r="J316" s="13">
        <f t="shared" si="11"/>
        <v>0</v>
      </c>
      <c r="K316" s="99">
        <f t="shared" si="10"/>
        <v>-2500.1900000000242</v>
      </c>
    </row>
    <row r="317" spans="2:11" ht="27" x14ac:dyDescent="0.3">
      <c r="B317" s="5">
        <v>42296</v>
      </c>
      <c r="C317" s="69" t="s">
        <v>499</v>
      </c>
      <c r="E317" s="44" t="s">
        <v>500</v>
      </c>
      <c r="F317" s="61">
        <v>908050</v>
      </c>
      <c r="G317" s="82">
        <v>1192536</v>
      </c>
      <c r="H317" s="48">
        <v>54519.71</v>
      </c>
      <c r="I317" s="11">
        <v>55000</v>
      </c>
      <c r="J317" s="13">
        <f t="shared" si="11"/>
        <v>480.29000000000087</v>
      </c>
      <c r="K317" s="99">
        <f t="shared" si="10"/>
        <v>-2019.9000000000233</v>
      </c>
    </row>
    <row r="318" spans="2:11" ht="18.75" x14ac:dyDescent="0.3">
      <c r="C318" s="57"/>
      <c r="G318" s="82"/>
      <c r="J318" s="13">
        <f t="shared" si="11"/>
        <v>0</v>
      </c>
      <c r="K318" s="99">
        <f t="shared" si="10"/>
        <v>-2019.9000000000233</v>
      </c>
    </row>
    <row r="319" spans="2:11" ht="27" x14ac:dyDescent="0.3">
      <c r="B319" s="5">
        <v>42296</v>
      </c>
      <c r="C319" s="69" t="s">
        <v>501</v>
      </c>
      <c r="E319" s="44" t="s">
        <v>502</v>
      </c>
      <c r="F319" s="61">
        <v>661000</v>
      </c>
      <c r="G319" s="82">
        <v>1192697</v>
      </c>
      <c r="H319" s="11">
        <v>35251.129999999997</v>
      </c>
      <c r="I319" s="11">
        <v>40000</v>
      </c>
      <c r="J319" s="13">
        <f t="shared" si="11"/>
        <v>4748.8700000000026</v>
      </c>
      <c r="K319" s="99">
        <f t="shared" si="10"/>
        <v>2728.9699999999793</v>
      </c>
    </row>
    <row r="320" spans="2:11" ht="18.75" x14ac:dyDescent="0.3">
      <c r="C320" s="57"/>
      <c r="G320" s="82"/>
      <c r="J320" s="13">
        <f t="shared" si="11"/>
        <v>0</v>
      </c>
      <c r="K320" s="99">
        <f t="shared" si="10"/>
        <v>2728.9699999999793</v>
      </c>
    </row>
    <row r="321" spans="2:11" ht="27" x14ac:dyDescent="0.3">
      <c r="B321" s="5">
        <v>42300</v>
      </c>
      <c r="C321" s="69" t="s">
        <v>503</v>
      </c>
      <c r="E321" s="44" t="s">
        <v>504</v>
      </c>
      <c r="F321" s="61">
        <v>547140</v>
      </c>
      <c r="G321" s="82">
        <v>1194359</v>
      </c>
      <c r="H321" s="11">
        <v>31315.97</v>
      </c>
      <c r="I321" s="11">
        <v>33000</v>
      </c>
      <c r="J321" s="13">
        <f t="shared" si="11"/>
        <v>1684.0299999999988</v>
      </c>
      <c r="K321" s="99">
        <f t="shared" si="10"/>
        <v>4412.9999999999782</v>
      </c>
    </row>
    <row r="322" spans="2:11" ht="18.75" x14ac:dyDescent="0.3">
      <c r="C322" s="57"/>
      <c r="G322" s="82"/>
      <c r="J322" s="13">
        <f t="shared" si="11"/>
        <v>0</v>
      </c>
      <c r="K322" s="99">
        <f t="shared" si="10"/>
        <v>4412.9999999999782</v>
      </c>
    </row>
    <row r="323" spans="2:11" ht="27" x14ac:dyDescent="0.3">
      <c r="B323" s="5">
        <v>42300</v>
      </c>
      <c r="C323" s="69" t="s">
        <v>507</v>
      </c>
      <c r="E323" s="44" t="s">
        <v>508</v>
      </c>
      <c r="F323" s="61">
        <v>547140</v>
      </c>
      <c r="G323" s="82">
        <v>1194477</v>
      </c>
      <c r="H323" s="11">
        <v>29543.3</v>
      </c>
      <c r="I323" s="11">
        <v>33000</v>
      </c>
      <c r="J323" s="13">
        <f t="shared" si="11"/>
        <v>3456.7000000000007</v>
      </c>
      <c r="K323" s="99">
        <f t="shared" si="10"/>
        <v>7869.6999999999789</v>
      </c>
    </row>
    <row r="324" spans="2:11" ht="18.75" x14ac:dyDescent="0.3">
      <c r="C324" s="57"/>
      <c r="G324" s="82"/>
      <c r="J324" s="13">
        <f t="shared" si="11"/>
        <v>0</v>
      </c>
      <c r="K324" s="99">
        <f t="shared" si="10"/>
        <v>7869.6999999999789</v>
      </c>
    </row>
    <row r="325" spans="2:11" ht="27" x14ac:dyDescent="0.3">
      <c r="B325" s="5">
        <v>42303</v>
      </c>
      <c r="C325" s="69" t="s">
        <v>509</v>
      </c>
      <c r="E325" s="44" t="s">
        <v>510</v>
      </c>
      <c r="F325" s="61">
        <v>496200</v>
      </c>
      <c r="G325" s="82">
        <v>1195378</v>
      </c>
      <c r="H325" s="11">
        <v>28654.48</v>
      </c>
      <c r="I325" s="11">
        <v>30000</v>
      </c>
      <c r="J325" s="13">
        <f t="shared" si="11"/>
        <v>1345.5200000000004</v>
      </c>
      <c r="K325" s="99">
        <f t="shared" si="10"/>
        <v>9215.2199999999793</v>
      </c>
    </row>
    <row r="326" spans="2:11" ht="18.75" x14ac:dyDescent="0.3">
      <c r="C326" s="57"/>
      <c r="G326" s="82"/>
      <c r="J326" s="13">
        <f t="shared" si="11"/>
        <v>0</v>
      </c>
      <c r="K326" s="99">
        <f t="shared" si="10"/>
        <v>9215.2199999999793</v>
      </c>
    </row>
    <row r="327" spans="2:11" ht="27" x14ac:dyDescent="0.3">
      <c r="B327" s="5">
        <v>42307</v>
      </c>
      <c r="C327" s="69" t="s">
        <v>511</v>
      </c>
      <c r="E327" s="44" t="s">
        <v>512</v>
      </c>
      <c r="F327" s="61">
        <v>447525</v>
      </c>
      <c r="G327" s="82">
        <v>1196385</v>
      </c>
      <c r="H327" s="11">
        <v>28865.03</v>
      </c>
      <c r="I327" s="11">
        <v>27000</v>
      </c>
      <c r="J327" s="13">
        <f t="shared" si="11"/>
        <v>-1865.0299999999988</v>
      </c>
      <c r="K327" s="99">
        <f t="shared" si="10"/>
        <v>7350.1899999999805</v>
      </c>
    </row>
    <row r="328" spans="2:11" ht="18.75" x14ac:dyDescent="0.3">
      <c r="C328" s="57"/>
      <c r="G328" s="82"/>
      <c r="J328" s="13">
        <f t="shared" si="11"/>
        <v>0</v>
      </c>
      <c r="K328" s="99">
        <f t="shared" si="10"/>
        <v>7350.1899999999805</v>
      </c>
    </row>
    <row r="329" spans="2:11" ht="27" x14ac:dyDescent="0.3">
      <c r="B329" s="5">
        <v>42307</v>
      </c>
      <c r="C329" s="69" t="s">
        <v>514</v>
      </c>
      <c r="E329" s="44" t="s">
        <v>513</v>
      </c>
      <c r="F329" s="61">
        <v>447525</v>
      </c>
      <c r="G329" s="82">
        <v>1196605</v>
      </c>
      <c r="H329" s="11">
        <v>29608.75</v>
      </c>
      <c r="I329" s="11">
        <v>27000</v>
      </c>
      <c r="J329" s="13">
        <f t="shared" si="11"/>
        <v>-2608.75</v>
      </c>
      <c r="K329" s="99">
        <f t="shared" ref="K329:K392" si="12">K328+J329</f>
        <v>4741.4399999999805</v>
      </c>
    </row>
    <row r="330" spans="2:11" ht="18.75" x14ac:dyDescent="0.3">
      <c r="C330" s="57"/>
      <c r="G330" s="82"/>
      <c r="J330" s="13">
        <f t="shared" si="11"/>
        <v>0</v>
      </c>
      <c r="K330" s="99">
        <f t="shared" si="12"/>
        <v>4741.4399999999805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1">
        <v>478500</v>
      </c>
      <c r="G331" s="82">
        <v>1196606</v>
      </c>
      <c r="H331" s="11">
        <v>29624.09</v>
      </c>
      <c r="I331" s="11">
        <v>29000</v>
      </c>
      <c r="J331" s="13">
        <f t="shared" si="11"/>
        <v>-624.09000000000015</v>
      </c>
      <c r="K331" s="99">
        <f t="shared" si="12"/>
        <v>4117.3499999999804</v>
      </c>
    </row>
    <row r="332" spans="2:11" ht="18.75" x14ac:dyDescent="0.3">
      <c r="C332" s="57"/>
      <c r="G332" s="82"/>
      <c r="J332" s="13">
        <f t="shared" si="11"/>
        <v>0</v>
      </c>
      <c r="K332" s="99">
        <f t="shared" si="12"/>
        <v>4117.3499999999804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1">
        <v>495000</v>
      </c>
      <c r="G333" s="82">
        <v>1197408</v>
      </c>
      <c r="H333" s="11">
        <v>30589.67</v>
      </c>
      <c r="I333" s="11">
        <v>30000</v>
      </c>
      <c r="J333" s="13">
        <f t="shared" si="11"/>
        <v>-589.66999999999825</v>
      </c>
      <c r="K333" s="99">
        <f t="shared" si="12"/>
        <v>3527.6799999999821</v>
      </c>
    </row>
    <row r="334" spans="2:11" ht="18.75" x14ac:dyDescent="0.3">
      <c r="C334" s="57"/>
      <c r="G334" s="82"/>
      <c r="J334" s="13">
        <f t="shared" si="11"/>
        <v>0</v>
      </c>
      <c r="K334" s="99">
        <f t="shared" si="12"/>
        <v>3527.6799999999821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1">
        <v>523559</v>
      </c>
      <c r="G335" s="82">
        <v>1198619</v>
      </c>
      <c r="H335" s="11">
        <v>29843.77</v>
      </c>
      <c r="I335" s="11">
        <v>31000</v>
      </c>
      <c r="J335" s="13">
        <f t="shared" si="11"/>
        <v>1156.2299999999996</v>
      </c>
      <c r="K335" s="99">
        <f t="shared" si="12"/>
        <v>4683.9099999999817</v>
      </c>
    </row>
    <row r="336" spans="2:11" ht="18.75" x14ac:dyDescent="0.3">
      <c r="C336" s="57"/>
      <c r="G336" s="82"/>
      <c r="J336" s="13">
        <f t="shared" si="11"/>
        <v>0</v>
      </c>
      <c r="K336" s="99">
        <f t="shared" si="12"/>
        <v>4683.9099999999817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1">
        <v>523559</v>
      </c>
      <c r="G337" s="82">
        <v>1198620</v>
      </c>
      <c r="H337" s="11">
        <v>30412.33</v>
      </c>
      <c r="I337" s="11">
        <v>31000</v>
      </c>
      <c r="J337" s="13">
        <f>I337-H337</f>
        <v>587.66999999999825</v>
      </c>
      <c r="K337" s="99">
        <f t="shared" si="12"/>
        <v>5271.5799999999799</v>
      </c>
    </row>
    <row r="338" spans="2:11" ht="18.75" x14ac:dyDescent="0.3">
      <c r="C338" s="57"/>
      <c r="G338" s="82"/>
      <c r="J338" s="13">
        <f t="shared" ref="J338:J339" si="13">I338-H338</f>
        <v>0</v>
      </c>
      <c r="K338" s="99">
        <f t="shared" si="12"/>
        <v>5271.5799999999799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1">
        <v>523559</v>
      </c>
      <c r="G339" s="82">
        <v>1198621</v>
      </c>
      <c r="H339" s="11">
        <v>30348.33</v>
      </c>
      <c r="I339" s="11">
        <v>31000</v>
      </c>
      <c r="J339" s="13">
        <f t="shared" si="13"/>
        <v>651.66999999999825</v>
      </c>
      <c r="K339" s="99">
        <f t="shared" si="12"/>
        <v>5923.2499999999782</v>
      </c>
    </row>
    <row r="340" spans="2:11" ht="18.75" x14ac:dyDescent="0.3">
      <c r="C340" s="57"/>
      <c r="G340" s="82"/>
      <c r="J340" s="13">
        <f>I340-H340</f>
        <v>0</v>
      </c>
      <c r="K340" s="99">
        <f t="shared" si="12"/>
        <v>5923.2499999999782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1">
        <v>524582</v>
      </c>
      <c r="G341" s="82">
        <v>1199459</v>
      </c>
      <c r="H341" s="11">
        <v>30992.15</v>
      </c>
      <c r="I341" s="11">
        <v>31000</v>
      </c>
      <c r="J341" s="13">
        <f t="shared" si="11"/>
        <v>7.8499999999985448</v>
      </c>
      <c r="K341" s="99">
        <f t="shared" si="12"/>
        <v>5931.0999999999767</v>
      </c>
    </row>
    <row r="342" spans="2:11" ht="18.75" x14ac:dyDescent="0.3">
      <c r="C342" s="57"/>
      <c r="E342" s="114" t="s">
        <v>631</v>
      </c>
      <c r="F342" s="115"/>
      <c r="G342" s="116"/>
      <c r="H342" s="105"/>
      <c r="I342" s="105">
        <v>1655.44</v>
      </c>
      <c r="J342" s="13">
        <f t="shared" si="11"/>
        <v>1655.44</v>
      </c>
      <c r="K342" s="99">
        <f t="shared" si="12"/>
        <v>7586.5399999999772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1">
        <v>486446</v>
      </c>
      <c r="G343" s="82">
        <v>1200634</v>
      </c>
      <c r="H343" s="11">
        <v>30951.26</v>
      </c>
      <c r="I343" s="11">
        <v>29000</v>
      </c>
      <c r="J343" s="13">
        <f t="shared" si="11"/>
        <v>-1951.2599999999984</v>
      </c>
      <c r="K343" s="119">
        <f t="shared" si="12"/>
        <v>5635.2799999999788</v>
      </c>
    </row>
    <row r="344" spans="2:11" ht="18.75" x14ac:dyDescent="0.3">
      <c r="C344" s="57"/>
      <c r="E344" s="54"/>
      <c r="F344" s="62"/>
      <c r="G344" s="113"/>
      <c r="H344" s="48"/>
      <c r="I344" s="48"/>
      <c r="J344" s="13">
        <f t="shared" si="11"/>
        <v>0</v>
      </c>
      <c r="K344" s="99">
        <f t="shared" si="12"/>
        <v>5635.2799999999788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1">
        <v>486446</v>
      </c>
      <c r="G345" s="82">
        <v>1201249</v>
      </c>
      <c r="H345" s="11">
        <v>30527.040000000001</v>
      </c>
      <c r="I345" s="11">
        <v>29000</v>
      </c>
      <c r="J345" s="13">
        <f t="shared" si="11"/>
        <v>-1527.0400000000009</v>
      </c>
      <c r="K345" s="119">
        <f t="shared" si="12"/>
        <v>4108.239999999978</v>
      </c>
    </row>
    <row r="346" spans="2:11" ht="18.75" x14ac:dyDescent="0.3">
      <c r="C346" s="57"/>
      <c r="G346" s="82"/>
      <c r="J346" s="13">
        <f t="shared" si="11"/>
        <v>0</v>
      </c>
      <c r="K346" s="99">
        <f t="shared" si="12"/>
        <v>4108.239999999978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1">
        <v>486301</v>
      </c>
      <c r="G347" s="82">
        <v>1201250</v>
      </c>
      <c r="H347" s="11">
        <v>30756.49</v>
      </c>
      <c r="I347" s="11">
        <v>29000</v>
      </c>
      <c r="J347" s="13">
        <f t="shared" si="11"/>
        <v>-1756.4900000000016</v>
      </c>
      <c r="K347" s="119">
        <f t="shared" si="12"/>
        <v>2351.7499999999764</v>
      </c>
    </row>
    <row r="348" spans="2:11" ht="18.75" x14ac:dyDescent="0.3">
      <c r="C348" s="57"/>
      <c r="G348" s="82"/>
      <c r="J348" s="13">
        <f t="shared" si="11"/>
        <v>0</v>
      </c>
      <c r="K348" s="99">
        <f t="shared" si="12"/>
        <v>2351.7499999999764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1">
        <v>504000</v>
      </c>
      <c r="G349" s="82">
        <v>1202000</v>
      </c>
      <c r="H349" s="11">
        <v>30787.1</v>
      </c>
      <c r="I349" s="11">
        <v>30000</v>
      </c>
      <c r="J349" s="13">
        <f t="shared" si="11"/>
        <v>-787.09999999999854</v>
      </c>
      <c r="K349" s="119">
        <f t="shared" si="12"/>
        <v>1564.6499999999778</v>
      </c>
    </row>
    <row r="350" spans="2:11" ht="18.75" x14ac:dyDescent="0.3">
      <c r="C350" s="57"/>
      <c r="G350" s="82"/>
      <c r="J350" s="13">
        <f t="shared" si="11"/>
        <v>0</v>
      </c>
      <c r="K350" s="99">
        <f t="shared" si="12"/>
        <v>1564.6499999999778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1">
        <v>504000</v>
      </c>
      <c r="G351" s="82">
        <v>1202001</v>
      </c>
      <c r="H351" s="11">
        <v>31059.439999999999</v>
      </c>
      <c r="I351" s="11">
        <v>30000</v>
      </c>
      <c r="J351" s="13">
        <f t="shared" si="11"/>
        <v>-1059.4399999999987</v>
      </c>
      <c r="K351" s="119">
        <f t="shared" si="12"/>
        <v>505.20999999997912</v>
      </c>
    </row>
    <row r="352" spans="2:11" ht="18.75" x14ac:dyDescent="0.3">
      <c r="C352" s="57"/>
      <c r="G352" s="82"/>
      <c r="J352" s="13">
        <f t="shared" si="11"/>
        <v>0</v>
      </c>
      <c r="K352" s="99">
        <f t="shared" si="12"/>
        <v>505.20999999997912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1">
        <v>515716</v>
      </c>
      <c r="G353" s="82">
        <v>1202776</v>
      </c>
      <c r="H353" s="11">
        <v>30878.02</v>
      </c>
      <c r="I353" s="11">
        <v>31000</v>
      </c>
      <c r="J353" s="13">
        <f t="shared" si="11"/>
        <v>121.97999999999956</v>
      </c>
      <c r="K353" s="99">
        <f t="shared" si="12"/>
        <v>627.18999999997868</v>
      </c>
    </row>
    <row r="354" spans="2:11" ht="18.75" x14ac:dyDescent="0.3">
      <c r="C354" s="57"/>
      <c r="G354" s="82"/>
      <c r="J354" s="13">
        <f t="shared" si="11"/>
        <v>0</v>
      </c>
      <c r="K354" s="99">
        <f t="shared" si="12"/>
        <v>627.18999999997868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1">
        <v>515716</v>
      </c>
      <c r="G355" s="82">
        <v>1203744</v>
      </c>
      <c r="H355" s="11">
        <v>30619.83</v>
      </c>
      <c r="I355" s="11">
        <v>31000</v>
      </c>
      <c r="J355" s="13">
        <f t="shared" si="11"/>
        <v>380.16999999999825</v>
      </c>
      <c r="K355" s="119">
        <f t="shared" si="12"/>
        <v>1007.3599999999769</v>
      </c>
    </row>
    <row r="356" spans="2:11" ht="18.75" x14ac:dyDescent="0.3">
      <c r="C356" s="57"/>
      <c r="E356" s="114" t="s">
        <v>632</v>
      </c>
      <c r="F356" s="115"/>
      <c r="G356" s="116"/>
      <c r="H356" s="105"/>
      <c r="I356" s="105">
        <v>500</v>
      </c>
      <c r="J356" s="13">
        <f t="shared" si="11"/>
        <v>500</v>
      </c>
      <c r="K356" s="99">
        <f t="shared" si="12"/>
        <v>1507.3599999999769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1">
        <v>515716</v>
      </c>
      <c r="G357" s="82">
        <v>1202684</v>
      </c>
      <c r="H357" s="11">
        <v>30592.48</v>
      </c>
      <c r="I357" s="11">
        <v>31000</v>
      </c>
      <c r="J357" s="13">
        <f t="shared" si="11"/>
        <v>407.52000000000044</v>
      </c>
      <c r="K357" s="119">
        <f t="shared" si="12"/>
        <v>1914.8799999999774</v>
      </c>
    </row>
    <row r="358" spans="2:11" ht="18.75" x14ac:dyDescent="0.3">
      <c r="C358" s="57"/>
      <c r="G358" s="82"/>
      <c r="J358" s="13">
        <f t="shared" si="11"/>
        <v>0</v>
      </c>
      <c r="K358" s="99">
        <f t="shared" si="12"/>
        <v>1914.8799999999774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1">
        <v>513670</v>
      </c>
      <c r="G359" s="82">
        <v>1204532</v>
      </c>
      <c r="H359" s="11">
        <v>30741.11</v>
      </c>
      <c r="I359" s="11">
        <v>31000</v>
      </c>
      <c r="J359" s="13">
        <f t="shared" ref="J359" si="14">I359-H359</f>
        <v>258.88999999999942</v>
      </c>
      <c r="K359" s="119">
        <f t="shared" si="12"/>
        <v>2173.7699999999768</v>
      </c>
    </row>
    <row r="360" spans="2:11" ht="18.75" x14ac:dyDescent="0.3">
      <c r="C360" s="57"/>
      <c r="G360" s="82"/>
      <c r="J360" s="13"/>
      <c r="K360" s="99">
        <f t="shared" si="12"/>
        <v>2173.7699999999768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1">
        <v>513670</v>
      </c>
      <c r="G361" s="82">
        <v>1204533</v>
      </c>
      <c r="H361" s="11">
        <v>30848.46</v>
      </c>
      <c r="I361" s="11">
        <v>31000</v>
      </c>
      <c r="J361" s="13">
        <f t="shared" si="11"/>
        <v>151.54000000000087</v>
      </c>
      <c r="K361" s="119">
        <f t="shared" si="12"/>
        <v>2325.3099999999777</v>
      </c>
    </row>
    <row r="362" spans="2:11" ht="18.75" x14ac:dyDescent="0.3">
      <c r="C362" s="57"/>
      <c r="G362" s="82"/>
      <c r="J362" s="13">
        <f t="shared" si="11"/>
        <v>0</v>
      </c>
      <c r="K362" s="99">
        <f t="shared" si="12"/>
        <v>2325.3099999999777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1">
        <v>514290</v>
      </c>
      <c r="G363" s="82">
        <v>1204786</v>
      </c>
      <c r="H363" s="11">
        <v>32150.67</v>
      </c>
      <c r="I363" s="11">
        <v>31000</v>
      </c>
      <c r="J363" s="13">
        <f t="shared" si="11"/>
        <v>-1150.6699999999983</v>
      </c>
      <c r="K363" s="119">
        <f t="shared" si="12"/>
        <v>1174.6399999999794</v>
      </c>
    </row>
    <row r="364" spans="2:11" ht="18.75" x14ac:dyDescent="0.3">
      <c r="C364" s="57"/>
      <c r="G364" s="82"/>
      <c r="J364" s="13">
        <f t="shared" si="11"/>
        <v>0</v>
      </c>
      <c r="K364" s="99">
        <f t="shared" si="12"/>
        <v>1174.6399999999794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1">
        <v>531520</v>
      </c>
      <c r="G365" s="82">
        <v>1205404</v>
      </c>
      <c r="H365" s="11">
        <v>32259.32</v>
      </c>
      <c r="I365" s="11">
        <v>32000</v>
      </c>
      <c r="J365" s="13">
        <f t="shared" si="11"/>
        <v>-259.31999999999971</v>
      </c>
      <c r="K365" s="119">
        <f t="shared" si="12"/>
        <v>915.3199999999797</v>
      </c>
    </row>
    <row r="366" spans="2:11" ht="18.75" x14ac:dyDescent="0.3">
      <c r="C366" s="57"/>
      <c r="G366" s="82"/>
      <c r="J366" s="13">
        <f t="shared" si="11"/>
        <v>0</v>
      </c>
      <c r="K366" s="99">
        <f t="shared" si="12"/>
        <v>915.3199999999797</v>
      </c>
    </row>
    <row r="367" spans="2:11" ht="27" x14ac:dyDescent="0.3">
      <c r="B367" s="5">
        <v>42341</v>
      </c>
      <c r="C367" s="69" t="s">
        <v>566</v>
      </c>
      <c r="E367" s="44" t="s">
        <v>567</v>
      </c>
      <c r="F367" s="61">
        <v>533440</v>
      </c>
      <c r="G367" s="82">
        <v>1206642</v>
      </c>
      <c r="H367" s="11">
        <v>34185.22</v>
      </c>
      <c r="I367" s="11">
        <v>32000</v>
      </c>
      <c r="J367" s="13">
        <f t="shared" si="11"/>
        <v>-2185.2200000000012</v>
      </c>
      <c r="K367" s="119">
        <f t="shared" si="12"/>
        <v>-1269.9000000000215</v>
      </c>
    </row>
    <row r="368" spans="2:11" ht="18.75" x14ac:dyDescent="0.3">
      <c r="C368" s="57"/>
      <c r="G368" s="82"/>
      <c r="J368" s="13">
        <f t="shared" si="11"/>
        <v>0</v>
      </c>
      <c r="K368" s="99">
        <f t="shared" si="12"/>
        <v>-1269.9000000000215</v>
      </c>
    </row>
    <row r="369" spans="2:11" ht="27" x14ac:dyDescent="0.3">
      <c r="B369" s="5">
        <v>42341</v>
      </c>
      <c r="C369" s="69" t="s">
        <v>568</v>
      </c>
      <c r="E369" s="44" t="s">
        <v>569</v>
      </c>
      <c r="F369" s="61">
        <v>533440</v>
      </c>
      <c r="G369" s="82">
        <v>1206643</v>
      </c>
      <c r="H369" s="11">
        <v>33954.629999999997</v>
      </c>
      <c r="I369" s="11">
        <v>32000</v>
      </c>
      <c r="J369" s="13">
        <f t="shared" si="11"/>
        <v>-1954.6299999999974</v>
      </c>
      <c r="K369" s="119">
        <f t="shared" si="12"/>
        <v>-3224.5300000000188</v>
      </c>
    </row>
    <row r="370" spans="2:11" ht="18.75" x14ac:dyDescent="0.3">
      <c r="C370" s="57"/>
      <c r="G370" s="82"/>
      <c r="J370" s="13">
        <f t="shared" si="11"/>
        <v>0</v>
      </c>
      <c r="K370" s="99">
        <f t="shared" si="12"/>
        <v>-3224.5300000000188</v>
      </c>
    </row>
    <row r="371" spans="2:11" ht="27" x14ac:dyDescent="0.3">
      <c r="B371" s="5">
        <v>42342</v>
      </c>
      <c r="C371" s="69" t="s">
        <v>570</v>
      </c>
      <c r="E371" s="44" t="s">
        <v>571</v>
      </c>
      <c r="F371" s="61">
        <v>529920</v>
      </c>
      <c r="G371" s="82">
        <v>1206855</v>
      </c>
      <c r="H371" s="11">
        <v>34408.980000000003</v>
      </c>
      <c r="I371" s="11">
        <v>32000</v>
      </c>
      <c r="J371" s="13">
        <f t="shared" si="11"/>
        <v>-2408.9800000000032</v>
      </c>
      <c r="K371" s="119">
        <f t="shared" si="12"/>
        <v>-5633.510000000022</v>
      </c>
    </row>
    <row r="372" spans="2:11" ht="18.75" x14ac:dyDescent="0.3">
      <c r="C372" s="57"/>
      <c r="G372" s="82"/>
      <c r="J372" s="13">
        <f t="shared" si="11"/>
        <v>0</v>
      </c>
      <c r="K372" s="99">
        <f t="shared" si="12"/>
        <v>-5633.510000000022</v>
      </c>
    </row>
    <row r="373" spans="2:11" ht="27" x14ac:dyDescent="0.3">
      <c r="B373" s="5">
        <v>42345</v>
      </c>
      <c r="C373" s="69" t="s">
        <v>574</v>
      </c>
      <c r="E373" s="44" t="s">
        <v>575</v>
      </c>
      <c r="F373" s="61">
        <v>674800</v>
      </c>
      <c r="G373" s="82">
        <v>1208025</v>
      </c>
      <c r="H373" s="11">
        <v>34491.910000000003</v>
      </c>
      <c r="I373" s="11">
        <v>40000</v>
      </c>
      <c r="J373" s="13">
        <f t="shared" si="11"/>
        <v>5508.0899999999965</v>
      </c>
      <c r="K373" s="119">
        <f t="shared" si="12"/>
        <v>-125.42000000002554</v>
      </c>
    </row>
    <row r="374" spans="2:11" ht="18.75" x14ac:dyDescent="0.3">
      <c r="C374" s="57"/>
      <c r="G374" s="82"/>
      <c r="J374" s="13">
        <f t="shared" si="11"/>
        <v>0</v>
      </c>
      <c r="K374" s="99">
        <f t="shared" si="12"/>
        <v>-125.42000000002554</v>
      </c>
    </row>
    <row r="375" spans="2:11" ht="27" x14ac:dyDescent="0.3">
      <c r="B375" s="5">
        <v>42348</v>
      </c>
      <c r="C375" s="69" t="s">
        <v>578</v>
      </c>
      <c r="E375" s="44" t="s">
        <v>579</v>
      </c>
      <c r="F375" s="61">
        <v>615420</v>
      </c>
      <c r="G375" s="82">
        <v>1208799</v>
      </c>
      <c r="H375" s="11">
        <v>35404.17</v>
      </c>
      <c r="I375" s="11">
        <v>36000</v>
      </c>
      <c r="J375" s="13">
        <f t="shared" si="11"/>
        <v>595.83000000000175</v>
      </c>
      <c r="K375" s="119">
        <f t="shared" si="12"/>
        <v>470.40999999997621</v>
      </c>
    </row>
    <row r="376" spans="2:11" ht="18.75" x14ac:dyDescent="0.3">
      <c r="C376" s="57"/>
      <c r="G376" s="82"/>
      <c r="J376" s="13">
        <f t="shared" si="11"/>
        <v>0</v>
      </c>
      <c r="K376" s="99">
        <f t="shared" si="12"/>
        <v>470.40999999997621</v>
      </c>
    </row>
    <row r="377" spans="2:11" ht="27" x14ac:dyDescent="0.3">
      <c r="B377" s="5">
        <v>42348</v>
      </c>
      <c r="C377" s="69" t="s">
        <v>580</v>
      </c>
      <c r="E377" s="44" t="s">
        <v>581</v>
      </c>
      <c r="F377" s="61">
        <v>615420</v>
      </c>
      <c r="G377" s="82">
        <v>1208800</v>
      </c>
      <c r="H377" s="11">
        <v>35213.78</v>
      </c>
      <c r="I377" s="11">
        <v>36000</v>
      </c>
      <c r="J377" s="13">
        <f t="shared" si="11"/>
        <v>786.22000000000116</v>
      </c>
      <c r="K377" s="119">
        <f t="shared" si="12"/>
        <v>1256.6299999999774</v>
      </c>
    </row>
    <row r="378" spans="2:11" ht="18.75" x14ac:dyDescent="0.3">
      <c r="C378" s="57"/>
      <c r="G378" s="82"/>
      <c r="J378" s="13">
        <f t="shared" si="11"/>
        <v>0</v>
      </c>
      <c r="K378" s="99">
        <f t="shared" si="12"/>
        <v>1256.6299999999774</v>
      </c>
    </row>
    <row r="379" spans="2:11" ht="27" x14ac:dyDescent="0.3">
      <c r="B379" s="5">
        <v>42349</v>
      </c>
      <c r="C379" s="69" t="s">
        <v>582</v>
      </c>
      <c r="E379" s="44" t="s">
        <v>583</v>
      </c>
      <c r="F379" s="61">
        <v>626328</v>
      </c>
      <c r="G379" s="82">
        <v>1208925</v>
      </c>
      <c r="H379" s="11">
        <v>34966.74</v>
      </c>
      <c r="I379" s="11">
        <v>36000</v>
      </c>
      <c r="J379" s="13">
        <f t="shared" si="11"/>
        <v>1033.260000000002</v>
      </c>
      <c r="K379" s="119">
        <f t="shared" si="12"/>
        <v>2289.8899999999794</v>
      </c>
    </row>
    <row r="380" spans="2:11" ht="18.75" x14ac:dyDescent="0.3">
      <c r="C380" s="57"/>
      <c r="E380" s="44" t="s">
        <v>635</v>
      </c>
      <c r="G380" s="82"/>
      <c r="I380" s="11">
        <v>400</v>
      </c>
      <c r="J380" s="13">
        <f t="shared" si="11"/>
        <v>400</v>
      </c>
      <c r="K380" s="99">
        <f t="shared" si="12"/>
        <v>2689.8899999999794</v>
      </c>
    </row>
    <row r="381" spans="2:11" ht="27" x14ac:dyDescent="0.3">
      <c r="B381" s="5">
        <v>42352</v>
      </c>
      <c r="C381" s="69" t="s">
        <v>589</v>
      </c>
      <c r="E381" s="44" t="s">
        <v>588</v>
      </c>
      <c r="F381" s="61">
        <v>625680</v>
      </c>
      <c r="G381" s="82">
        <v>1209293</v>
      </c>
      <c r="H381" s="11">
        <v>33907.58</v>
      </c>
      <c r="I381" s="11">
        <v>36000</v>
      </c>
      <c r="J381" s="13">
        <f t="shared" si="11"/>
        <v>2092.4199999999983</v>
      </c>
      <c r="K381" s="119">
        <f t="shared" si="12"/>
        <v>4782.3099999999777</v>
      </c>
    </row>
    <row r="382" spans="2:11" ht="18.75" x14ac:dyDescent="0.3">
      <c r="C382" s="57"/>
      <c r="G382" s="82"/>
      <c r="J382" s="13">
        <f t="shared" si="11"/>
        <v>0</v>
      </c>
      <c r="K382" s="99">
        <f t="shared" si="12"/>
        <v>4782.3099999999777</v>
      </c>
    </row>
    <row r="383" spans="2:11" ht="27" x14ac:dyDescent="0.3">
      <c r="B383" s="5">
        <v>42352</v>
      </c>
      <c r="C383" s="69" t="s">
        <v>587</v>
      </c>
      <c r="E383" s="44" t="s">
        <v>586</v>
      </c>
      <c r="F383" s="61">
        <v>625680</v>
      </c>
      <c r="G383" s="82">
        <v>1209294</v>
      </c>
      <c r="H383" s="11">
        <v>34113.31</v>
      </c>
      <c r="I383" s="11">
        <v>36000</v>
      </c>
      <c r="J383" s="13">
        <f t="shared" si="11"/>
        <v>1886.6900000000023</v>
      </c>
      <c r="K383" s="119">
        <f t="shared" si="12"/>
        <v>6668.99999999998</v>
      </c>
    </row>
    <row r="384" spans="2:11" ht="18.75" x14ac:dyDescent="0.3">
      <c r="C384" s="57"/>
      <c r="G384" s="82"/>
      <c r="J384" s="13">
        <f t="shared" si="11"/>
        <v>0</v>
      </c>
      <c r="K384" s="99">
        <f t="shared" si="12"/>
        <v>6668.99999999998</v>
      </c>
    </row>
    <row r="385" spans="2:11" ht="27" x14ac:dyDescent="0.3">
      <c r="B385" s="5">
        <v>42354</v>
      </c>
      <c r="C385" s="69" t="s">
        <v>592</v>
      </c>
      <c r="E385" s="44" t="s">
        <v>593</v>
      </c>
      <c r="F385" s="61">
        <v>619740</v>
      </c>
      <c r="G385" s="82">
        <v>1209813</v>
      </c>
      <c r="H385" s="11">
        <v>31619.26</v>
      </c>
      <c r="I385" s="11">
        <v>36000</v>
      </c>
      <c r="J385" s="13">
        <f t="shared" si="11"/>
        <v>4380.7400000000016</v>
      </c>
      <c r="K385" s="119">
        <f t="shared" si="12"/>
        <v>11049.739999999982</v>
      </c>
    </row>
    <row r="386" spans="2:11" ht="18.75" x14ac:dyDescent="0.3">
      <c r="C386" s="57"/>
      <c r="G386" s="82"/>
      <c r="J386" s="13">
        <f t="shared" si="11"/>
        <v>0</v>
      </c>
      <c r="K386" s="99">
        <f t="shared" si="12"/>
        <v>11049.739999999982</v>
      </c>
    </row>
    <row r="387" spans="2:11" ht="27" x14ac:dyDescent="0.3">
      <c r="B387" s="5">
        <v>42355</v>
      </c>
      <c r="C387" s="69" t="s">
        <v>599</v>
      </c>
      <c r="E387" s="44" t="s">
        <v>598</v>
      </c>
      <c r="F387" s="61">
        <v>602000</v>
      </c>
      <c r="G387" s="82">
        <v>1210600</v>
      </c>
      <c r="H387" s="11">
        <v>31411.68</v>
      </c>
      <c r="I387" s="11">
        <v>35000</v>
      </c>
      <c r="J387" s="13">
        <f t="shared" si="11"/>
        <v>3588.3199999999997</v>
      </c>
      <c r="K387" s="119">
        <f t="shared" si="12"/>
        <v>14638.059999999981</v>
      </c>
    </row>
    <row r="388" spans="2:11" ht="18.75" x14ac:dyDescent="0.3">
      <c r="C388" s="57"/>
      <c r="G388" s="82"/>
      <c r="J388" s="13">
        <f t="shared" si="11"/>
        <v>0</v>
      </c>
      <c r="K388" s="99">
        <f t="shared" si="12"/>
        <v>14638.059999999981</v>
      </c>
    </row>
    <row r="389" spans="2:11" ht="27" x14ac:dyDescent="0.3">
      <c r="B389" s="5">
        <v>42355</v>
      </c>
      <c r="C389" s="69" t="s">
        <v>595</v>
      </c>
      <c r="E389" s="44" t="s">
        <v>594</v>
      </c>
      <c r="F389" s="61">
        <v>602000</v>
      </c>
      <c r="G389" s="82">
        <v>1209814</v>
      </c>
      <c r="H389" s="11">
        <v>31882.63</v>
      </c>
      <c r="I389" s="11">
        <v>35000</v>
      </c>
      <c r="J389" s="13">
        <f t="shared" si="11"/>
        <v>3117.369999999999</v>
      </c>
      <c r="K389" s="119">
        <f t="shared" si="12"/>
        <v>17755.429999999978</v>
      </c>
    </row>
    <row r="390" spans="2:11" ht="18.75" x14ac:dyDescent="0.3">
      <c r="C390" s="57"/>
      <c r="G390" s="82"/>
      <c r="J390" s="13">
        <f t="shared" si="11"/>
        <v>0</v>
      </c>
      <c r="K390" s="99">
        <f t="shared" si="12"/>
        <v>17755.429999999978</v>
      </c>
    </row>
    <row r="391" spans="2:11" ht="27" x14ac:dyDescent="0.3">
      <c r="B391" s="5">
        <v>42356</v>
      </c>
      <c r="C391" s="69" t="s">
        <v>601</v>
      </c>
      <c r="E391" s="44" t="s">
        <v>600</v>
      </c>
      <c r="F391" s="61">
        <v>599900</v>
      </c>
      <c r="G391" s="82">
        <v>1210601</v>
      </c>
      <c r="H391" s="11">
        <v>31852.87</v>
      </c>
      <c r="I391" s="11">
        <v>35000</v>
      </c>
      <c r="J391" s="13">
        <f t="shared" si="11"/>
        <v>3147.130000000001</v>
      </c>
      <c r="K391" s="119">
        <f t="shared" si="12"/>
        <v>20902.559999999979</v>
      </c>
    </row>
    <row r="392" spans="2:11" ht="18.75" x14ac:dyDescent="0.3">
      <c r="C392" s="57"/>
      <c r="G392" s="82"/>
      <c r="J392" s="13">
        <f t="shared" si="11"/>
        <v>0</v>
      </c>
      <c r="K392" s="99">
        <f t="shared" si="12"/>
        <v>20902.559999999979</v>
      </c>
    </row>
    <row r="393" spans="2:11" ht="27" x14ac:dyDescent="0.3">
      <c r="B393" s="5">
        <v>42356</v>
      </c>
      <c r="C393" s="69" t="s">
        <v>603</v>
      </c>
      <c r="E393" s="44" t="s">
        <v>602</v>
      </c>
      <c r="F393" s="61">
        <v>599900</v>
      </c>
      <c r="G393" s="82">
        <v>1210987</v>
      </c>
      <c r="H393" s="11">
        <v>29702.959999999999</v>
      </c>
      <c r="I393" s="11">
        <v>35000</v>
      </c>
      <c r="J393" s="13">
        <f t="shared" si="11"/>
        <v>5297.0400000000009</v>
      </c>
      <c r="K393" s="119">
        <f t="shared" ref="K393:K412" si="15">K392+J393</f>
        <v>26199.59999999998</v>
      </c>
    </row>
    <row r="394" spans="2:11" ht="18.75" x14ac:dyDescent="0.3">
      <c r="C394" s="57"/>
      <c r="G394" s="82"/>
      <c r="J394" s="13">
        <f t="shared" si="11"/>
        <v>0</v>
      </c>
      <c r="K394" s="99">
        <f t="shared" si="15"/>
        <v>26199.59999999998</v>
      </c>
    </row>
    <row r="395" spans="2:11" ht="27" x14ac:dyDescent="0.3">
      <c r="B395" s="5">
        <v>42356</v>
      </c>
      <c r="C395" s="69" t="s">
        <v>605</v>
      </c>
      <c r="E395" s="44" t="s">
        <v>604</v>
      </c>
      <c r="F395" s="61">
        <v>599900</v>
      </c>
      <c r="G395" s="82">
        <v>1210988</v>
      </c>
      <c r="H395" s="11">
        <v>29764.33</v>
      </c>
      <c r="I395" s="11">
        <v>35000</v>
      </c>
      <c r="J395" s="13">
        <f t="shared" si="11"/>
        <v>5235.6699999999983</v>
      </c>
      <c r="K395" s="119">
        <f t="shared" si="15"/>
        <v>31435.269999999979</v>
      </c>
    </row>
    <row r="396" spans="2:11" ht="18.75" x14ac:dyDescent="0.3">
      <c r="C396" s="57"/>
      <c r="G396" s="82"/>
      <c r="J396" s="13">
        <f t="shared" si="11"/>
        <v>0</v>
      </c>
      <c r="K396" s="99">
        <f t="shared" si="15"/>
        <v>31435.269999999979</v>
      </c>
    </row>
    <row r="397" spans="2:11" ht="27" x14ac:dyDescent="0.3">
      <c r="B397" s="5">
        <v>42359</v>
      </c>
      <c r="C397" s="69" t="s">
        <v>606</v>
      </c>
      <c r="E397" s="44" t="s">
        <v>607</v>
      </c>
      <c r="F397" s="61">
        <v>395439</v>
      </c>
      <c r="G397" s="82">
        <v>1211567</v>
      </c>
      <c r="H397" s="11">
        <v>25520</v>
      </c>
      <c r="I397" s="11">
        <v>23000</v>
      </c>
      <c r="J397" s="13">
        <f t="shared" si="11"/>
        <v>-2520</v>
      </c>
      <c r="K397" s="119">
        <f t="shared" si="15"/>
        <v>28915.269999999979</v>
      </c>
    </row>
    <row r="398" spans="2:11" ht="18.75" x14ac:dyDescent="0.3">
      <c r="C398" s="57"/>
      <c r="G398" s="82"/>
      <c r="J398" s="13">
        <f t="shared" si="11"/>
        <v>0</v>
      </c>
      <c r="K398" s="99">
        <f t="shared" si="15"/>
        <v>28915.269999999979</v>
      </c>
    </row>
    <row r="399" spans="2:11" ht="27" x14ac:dyDescent="0.3">
      <c r="B399" s="5">
        <v>42359</v>
      </c>
      <c r="C399" s="69" t="s">
        <v>608</v>
      </c>
      <c r="E399" s="44" t="s">
        <v>609</v>
      </c>
      <c r="F399" s="61">
        <v>395439</v>
      </c>
      <c r="G399" s="82">
        <v>1211911</v>
      </c>
      <c r="H399" s="11">
        <v>25490.63</v>
      </c>
      <c r="I399" s="11">
        <v>23000</v>
      </c>
      <c r="J399" s="13">
        <f t="shared" si="11"/>
        <v>-2490.630000000001</v>
      </c>
      <c r="K399" s="119">
        <f t="shared" si="15"/>
        <v>26424.639999999978</v>
      </c>
    </row>
    <row r="400" spans="2:11" ht="18.75" x14ac:dyDescent="0.3">
      <c r="C400" s="57"/>
      <c r="G400" s="82"/>
      <c r="J400" s="13">
        <f t="shared" si="11"/>
        <v>0</v>
      </c>
      <c r="K400" s="99">
        <f t="shared" si="15"/>
        <v>26424.639999999978</v>
      </c>
    </row>
    <row r="401" spans="2:11" ht="27" x14ac:dyDescent="0.3">
      <c r="B401" s="5">
        <v>42359</v>
      </c>
      <c r="C401" s="69" t="s">
        <v>610</v>
      </c>
      <c r="E401" s="44" t="s">
        <v>611</v>
      </c>
      <c r="F401" s="61">
        <v>395439</v>
      </c>
      <c r="G401" s="82">
        <v>1211912</v>
      </c>
      <c r="H401" s="11">
        <v>25543.360000000001</v>
      </c>
      <c r="I401" s="11">
        <v>23000</v>
      </c>
      <c r="J401" s="13">
        <f t="shared" si="11"/>
        <v>-2543.3600000000006</v>
      </c>
      <c r="K401" s="119">
        <f t="shared" si="15"/>
        <v>23881.279999999977</v>
      </c>
    </row>
    <row r="402" spans="2:11" ht="18.75" x14ac:dyDescent="0.3">
      <c r="C402" s="57"/>
      <c r="G402" s="82"/>
      <c r="J402" s="13">
        <f t="shared" si="11"/>
        <v>0</v>
      </c>
      <c r="K402" s="99">
        <f t="shared" si="15"/>
        <v>23881.279999999977</v>
      </c>
    </row>
    <row r="403" spans="2:11" ht="27" x14ac:dyDescent="0.3">
      <c r="B403" s="5">
        <v>42361</v>
      </c>
      <c r="C403" s="69" t="s">
        <v>616</v>
      </c>
      <c r="E403" s="44" t="s">
        <v>617</v>
      </c>
      <c r="F403" s="61">
        <v>499670</v>
      </c>
      <c r="G403" s="82">
        <v>1212617</v>
      </c>
      <c r="H403" s="11">
        <v>25763.31</v>
      </c>
      <c r="I403" s="11">
        <v>29000</v>
      </c>
      <c r="J403" s="13">
        <f t="shared" si="11"/>
        <v>3236.6899999999987</v>
      </c>
      <c r="K403" s="119">
        <f t="shared" si="15"/>
        <v>27117.969999999976</v>
      </c>
    </row>
    <row r="404" spans="2:11" ht="18.75" x14ac:dyDescent="0.3">
      <c r="C404" s="57"/>
      <c r="G404" s="82"/>
      <c r="J404" s="13">
        <f t="shared" si="11"/>
        <v>0</v>
      </c>
      <c r="K404" s="99">
        <f t="shared" si="15"/>
        <v>27117.969999999976</v>
      </c>
    </row>
    <row r="405" spans="2:11" ht="27" x14ac:dyDescent="0.3">
      <c r="B405" s="5">
        <v>42361</v>
      </c>
      <c r="C405" s="69" t="s">
        <v>618</v>
      </c>
      <c r="E405" s="97" t="s">
        <v>619</v>
      </c>
      <c r="F405" s="61">
        <v>499670</v>
      </c>
      <c r="G405" s="82">
        <v>1214205</v>
      </c>
      <c r="H405" s="11">
        <v>25331.53</v>
      </c>
      <c r="I405" s="11">
        <v>29000</v>
      </c>
      <c r="J405" s="13">
        <f t="shared" si="11"/>
        <v>3668.4700000000012</v>
      </c>
      <c r="K405" s="119">
        <f t="shared" si="15"/>
        <v>30786.439999999977</v>
      </c>
    </row>
    <row r="406" spans="2:11" ht="18.75" x14ac:dyDescent="0.3">
      <c r="C406" s="57"/>
      <c r="G406" s="82"/>
      <c r="J406" s="13">
        <f t="shared" si="11"/>
        <v>0</v>
      </c>
      <c r="K406" s="99">
        <f t="shared" si="15"/>
        <v>30786.439999999977</v>
      </c>
    </row>
    <row r="407" spans="2:11" ht="27" x14ac:dyDescent="0.3">
      <c r="B407" s="5">
        <v>42367</v>
      </c>
      <c r="C407" s="69" t="s">
        <v>623</v>
      </c>
      <c r="E407" s="44" t="s">
        <v>622</v>
      </c>
      <c r="F407" s="61">
        <v>449150</v>
      </c>
      <c r="G407" s="82">
        <v>1214206</v>
      </c>
      <c r="H407" s="11">
        <v>25789.21</v>
      </c>
      <c r="I407" s="11">
        <v>26000</v>
      </c>
      <c r="J407" s="13">
        <f t="shared" si="11"/>
        <v>210.79000000000087</v>
      </c>
      <c r="K407" s="119">
        <f t="shared" si="15"/>
        <v>30997.229999999978</v>
      </c>
    </row>
    <row r="408" spans="2:11" ht="18.75" x14ac:dyDescent="0.3">
      <c r="C408" s="57"/>
      <c r="G408" s="82"/>
      <c r="J408" s="13">
        <f t="shared" si="11"/>
        <v>0</v>
      </c>
      <c r="K408" s="99">
        <f t="shared" si="15"/>
        <v>30997.229999999978</v>
      </c>
    </row>
    <row r="409" spans="2:11" ht="27" x14ac:dyDescent="0.3">
      <c r="B409" s="5">
        <v>42367</v>
      </c>
      <c r="C409" s="69" t="s">
        <v>625</v>
      </c>
      <c r="E409" s="44" t="s">
        <v>624</v>
      </c>
      <c r="F409" s="61">
        <v>449150</v>
      </c>
      <c r="G409" s="82">
        <v>1214686</v>
      </c>
      <c r="H409" s="11">
        <v>26556.35</v>
      </c>
      <c r="I409" s="11">
        <v>26000</v>
      </c>
      <c r="J409" s="13">
        <f t="shared" si="11"/>
        <v>-556.34999999999854</v>
      </c>
      <c r="K409" s="119">
        <f t="shared" si="15"/>
        <v>30440.879999999979</v>
      </c>
    </row>
    <row r="410" spans="2:11" ht="18.75" x14ac:dyDescent="0.3">
      <c r="C410" s="57"/>
      <c r="G410" s="82"/>
      <c r="J410" s="13">
        <f t="shared" si="11"/>
        <v>0</v>
      </c>
      <c r="K410" s="99">
        <f t="shared" si="15"/>
        <v>30440.879999999979</v>
      </c>
    </row>
    <row r="411" spans="2:11" ht="27" x14ac:dyDescent="0.3">
      <c r="B411" s="5">
        <v>42367</v>
      </c>
      <c r="C411" s="69" t="s">
        <v>621</v>
      </c>
      <c r="E411" s="97" t="s">
        <v>620</v>
      </c>
      <c r="F411" s="61">
        <v>449150</v>
      </c>
      <c r="G411" s="82">
        <v>1214687</v>
      </c>
      <c r="H411" s="11">
        <v>26525.39</v>
      </c>
      <c r="I411" s="11">
        <v>26000</v>
      </c>
      <c r="J411" s="13">
        <f t="shared" si="11"/>
        <v>-525.38999999999942</v>
      </c>
      <c r="K411" s="119">
        <f t="shared" si="15"/>
        <v>29915.48999999998</v>
      </c>
    </row>
    <row r="412" spans="2:11" ht="19.5" thickBot="1" x14ac:dyDescent="0.35">
      <c r="C412" s="57"/>
      <c r="G412" s="82"/>
      <c r="J412" s="13">
        <f t="shared" si="11"/>
        <v>0</v>
      </c>
      <c r="K412" s="100">
        <f t="shared" si="15"/>
        <v>29915.48999999998</v>
      </c>
    </row>
    <row r="413" spans="2:11" x14ac:dyDescent="0.25">
      <c r="C413" s="57"/>
      <c r="G413" s="82"/>
      <c r="J413" s="13">
        <f t="shared" si="11"/>
        <v>0</v>
      </c>
      <c r="K413" s="53"/>
    </row>
    <row r="414" spans="2:11" ht="15.75" thickBot="1" x14ac:dyDescent="0.3">
      <c r="J414" s="13">
        <f t="shared" si="0"/>
        <v>0</v>
      </c>
      <c r="K414" s="53"/>
    </row>
    <row r="415" spans="2:11" x14ac:dyDescent="0.25">
      <c r="I415" s="120">
        <f>SUM(J3:J414)</f>
        <v>29915.48999999998</v>
      </c>
      <c r="J415" s="121"/>
      <c r="K415" s="53"/>
    </row>
    <row r="416" spans="2:11" ht="15.75" thickBot="1" x14ac:dyDescent="0.3">
      <c r="I416" s="122"/>
      <c r="J416" s="123"/>
      <c r="K416" s="53"/>
    </row>
  </sheetData>
  <sortState ref="B334:J336">
    <sortCondition ref="E334:E336"/>
  </sortState>
  <mergeCells count="2">
    <mergeCell ref="I415:J416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9"/>
  <sheetViews>
    <sheetView topLeftCell="A34" workbookViewId="0">
      <selection activeCell="D40" sqref="D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6" bestFit="1" customWidth="1"/>
    <col min="5" max="5" width="12.5703125" bestFit="1" customWidth="1"/>
    <col min="7" max="7" width="11.42578125" style="86"/>
    <col min="9" max="9" width="12.7109375" bestFit="1" customWidth="1"/>
  </cols>
  <sheetData>
    <row r="1" spans="1:9" ht="18.75" x14ac:dyDescent="0.3">
      <c r="B1" s="85" t="s">
        <v>476</v>
      </c>
      <c r="D1" s="93" t="s">
        <v>518</v>
      </c>
    </row>
    <row r="4" spans="1:9" x14ac:dyDescent="0.25">
      <c r="A4" s="5"/>
      <c r="B4" s="79"/>
      <c r="D4" s="87"/>
      <c r="E4" s="61"/>
      <c r="F4" s="82"/>
      <c r="G4" s="87"/>
      <c r="H4" s="11"/>
      <c r="I4" s="13">
        <f t="shared" ref="I4:I58" si="0">H4-G4</f>
        <v>0</v>
      </c>
    </row>
    <row r="5" spans="1:9" x14ac:dyDescent="0.25">
      <c r="A5" s="5"/>
      <c r="B5" s="57"/>
      <c r="D5" s="87"/>
      <c r="E5" s="61"/>
      <c r="F5" s="82"/>
      <c r="G5" s="87"/>
      <c r="H5" s="11"/>
      <c r="I5" s="13">
        <f t="shared" si="0"/>
        <v>0</v>
      </c>
    </row>
    <row r="6" spans="1:9" ht="26.25" x14ac:dyDescent="0.25">
      <c r="A6" s="5">
        <v>42279</v>
      </c>
      <c r="B6" s="79" t="s">
        <v>477</v>
      </c>
      <c r="D6" s="84" t="s">
        <v>478</v>
      </c>
      <c r="E6" s="87">
        <v>509790</v>
      </c>
      <c r="F6" s="90" t="s">
        <v>479</v>
      </c>
      <c r="G6" s="89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7"/>
      <c r="E7" s="61"/>
      <c r="F7" s="82"/>
      <c r="G7" s="87"/>
      <c r="H7" s="11"/>
      <c r="I7" s="13">
        <f t="shared" si="0"/>
        <v>0</v>
      </c>
    </row>
    <row r="8" spans="1:9" ht="26.25" x14ac:dyDescent="0.25">
      <c r="A8" s="5">
        <v>42285</v>
      </c>
      <c r="B8" s="79" t="s">
        <v>484</v>
      </c>
      <c r="D8" s="87" t="s">
        <v>483</v>
      </c>
      <c r="E8" s="61">
        <v>596160</v>
      </c>
      <c r="F8" s="88" t="s">
        <v>487</v>
      </c>
      <c r="G8" s="87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7"/>
      <c r="E9" s="61"/>
      <c r="F9" s="82"/>
      <c r="G9" s="87"/>
      <c r="H9" s="11"/>
      <c r="I9" s="13">
        <f t="shared" si="0"/>
        <v>0</v>
      </c>
    </row>
    <row r="10" spans="1:9" ht="26.25" x14ac:dyDescent="0.25">
      <c r="A10" s="5">
        <v>42293</v>
      </c>
      <c r="B10" s="79" t="s">
        <v>493</v>
      </c>
      <c r="D10" s="87" t="s">
        <v>494</v>
      </c>
      <c r="E10" s="61">
        <v>593208</v>
      </c>
      <c r="F10" s="88" t="s">
        <v>495</v>
      </c>
      <c r="G10" s="87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7"/>
      <c r="E11" s="61"/>
      <c r="F11" s="82"/>
      <c r="G11" s="87"/>
      <c r="H11" s="11"/>
      <c r="I11" s="13">
        <f t="shared" si="0"/>
        <v>0</v>
      </c>
    </row>
    <row r="12" spans="1:9" ht="26.25" x14ac:dyDescent="0.25">
      <c r="A12" s="5">
        <v>42300</v>
      </c>
      <c r="B12" s="79" t="s">
        <v>493</v>
      </c>
      <c r="D12" s="87" t="s">
        <v>505</v>
      </c>
      <c r="E12" s="61">
        <v>547140</v>
      </c>
      <c r="F12" s="82" t="s">
        <v>506</v>
      </c>
      <c r="G12" s="87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7"/>
      <c r="E13" s="61"/>
      <c r="F13" s="82"/>
      <c r="G13" s="87"/>
      <c r="H13" s="11"/>
      <c r="I13" s="13">
        <f t="shared" si="0"/>
        <v>0</v>
      </c>
    </row>
    <row r="14" spans="1:9" ht="26.25" x14ac:dyDescent="0.25">
      <c r="A14" s="5">
        <v>42307</v>
      </c>
      <c r="B14" s="79" t="s">
        <v>515</v>
      </c>
      <c r="D14" s="87" t="s">
        <v>516</v>
      </c>
      <c r="E14" s="61">
        <v>414375</v>
      </c>
      <c r="F14" s="82" t="s">
        <v>517</v>
      </c>
      <c r="G14" s="87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7"/>
      <c r="E15" s="61"/>
      <c r="F15" s="82"/>
      <c r="G15" s="87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7" t="s">
        <v>526</v>
      </c>
      <c r="E16" s="61">
        <v>540448</v>
      </c>
      <c r="F16" s="82">
        <v>730534</v>
      </c>
      <c r="G16" s="87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7"/>
      <c r="E17" s="61"/>
      <c r="F17" s="82"/>
      <c r="G17" s="87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7" t="s">
        <v>544</v>
      </c>
      <c r="E18" s="61">
        <v>486301</v>
      </c>
      <c r="F18" s="82">
        <v>731511</v>
      </c>
      <c r="G18" s="87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7"/>
      <c r="E19" s="61"/>
      <c r="F19" s="82"/>
      <c r="G19" s="87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7" t="s">
        <v>545</v>
      </c>
      <c r="E20" s="61">
        <v>470400</v>
      </c>
      <c r="F20" s="82">
        <v>732345</v>
      </c>
      <c r="G20" s="87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7"/>
      <c r="E21" s="61"/>
      <c r="F21" s="82"/>
      <c r="G21" s="87"/>
      <c r="H21" s="11"/>
      <c r="I21" s="13">
        <f t="shared" si="0"/>
        <v>0</v>
      </c>
    </row>
    <row r="22" spans="1:9" ht="26.25" x14ac:dyDescent="0.25">
      <c r="A22" s="94">
        <v>42333</v>
      </c>
      <c r="B22" s="40" t="s">
        <v>552</v>
      </c>
      <c r="D22" s="87" t="s">
        <v>553</v>
      </c>
      <c r="E22" s="61">
        <v>498300</v>
      </c>
      <c r="F22" s="82">
        <v>732874</v>
      </c>
      <c r="G22" s="87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4"/>
      <c r="B23" s="57"/>
      <c r="D23" s="87"/>
      <c r="E23" s="61"/>
      <c r="F23" s="82"/>
      <c r="G23" s="87"/>
      <c r="H23" s="11"/>
      <c r="I23" s="13">
        <f t="shared" si="0"/>
        <v>0</v>
      </c>
    </row>
    <row r="24" spans="1:9" ht="26.25" x14ac:dyDescent="0.25">
      <c r="A24" s="94">
        <v>42335</v>
      </c>
      <c r="B24" s="40" t="s">
        <v>556</v>
      </c>
      <c r="D24" s="87" t="s">
        <v>557</v>
      </c>
      <c r="E24" s="61">
        <v>497700</v>
      </c>
      <c r="F24" s="82">
        <v>733448</v>
      </c>
      <c r="G24" s="87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4"/>
      <c r="B25" s="57"/>
      <c r="D25" s="87"/>
      <c r="E25" s="61"/>
      <c r="F25" s="82"/>
      <c r="G25" s="87"/>
      <c r="H25" s="11"/>
      <c r="I25" s="13">
        <f t="shared" si="0"/>
        <v>0</v>
      </c>
    </row>
    <row r="26" spans="1:9" ht="26.25" x14ac:dyDescent="0.25">
      <c r="A26" s="94">
        <v>42338</v>
      </c>
      <c r="B26" s="40" t="s">
        <v>564</v>
      </c>
      <c r="D26" s="87" t="s">
        <v>565</v>
      </c>
      <c r="E26" s="61">
        <v>515685</v>
      </c>
      <c r="F26" s="82">
        <v>733861</v>
      </c>
      <c r="G26" s="87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4"/>
      <c r="B27" s="57"/>
      <c r="D27" s="87"/>
      <c r="E27" s="61"/>
      <c r="F27" s="82"/>
      <c r="G27" s="87"/>
      <c r="H27" s="11"/>
      <c r="I27" s="13">
        <f t="shared" si="0"/>
        <v>0</v>
      </c>
    </row>
    <row r="28" spans="1:9" ht="30" x14ac:dyDescent="0.25">
      <c r="A28" s="94">
        <v>42342</v>
      </c>
      <c r="B28" s="95" t="s">
        <v>572</v>
      </c>
      <c r="D28" s="87" t="s">
        <v>573</v>
      </c>
      <c r="E28" s="61">
        <v>529920</v>
      </c>
      <c r="F28" s="82">
        <v>734289</v>
      </c>
      <c r="G28" s="87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4"/>
      <c r="B29" s="57"/>
      <c r="D29" s="87"/>
      <c r="E29" s="61"/>
      <c r="F29" s="82"/>
      <c r="G29" s="87"/>
      <c r="H29" s="11"/>
      <c r="I29" s="13">
        <f t="shared" si="0"/>
        <v>0</v>
      </c>
    </row>
    <row r="30" spans="1:9" ht="30" x14ac:dyDescent="0.25">
      <c r="A30" s="94">
        <v>42347</v>
      </c>
      <c r="B30" s="95" t="s">
        <v>576</v>
      </c>
      <c r="D30" s="87" t="s">
        <v>577</v>
      </c>
      <c r="E30" s="61">
        <v>679880</v>
      </c>
      <c r="F30" s="82">
        <v>735077</v>
      </c>
      <c r="G30" s="87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4"/>
      <c r="B31" s="57"/>
      <c r="D31" s="87"/>
      <c r="E31" s="61"/>
      <c r="F31" s="82"/>
      <c r="G31" s="87"/>
      <c r="H31" s="11"/>
      <c r="I31" s="13">
        <f t="shared" si="0"/>
        <v>0</v>
      </c>
    </row>
    <row r="32" spans="1:9" ht="30" x14ac:dyDescent="0.25">
      <c r="A32" s="94">
        <v>42347</v>
      </c>
      <c r="B32" s="95" t="s">
        <v>584</v>
      </c>
      <c r="D32" s="87" t="s">
        <v>585</v>
      </c>
      <c r="E32" s="61">
        <v>695920</v>
      </c>
      <c r="F32" s="82">
        <v>735495</v>
      </c>
      <c r="G32" s="87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4"/>
      <c r="B33" s="57"/>
      <c r="D33" s="87"/>
      <c r="E33" s="61"/>
      <c r="F33" s="82"/>
      <c r="G33" s="87"/>
      <c r="H33" s="11"/>
      <c r="I33" s="13">
        <f t="shared" si="0"/>
        <v>0</v>
      </c>
    </row>
    <row r="34" spans="1:9" ht="30" x14ac:dyDescent="0.25">
      <c r="A34" s="94">
        <v>42354</v>
      </c>
      <c r="B34" s="95" t="s">
        <v>590</v>
      </c>
      <c r="D34" s="87" t="s">
        <v>591</v>
      </c>
      <c r="E34" s="61">
        <v>516450</v>
      </c>
      <c r="F34" s="82">
        <v>735922</v>
      </c>
      <c r="G34" s="87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4"/>
      <c r="B35" s="57"/>
      <c r="D35" s="87"/>
      <c r="E35" s="61"/>
      <c r="F35" s="82"/>
      <c r="G35" s="87"/>
      <c r="H35" s="11"/>
      <c r="I35" s="13">
        <f t="shared" si="0"/>
        <v>0</v>
      </c>
    </row>
    <row r="36" spans="1:9" ht="30" x14ac:dyDescent="0.25">
      <c r="A36" s="94">
        <v>42355</v>
      </c>
      <c r="B36" s="95" t="s">
        <v>597</v>
      </c>
      <c r="D36" s="87" t="s">
        <v>596</v>
      </c>
      <c r="E36" s="61">
        <v>516000</v>
      </c>
      <c r="F36" s="82">
        <v>736619</v>
      </c>
      <c r="G36" s="87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4"/>
      <c r="B37" s="57"/>
      <c r="D37" s="87"/>
      <c r="E37" s="61"/>
      <c r="F37" s="82"/>
      <c r="G37" s="87"/>
      <c r="H37" s="11"/>
      <c r="I37" s="13">
        <f t="shared" si="0"/>
        <v>0</v>
      </c>
    </row>
    <row r="38" spans="1:9" ht="30" x14ac:dyDescent="0.25">
      <c r="A38" s="94">
        <v>42359</v>
      </c>
      <c r="B38" s="95" t="s">
        <v>612</v>
      </c>
      <c r="D38" s="96" t="s">
        <v>613</v>
      </c>
      <c r="E38" s="61">
        <v>343860</v>
      </c>
      <c r="F38" s="82">
        <v>736850</v>
      </c>
      <c r="G38" s="87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4"/>
      <c r="B39" s="57"/>
      <c r="D39" s="87"/>
      <c r="E39" s="61"/>
      <c r="F39" s="82"/>
      <c r="G39" s="87"/>
      <c r="H39" s="11"/>
      <c r="I39" s="13">
        <f t="shared" si="0"/>
        <v>0</v>
      </c>
    </row>
    <row r="40" spans="1:9" ht="30" x14ac:dyDescent="0.25">
      <c r="A40" s="94">
        <v>42359</v>
      </c>
      <c r="B40" s="95" t="s">
        <v>615</v>
      </c>
      <c r="D40" s="96" t="s">
        <v>614</v>
      </c>
      <c r="E40" s="61">
        <v>448890</v>
      </c>
      <c r="F40" s="82">
        <v>737331</v>
      </c>
      <c r="G40" s="87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4"/>
      <c r="B41" s="57"/>
      <c r="D41" s="87"/>
      <c r="E41" s="61"/>
      <c r="F41" s="82"/>
      <c r="G41" s="87"/>
      <c r="H41" s="11"/>
      <c r="I41" s="13">
        <f t="shared" si="0"/>
        <v>0</v>
      </c>
    </row>
    <row r="42" spans="1:9" ht="30" x14ac:dyDescent="0.25">
      <c r="A42" s="94">
        <v>42367</v>
      </c>
      <c r="B42" s="95" t="s">
        <v>627</v>
      </c>
      <c r="D42" s="87" t="s">
        <v>626</v>
      </c>
      <c r="E42" s="61">
        <v>345500</v>
      </c>
      <c r="F42" s="82">
        <v>737763</v>
      </c>
      <c r="G42" s="87">
        <v>25907.23</v>
      </c>
      <c r="H42" s="11">
        <v>20000</v>
      </c>
      <c r="I42" s="13">
        <f t="shared" si="0"/>
        <v>-5907.23</v>
      </c>
    </row>
    <row r="43" spans="1:9" x14ac:dyDescent="0.25">
      <c r="A43" s="94"/>
      <c r="B43" s="57"/>
      <c r="D43" s="87"/>
      <c r="E43" s="61"/>
      <c r="F43" s="82"/>
      <c r="G43" s="87"/>
      <c r="H43" s="11"/>
      <c r="I43" s="13">
        <f t="shared" si="0"/>
        <v>0</v>
      </c>
    </row>
    <row r="44" spans="1:9" x14ac:dyDescent="0.25">
      <c r="A44" s="94"/>
      <c r="B44" s="57"/>
      <c r="D44" s="87"/>
      <c r="E44" s="61"/>
      <c r="F44" s="82"/>
      <c r="G44" s="87"/>
      <c r="H44" s="11"/>
      <c r="I44" s="13">
        <f t="shared" si="0"/>
        <v>0</v>
      </c>
    </row>
    <row r="45" spans="1:9" x14ac:dyDescent="0.25">
      <c r="A45" s="94"/>
      <c r="B45" s="57"/>
      <c r="D45" s="87"/>
      <c r="E45" s="61"/>
      <c r="F45" s="82"/>
      <c r="G45" s="87"/>
      <c r="H45" s="11"/>
      <c r="I45" s="13">
        <f t="shared" si="0"/>
        <v>0</v>
      </c>
    </row>
    <row r="46" spans="1:9" x14ac:dyDescent="0.25">
      <c r="A46" s="94"/>
      <c r="B46" s="57"/>
      <c r="D46" s="87"/>
      <c r="E46" s="61"/>
      <c r="F46" s="82"/>
      <c r="G46" s="87"/>
      <c r="H46" s="11"/>
      <c r="I46" s="13">
        <f t="shared" si="0"/>
        <v>0</v>
      </c>
    </row>
    <row r="47" spans="1:9" x14ac:dyDescent="0.25">
      <c r="A47" s="94"/>
      <c r="B47" s="57"/>
      <c r="D47" s="87"/>
      <c r="E47" s="61"/>
      <c r="F47" s="82"/>
      <c r="G47" s="87"/>
      <c r="H47" s="11"/>
      <c r="I47" s="13">
        <f t="shared" si="0"/>
        <v>0</v>
      </c>
    </row>
    <row r="48" spans="1:9" x14ac:dyDescent="0.25">
      <c r="A48" s="94"/>
      <c r="B48" s="57"/>
      <c r="D48" s="87"/>
      <c r="E48" s="61"/>
      <c r="F48" s="82"/>
      <c r="G48" s="87"/>
      <c r="H48" s="11"/>
      <c r="I48" s="13">
        <f t="shared" si="0"/>
        <v>0</v>
      </c>
    </row>
    <row r="49" spans="1:9" x14ac:dyDescent="0.25">
      <c r="A49" s="94"/>
      <c r="B49" s="57"/>
      <c r="D49" s="87"/>
      <c r="E49" s="61"/>
      <c r="F49" s="82"/>
      <c r="G49" s="87"/>
      <c r="H49" s="11"/>
      <c r="I49" s="13">
        <f t="shared" si="0"/>
        <v>0</v>
      </c>
    </row>
    <row r="50" spans="1:9" x14ac:dyDescent="0.25">
      <c r="A50" s="94"/>
      <c r="B50" s="57"/>
      <c r="D50" s="87"/>
      <c r="E50" s="61"/>
      <c r="F50" s="82"/>
      <c r="G50" s="87"/>
      <c r="H50" s="11"/>
      <c r="I50" s="13">
        <f t="shared" si="0"/>
        <v>0</v>
      </c>
    </row>
    <row r="51" spans="1:9" x14ac:dyDescent="0.25">
      <c r="A51" s="94"/>
      <c r="B51" s="57"/>
      <c r="D51" s="87"/>
      <c r="E51" s="61"/>
      <c r="F51" s="82"/>
      <c r="G51" s="87"/>
      <c r="H51" s="11"/>
      <c r="I51" s="13">
        <f t="shared" si="0"/>
        <v>0</v>
      </c>
    </row>
    <row r="52" spans="1:9" x14ac:dyDescent="0.25">
      <c r="A52" s="94"/>
      <c r="B52" s="57"/>
      <c r="D52" s="87"/>
      <c r="E52" s="61"/>
      <c r="F52" s="82"/>
      <c r="G52" s="87"/>
      <c r="H52" s="11"/>
      <c r="I52" s="13">
        <f t="shared" si="0"/>
        <v>0</v>
      </c>
    </row>
    <row r="53" spans="1:9" x14ac:dyDescent="0.25">
      <c r="A53" s="94"/>
      <c r="B53" s="57"/>
      <c r="D53" s="87"/>
      <c r="E53" s="61"/>
      <c r="F53" s="82"/>
      <c r="G53" s="87"/>
      <c r="H53" s="11"/>
      <c r="I53" s="13">
        <f t="shared" si="0"/>
        <v>0</v>
      </c>
    </row>
    <row r="54" spans="1:9" x14ac:dyDescent="0.25">
      <c r="A54" s="94"/>
      <c r="B54" s="57"/>
      <c r="D54" s="87"/>
      <c r="E54" s="61"/>
      <c r="F54" s="82"/>
      <c r="G54" s="87"/>
      <c r="H54" s="11"/>
      <c r="I54" s="13">
        <f t="shared" si="0"/>
        <v>0</v>
      </c>
    </row>
    <row r="55" spans="1:9" x14ac:dyDescent="0.25">
      <c r="A55" s="94"/>
      <c r="B55" s="57"/>
      <c r="D55" s="87"/>
      <c r="E55" s="61"/>
      <c r="F55" s="82"/>
      <c r="G55" s="87"/>
      <c r="H55" s="11"/>
      <c r="I55" s="13">
        <f t="shared" si="0"/>
        <v>0</v>
      </c>
    </row>
    <row r="56" spans="1:9" x14ac:dyDescent="0.25">
      <c r="A56" s="94"/>
      <c r="B56" s="57"/>
      <c r="D56" s="87"/>
      <c r="E56" s="61"/>
      <c r="F56" s="82"/>
      <c r="G56" s="87"/>
      <c r="H56" s="11"/>
      <c r="I56" s="13">
        <f t="shared" si="0"/>
        <v>0</v>
      </c>
    </row>
    <row r="57" spans="1:9" x14ac:dyDescent="0.25">
      <c r="A57" s="94"/>
      <c r="B57" s="57"/>
      <c r="D57" s="87"/>
      <c r="E57" s="61"/>
      <c r="F57" s="82"/>
      <c r="G57" s="87"/>
      <c r="H57" s="11"/>
      <c r="I57" s="13">
        <f t="shared" si="0"/>
        <v>0</v>
      </c>
    </row>
    <row r="58" spans="1:9" x14ac:dyDescent="0.25">
      <c r="A58" s="94"/>
      <c r="B58" s="57"/>
      <c r="D58" s="87"/>
      <c r="E58" s="61"/>
      <c r="F58" s="82"/>
      <c r="G58" s="87"/>
      <c r="H58" s="11"/>
      <c r="I58" s="13">
        <f t="shared" si="0"/>
        <v>0</v>
      </c>
    </row>
    <row r="59" spans="1:9" ht="18.75" x14ac:dyDescent="0.3">
      <c r="I59" s="92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AÑO  2 0 1 4</vt:lpstr>
      <vt:lpstr>SEABOARD  A Ñ O  2015</vt:lpstr>
      <vt:lpstr>Hoja3</vt:lpstr>
      <vt:lpstr>Hoja1</vt:lpstr>
      <vt:lpstr>INDIANA 2015</vt:lpstr>
      <vt:lpstr>Hoja4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2017-01-18T22:36:56Z</dcterms:modified>
</cp:coreProperties>
</file>